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comments1.xml" ContentType="application/vnd.openxmlformats-officedocument.spreadsheetml.comments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comments4.xml" ContentType="application/vnd.openxmlformats-officedocument.spreadsheetml.comments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comments5.xml" ContentType="application/vnd.openxmlformats-officedocument.spreadsheetml.comments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comments6.xml" ContentType="application/vnd.openxmlformats-officedocument.spreadsheetml.comments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comments7.xml" ContentType="application/vnd.openxmlformats-officedocument.spreadsheetml.comments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comments8.xml" ContentType="application/vnd.openxmlformats-officedocument.spreadsheetml.comments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queryTables/queryTable139.xml" ContentType="application/vnd.openxmlformats-officedocument.spreadsheetml.queryTable+xml"/>
  <Override PartName="/xl/comments12.xml" ContentType="application/vnd.openxmlformats-officedocument.spreadsheetml.comments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comments13.xml" ContentType="application/vnd.openxmlformats-officedocument.spreadsheetml.comments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queryTables/queryTable150.xml" ContentType="application/vnd.openxmlformats-officedocument.spreadsheetml.queryTable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_glaser/Music-Research Dropbox/PETAL/Beethoven_Diabelli-Variationen/GitHub/"/>
    </mc:Choice>
  </mc:AlternateContent>
  <xr:revisionPtr revIDLastSave="0" documentId="13_ncr:1_{0E48C8AA-FB94-1540-ACBB-C6E6FA6265FB}" xr6:coauthVersionLast="47" xr6:coauthVersionMax="47" xr10:uidLastSave="{00000000-0000-0000-0000-000000000000}"/>
  <bookViews>
    <workbookView xWindow="0" yWindow="460" windowWidth="25600" windowHeight="14580" tabRatio="918" firstSheet="104" activeTab="112" xr2:uid="{00000000-000D-0000-FFFF-FFFF00000000}"/>
  </bookViews>
  <sheets>
    <sheet name="Schnabel 1937_tpo" sheetId="3" r:id="rId1"/>
    <sheet name="Schnabel 1937_dur" sheetId="6" r:id="rId2"/>
    <sheet name="Shure 1948_tpo" sheetId="4" r:id="rId3"/>
    <sheet name="Shure 1948_dur" sheetId="10" r:id="rId4"/>
    <sheet name="Horszowski 1951_tpo" sheetId="14" r:id="rId5"/>
    <sheet name="Horszowski 1951_dur" sheetId="15" r:id="rId6"/>
    <sheet name="Richter 1951_tpo" sheetId="17" r:id="rId7"/>
    <sheet name="Richter 1951_dur" sheetId="18" r:id="rId8"/>
    <sheet name="Arrau 1952_tpo" sheetId="206" r:id="rId9"/>
    <sheet name="Arrau 1952_dur" sheetId="207" r:id="rId10"/>
    <sheet name="Baumgartner 1952_tpo" sheetId="19" r:id="rId11"/>
    <sheet name="Baumgartner 1952_dur" sheetId="20" r:id="rId12"/>
    <sheet name="Katchen 1953_tpo" sheetId="21" r:id="rId13"/>
    <sheet name="Katchen 1953_dur" sheetId="22" r:id="rId14"/>
    <sheet name="Serkin 1954_tpo" sheetId="23" r:id="rId15"/>
    <sheet name="Serkin 1954_dur" sheetId="24" r:id="rId16"/>
    <sheet name="Backhaus 1955_tpo" sheetId="26" r:id="rId17"/>
    <sheet name="Backhaus 1955_dur" sheetId="27" r:id="rId18"/>
    <sheet name="Serkin 1957_tpo" sheetId="28" r:id="rId19"/>
    <sheet name="Serkin 1957_dur" sheetId="29" r:id="rId20"/>
    <sheet name="Gulda 1957_tpo" sheetId="30" r:id="rId21"/>
    <sheet name="Gulda 1957_dur" sheetId="31" r:id="rId22"/>
    <sheet name="Anda 1961_tpo" sheetId="37" r:id="rId23"/>
    <sheet name="Anda 1961_dur" sheetId="38" r:id="rId24"/>
    <sheet name="Judina 1961_tpo" sheetId="39" r:id="rId25"/>
    <sheet name="Judina 1961_dur" sheetId="40" r:id="rId26"/>
    <sheet name="Steuermann 1963_tpo" sheetId="133" r:id="rId27"/>
    <sheet name="Steuermann 1963_dur" sheetId="134" r:id="rId28"/>
    <sheet name="Brendel 1964_tpo" sheetId="41" r:id="rId29"/>
    <sheet name="Brendel 1964_dur" sheetId="42" r:id="rId30"/>
    <sheet name="Barenboim 1965_tpo" sheetId="50" r:id="rId31"/>
    <sheet name="Barenboim 1965_dur" sheetId="51" r:id="rId32"/>
    <sheet name="Webersinke 1965_tpo" sheetId="53" r:id="rId33"/>
    <sheet name="Webersinke 1965_dur" sheetId="54" r:id="rId34"/>
    <sheet name="Kovacevich 1968_tpo" sheetId="64" r:id="rId35"/>
    <sheet name="Kovacevich 1968_dur" sheetId="65" r:id="rId36"/>
    <sheet name="Sultan 1969_tpo" sheetId="67" r:id="rId37"/>
    <sheet name="Sultan 1969_dur" sheetId="66" r:id="rId38"/>
    <sheet name="Gulda 1970_tpo" sheetId="62" r:id="rId39"/>
    <sheet name="Gulda 1970_dur" sheetId="63" r:id="rId40"/>
    <sheet name="Demus 1971_tpo" sheetId="77" r:id="rId41"/>
    <sheet name="Demus 1971_dur" sheetId="78" r:id="rId42"/>
    <sheet name="Buchbinder 1973_tpo" sheetId="239" r:id="rId43"/>
    <sheet name="Buchbinder 1973_dur" sheetId="240" r:id="rId44"/>
    <sheet name="Lefébure 1975_tpo" sheetId="174" r:id="rId45"/>
    <sheet name="Lefébure 1975_dur" sheetId="175" r:id="rId46"/>
    <sheet name="Brendel 1976_tpo" sheetId="73" r:id="rId47"/>
    <sheet name="Brendel 1976_dur" sheetId="74" r:id="rId48"/>
    <sheet name="Rangell 1977_tpo" sheetId="111" r:id="rId49"/>
    <sheet name="Rangell 1977_dur" sheetId="112" r:id="rId50"/>
    <sheet name="Rosen 1977_tpo" sheetId="75" r:id="rId51"/>
    <sheet name="Rosen 1977_dur" sheetId="76" r:id="rId52"/>
    <sheet name="Nikolayeva 1979_tpo" sheetId="145" r:id="rId53"/>
    <sheet name="Nikolayeva 1979_dur" sheetId="146" r:id="rId54"/>
    <sheet name="Varsano 1980_tpo" sheetId="223" r:id="rId55"/>
    <sheet name="Varsano 1980_dur" sheetId="224" r:id="rId56"/>
    <sheet name="Shure 1981_tpo" sheetId="109" r:id="rId57"/>
    <sheet name="Shure 1981_dur" sheetId="110" r:id="rId58"/>
    <sheet name="Arrau 1985_tpo" sheetId="72" r:id="rId59"/>
    <sheet name="Arrau 1985_dur" sheetId="102" r:id="rId60"/>
    <sheet name="Oelbaum 1985_tpo" sheetId="225" r:id="rId61"/>
    <sheet name="Oelbaum 1985_dur" sheetId="226" r:id="rId62"/>
    <sheet name="Pludermacher 1985_tpo" sheetId="79" r:id="rId63"/>
    <sheet name="Pludermacher 1985_dur" sheetId="80" r:id="rId64"/>
    <sheet name="Sokolov 1985_tpo" sheetId="93" r:id="rId65"/>
    <sheet name="Sokolov 1985_dur" sheetId="94" r:id="rId66"/>
    <sheet name="Richter 1986_tpo" sheetId="81" r:id="rId67"/>
    <sheet name="Richter 1986_dur" sheetId="82" r:id="rId68"/>
    <sheet name="Brendel 1988_tpo" sheetId="105" r:id="rId69"/>
    <sheet name="Brendel 1988_dur" sheetId="106" r:id="rId70"/>
    <sheet name="Boyle 1989_tpo" sheetId="216" r:id="rId71"/>
    <sheet name="Boyle 1989_dur" sheetId="217" r:id="rId72"/>
    <sheet name="Hill 1990_tpo" sheetId="98" r:id="rId73"/>
    <sheet name="Hill 1990_dur" sheetId="99" r:id="rId74"/>
    <sheet name="Ugorski 1991_tpo" sheetId="89" r:id="rId75"/>
    <sheet name="Ugorski 1991_dur" sheetId="90" r:id="rId76"/>
    <sheet name="Vladar 1991_tpo" sheetId="100" r:id="rId77"/>
    <sheet name="Vladar 1991_dur" sheetId="101" r:id="rId78"/>
    <sheet name="Kinderman 1994_tpo" sheetId="83" r:id="rId79"/>
    <sheet name="Kinderman 1994_dur" sheetId="84" r:id="rId80"/>
    <sheet name="Kontarsky 1996_tpo" sheetId="85" r:id="rId81"/>
    <sheet name="Kontarsky 1996_dur" sheetId="86" r:id="rId82"/>
    <sheet name="Vieru 1996_tpo" sheetId="227" r:id="rId83"/>
    <sheet name="Vieru 1996_dur" sheetId="228" r:id="rId84"/>
    <sheet name="Scherbakov 1997_tpo" sheetId="70" r:id="rId85"/>
    <sheet name="Scherbakov 1997_dur" sheetId="71" r:id="rId86"/>
    <sheet name="Afanassiev 1998_tpo" sheetId="91" r:id="rId87"/>
    <sheet name="Afanassiev 1998_dur" sheetId="92" r:id="rId88"/>
    <sheet name="Levinas 1998_tpo" sheetId="235" r:id="rId89"/>
    <sheet name="Levinas 1998_dur" sheetId="236" r:id="rId90"/>
    <sheet name="Pollini 1998_tpo" sheetId="60" r:id="rId91"/>
    <sheet name="Pollini 1998_dur" sheetId="61" r:id="rId92"/>
    <sheet name="Kurtág 1999_tpo" sheetId="143" r:id="rId93"/>
    <sheet name="Kurtág 1999_dur" sheetId="144" r:id="rId94"/>
    <sheet name="Anderszewski 2000_tpo" sheetId="218" r:id="rId95"/>
    <sheet name="Anderszewski 2000_dur" sheetId="219" r:id="rId96"/>
    <sheet name="Battersby 2003_Steinway_tpo" sheetId="132" r:id="rId97"/>
    <sheet name="Battersby 2003_Steinway_dur" sheetId="131" r:id="rId98"/>
    <sheet name="Battersby 2003_Fortepiano_tpo" sheetId="129" r:id="rId99"/>
    <sheet name="Battersby 2003_Fortepiano_dur" sheetId="130" r:id="rId100"/>
    <sheet name="Korstick 2004_tpo" sheetId="95" r:id="rId101"/>
    <sheet name="Korstick 2004_dur" sheetId="96" r:id="rId102"/>
    <sheet name="Piazzini 2007_tpo" sheetId="57" r:id="rId103"/>
    <sheet name="Piazzini 2007_dur" sheetId="58" r:id="rId104"/>
    <sheet name="Walsh 2007_tpo" sheetId="229" r:id="rId105"/>
    <sheet name="Walsh 2007_dur" sheetId="230" r:id="rId106"/>
    <sheet name="Cooper 2008_tpo" sheetId="123" r:id="rId107"/>
    <sheet name="Cooper 2008_dur" sheetId="124" r:id="rId108"/>
    <sheet name="Levin 2009_tpo" sheetId="221" r:id="rId109"/>
    <sheet name="Levin 2009_dur" sheetId="222" r:id="rId110"/>
    <sheet name="Staier 2010_tpo" sheetId="107" r:id="rId111"/>
    <sheet name="Staier2010_dur" sheetId="108" r:id="rId112"/>
    <sheet name="Bjørkøe 2011_tpo" sheetId="231" r:id="rId113"/>
    <sheet name="Bjørkøe 2011_dur" sheetId="232" r:id="rId114"/>
    <sheet name="Orth 2011_tpo" sheetId="44" r:id="rId115"/>
    <sheet name="Orth 2011_dur" sheetId="45" r:id="rId116"/>
    <sheet name="Torbianelli 2011_tpo" sheetId="121" r:id="rId117"/>
    <sheet name="Torbianelli 2011_dur" sheetId="122" r:id="rId118"/>
    <sheet name="Schiff 2012_Bechstein_tpo" sheetId="46" r:id="rId119"/>
    <sheet name="Schiff 2012_Bechstein_dur" sheetId="47" r:id="rId120"/>
    <sheet name="Schiff 2012_Fortepiano_tpo" sheetId="49" r:id="rId121"/>
    <sheet name="Schiff 2012_Fortepiano_dur" sheetId="48" r:id="rId122"/>
    <sheet name="Yan 2012_tpo" sheetId="35" r:id="rId123"/>
    <sheet name="Yan 2012_dur" sheetId="36" r:id="rId124"/>
    <sheet name="Brautigam 2015_tpo" sheetId="113" r:id="rId125"/>
    <sheet name="Brautigam 2015_dur" sheetId="114" r:id="rId126"/>
    <sheet name="Levit 2015_tpo" sheetId="32" r:id="rId127"/>
    <sheet name="Levit 2015_dur" sheetId="33" r:id="rId128"/>
    <sheet name="Ahonen 2017_tpo" sheetId="138" r:id="rId129"/>
    <sheet name="Ahonen 2017_dur" sheetId="139" r:id="rId130"/>
    <sheet name="Cooper 2018_tpo" sheetId="233" r:id="rId131"/>
    <sheet name="Cooper 2018_dur" sheetId="234" r:id="rId132"/>
  </sheets>
  <definedNames>
    <definedName name="Anda1961_Diabelli_Variations_Var2_mit_Wdh._1" localSheetId="23">'Anda 1961_dur'!$E$35:$E$46</definedName>
    <definedName name="Anda1961_Diabelli_Variations_Var5_mit_Wdh" localSheetId="23">'Anda 1961_dur'!$G$35:$G$46</definedName>
    <definedName name="Anda1961_Diabelli_Variations_Var5_mit_Wdh._1_3" localSheetId="23">'Anda 1961_dur'!#REF!</definedName>
    <definedName name="Backhaus1955_Diabelli_Variations_Var5" localSheetId="17">'Backhaus 1955_dur'!$G$2:$G$13</definedName>
    <definedName name="Backhaus1955_Diabelli_Variations_Var5_1" localSheetId="17">'Backhaus 1955_dur'!$G$2:$G$13</definedName>
    <definedName name="Backhaus1955_Diabelli_Variations_Var5_2" localSheetId="17">'Backhaus 1955_dur'!$G$2:$G$12</definedName>
    <definedName name="Backhaus1955_Diabelli_Variations_Var5_mit_Wdh" localSheetId="23">'Anda 1961_dur'!$G$35:$G$46</definedName>
    <definedName name="Backhaus1955_Diabelli_Variations_Var5_mit_Wdh_1" localSheetId="23">'Anda 1961_dur'!$G$35:$G$46</definedName>
    <definedName name="Backhaus1955_Diabelli_Variations_Var5_mit_Wdh._1_1" localSheetId="23">'Anda 1961_dur'!#REF!</definedName>
    <definedName name="Backhaus1955_Diabelli_Variations_Var5_mit_Wdh._1_1" localSheetId="17">'Backhaus 1955_dur'!$G$35:$G$46</definedName>
    <definedName name="Judina1961_Diabelli_Variations_Var2_ohne_Wdh._T" localSheetId="25">'Judina 1961_dur'!$D$35:$D$47</definedName>
    <definedName name="Judina1961_Diabelli_Variations_Var2_ohne_Wdh._T._16" localSheetId="25">'Judina 1961_dur'!$D$35:$D$47</definedName>
    <definedName name="Kurtág1999_Diabelli_Variations_Var7" localSheetId="92">'Kurtág 1999_tpo'!$I$31:$K$41</definedName>
    <definedName name="Rangell1977_Diabelli_Variations_Var14_mit_Wdh._2" localSheetId="49">'Rangell 1977_dur'!$Q$35:$Q$55</definedName>
    <definedName name="Schnabel1937_Diabelli_Variations_Theme" localSheetId="1">'Schnabel 1937_dur'!$B$2:$B$12</definedName>
    <definedName name="Schnabel1937_Diabelli_Variations_Theme" localSheetId="0">'Schnabel 1937_tpo'!$B$2:$B$12</definedName>
    <definedName name="Schnabel1937_Diabelli_Variations_Var1" localSheetId="1">'Schnabel 1937_dur'!$C$2:$C$12</definedName>
    <definedName name="Schnabel1937_Diabelli_Variations_Var1" localSheetId="0">'Schnabel 1937_tpo'!$C$2:$C$12</definedName>
    <definedName name="Schnabel1937_Diabelli_Variations_Var10" localSheetId="1">'Schnabel 1937_dur'!$L$2:$L$12</definedName>
    <definedName name="Schnabel1937_Diabelli_Variations_Var10" localSheetId="0">'Schnabel 1937_tpo'!$L$2:$L$12</definedName>
    <definedName name="Schnabel1937_Diabelli_Variations_Var11" localSheetId="1">'Schnabel 1937_dur'!$M$2:$M$12</definedName>
    <definedName name="Schnabel1937_Diabelli_Variations_Var11" localSheetId="0">'Schnabel 1937_tpo'!$M$2:$M$12</definedName>
    <definedName name="Schnabel1937_Diabelli_Variations_Var12" localSheetId="1">'Schnabel 1937_dur'!$N$2:$N$12</definedName>
    <definedName name="Schnabel1937_Diabelli_Variations_Var12" localSheetId="0">'Schnabel 1937_tpo'!$N$2:$N$12</definedName>
    <definedName name="Schnabel1937_Diabelli_Variations_Var13" localSheetId="1">'Schnabel 1937_dur'!$O$2:$O$12</definedName>
    <definedName name="Schnabel1937_Diabelli_Variations_Var13" localSheetId="0">'Schnabel 1937_tpo'!$O$2:$O$9</definedName>
    <definedName name="Schnabel1937_Diabelli_Variations_Var13_1" localSheetId="0">'Schnabel 1937_tpo'!#REF!</definedName>
    <definedName name="Schnabel1937_Diabelli_Variations_Var14" localSheetId="1">'Schnabel 1937_dur'!$P$2:$P$20</definedName>
    <definedName name="Schnabel1937_Diabelli_Variations_Var14" localSheetId="0">'Schnabel 1937_tpo'!$P$2:$P$19</definedName>
    <definedName name="Schnabel1937_Diabelli_Variations_Var15" localSheetId="1">'Schnabel 1937_dur'!$Q$2:$Q$11</definedName>
    <definedName name="Schnabel1937_Diabelli_Variations_Var15" localSheetId="0">'Schnabel 1937_tpo'!$Q$2:$Q$11</definedName>
    <definedName name="Schnabel1937_Diabelli_Variations_Var15_2" localSheetId="1">'Schnabel 1937_dur'!$Q$2:$Q$11</definedName>
    <definedName name="Schnabel1937_Diabelli_Variations_Var15_4" localSheetId="1">'Schnabel 1937_dur'!$Q$2:$Q$11</definedName>
    <definedName name="Schnabel1937_Diabelli_Variations_Var16" localSheetId="1">'Schnabel 1937_dur'!$R$2:$R$11</definedName>
    <definedName name="Schnabel1937_Diabelli_Variations_Var16" localSheetId="0">'Schnabel 1937_tpo'!$R$2:$R$11</definedName>
    <definedName name="Schnabel1937_Diabelli_Variations_Var16_1" localSheetId="0">'Schnabel 1937_tpo'!$R$2:$R$11</definedName>
    <definedName name="Schnabel1937_Diabelli_Variations_Var16_2" localSheetId="1">'Schnabel 1937_dur'!$R$2:$R$11</definedName>
    <definedName name="Schnabel1937_Diabelli_Variations_Var17" localSheetId="1">'Schnabel 1937_dur'!$S$2:$S$13</definedName>
    <definedName name="Schnabel1937_Diabelli_Variations_Var17" localSheetId="0">'Schnabel 1937_tpo'!$S$2:$S$13</definedName>
    <definedName name="Schnabel1937_Diabelli_Variations_Var17_2" localSheetId="1">'Schnabel 1937_dur'!$S$2:$S$13</definedName>
    <definedName name="Schnabel1937_Diabelli_Variations_Var18" localSheetId="1">'Schnabel 1937_dur'!$T$2:$T$12</definedName>
    <definedName name="Schnabel1937_Diabelli_Variations_Var18" localSheetId="0">'Schnabel 1937_tpo'!$T$2:$T$12</definedName>
    <definedName name="Schnabel1937_Diabelli_Variations_Var19" localSheetId="1">'Schnabel 1937_dur'!$U$2:$U$12</definedName>
    <definedName name="Schnabel1937_Diabelli_Variations_Var19" localSheetId="0">'Schnabel 1937_tpo'!$U$2:$U$12</definedName>
    <definedName name="Schnabel1937_Diabelli_Variations_Var2" localSheetId="21">'Gulda 1957_dur'!$D$36:$D$46</definedName>
    <definedName name="Schnabel1937_Diabelli_Variations_Var2" localSheetId="39">'Gulda 1970_dur'!$D$36:$D$46</definedName>
    <definedName name="Schnabel1937_Diabelli_Variations_Var2" localSheetId="25">'Judina 1961_dur'!#REF!</definedName>
    <definedName name="Schnabel1937_Diabelli_Variations_Var2" localSheetId="1">'Schnabel 1937_dur'!#REF!</definedName>
    <definedName name="Schnabel1937_Diabelli_Variations_Var2" localSheetId="0">'Schnabel 1937_tpo'!$D$2:$D$12</definedName>
    <definedName name="Schnabel1937_Diabelli_Variations_Var2_1" localSheetId="21">'Gulda 1957_dur'!$D$2:$D$12</definedName>
    <definedName name="Schnabel1937_Diabelli_Variations_Var2_1" localSheetId="39">'Gulda 1970_dur'!$D$2:$D$12</definedName>
    <definedName name="Schnabel1937_Diabelli_Variations_Var2_1" localSheetId="25">'Judina 1961_dur'!$D$36:$D$46</definedName>
    <definedName name="Schnabel1937_Diabelli_Variations_Var2_1" localSheetId="1">'Schnabel 1937_dur'!$D$2:$D$12</definedName>
    <definedName name="Schnabel1937_Diabelli_Variations_Var2_2" localSheetId="21">'Gulda 1957_dur'!$M$2:$M$12</definedName>
    <definedName name="Schnabel1937_Diabelli_Variations_Var2_2" localSheetId="1">'Schnabel 1937_dur'!$D$36:$D$46</definedName>
    <definedName name="Schnabel1937_Diabelli_Variations_Var2_2" localSheetId="3">'Shure 1948_dur'!$H$9:$H$16</definedName>
    <definedName name="Schnabel1937_Diabelli_Variations_Var2_2" localSheetId="57">'Shure 1981_dur'!$D$34:$D$41</definedName>
    <definedName name="Schnabel1937_Diabelli_Variations_Var2_2" localSheetId="55">'Varsano 1980_dur'!$D$34:$D$41</definedName>
    <definedName name="Schnabel1937_Diabelli_Variations_Var2_3" localSheetId="21">'Gulda 1957_dur'!$M$35:$M$45</definedName>
    <definedName name="Schnabel1937_Diabelli_Variations_Var2_3" localSheetId="57">'Shure 1981_dur'!$D$36:$D$46</definedName>
    <definedName name="Schnabel1937_Diabelli_Variations_Var2_3" localSheetId="55">'Varsano 1980_dur'!$D$36:$D$46</definedName>
    <definedName name="Schnabel1937_Diabelli_Variations_Var2_ohne_Wdh._T" localSheetId="57">'Shure 1981_dur'!$D$35:$D$47</definedName>
    <definedName name="Schnabel1937_Diabelli_Variations_Var2_ohne_Wdh._T" localSheetId="55">'Varsano 1980_dur'!$D$35:$D$47</definedName>
    <definedName name="Schnabel1937_Diabelli_Variations_Var2_ohne_Wdh._T._16" localSheetId="1">'Schnabel 1937_dur'!$D$35:$D$47</definedName>
    <definedName name="Schnabel1937_Diabelli_Variations_Var2_ohne_Wdh._T._16" localSheetId="3">'Shure 1948_dur'!$H$8:$H$16</definedName>
    <definedName name="Schnabel1937_Diabelli_Variations_Var2_ohne_Wdh._T._16" localSheetId="57">'Shure 1981_dur'!$D$33:$D$41</definedName>
    <definedName name="Schnabel1937_Diabelli_Variations_Var2_ohne_Wdh._T._16" localSheetId="55">'Varsano 1980_dur'!$D$33:$D$41</definedName>
    <definedName name="Schnabel1937_Diabelli_Variations_Var20" localSheetId="1">'Schnabel 1937_dur'!$V$2:$V$20</definedName>
    <definedName name="Schnabel1937_Diabelli_Variations_Var20" localSheetId="0">'Schnabel 1937_tpo'!$V$2:$V$19</definedName>
    <definedName name="Schnabel1937_Diabelli_Variations_Var21" localSheetId="1">'Schnabel 1937_dur'!$W$2:$W$11</definedName>
    <definedName name="Schnabel1937_Diabelli_Variations_Var21" localSheetId="0">'Schnabel 1937_tpo'!$W$2:$W$11</definedName>
    <definedName name="Schnabel1937_Diabelli_Variations_Var22" localSheetId="1">'Schnabel 1937_dur'!$X$2:$X$11</definedName>
    <definedName name="Schnabel1937_Diabelli_Variations_Var22" localSheetId="0">'Schnabel 1937_tpo'!#REF!</definedName>
    <definedName name="Schnabel1937_Diabelli_Variations_Var22_1" localSheetId="0">'Schnabel 1937_tpo'!$Y$2:$Y$11</definedName>
    <definedName name="Schnabel1937_Diabelli_Variations_Var23" localSheetId="1">'Schnabel 1937_dur'!$Y$2:$Y$7</definedName>
    <definedName name="Schnabel1937_Diabelli_Variations_Var23" localSheetId="0">'Schnabel 1937_tpo'!#REF!</definedName>
    <definedName name="Schnabel1937_Diabelli_Variations_Var23_1" localSheetId="0">'Schnabel 1937_tpo'!$Z$2:$Z$7</definedName>
    <definedName name="Schnabel1937_Diabelli_Variations_Var24" localSheetId="1">'Schnabel 1937_dur'!$Z$2:$Z$12</definedName>
    <definedName name="Schnabel1937_Diabelli_Variations_Var24" localSheetId="0">'Schnabel 1937_tpo'!$AA$2:$AA$12</definedName>
    <definedName name="Schnabel1937_Diabelli_Variations_Var25" localSheetId="1">'Schnabel 1937_dur'!$AA$2:$AA$12</definedName>
    <definedName name="Schnabel1937_Diabelli_Variations_Var25" localSheetId="0">'Schnabel 1937_tpo'!$AB$2:$AB$12</definedName>
    <definedName name="Schnabel1937_Diabelli_Variations_Var25_2" localSheetId="1">'Schnabel 1937_dur'!$AA$2:$AA$12</definedName>
    <definedName name="Schnabel1937_Diabelli_Variations_Var26" localSheetId="1">'Schnabel 1937_dur'!$AB$2:$AB$12</definedName>
    <definedName name="Schnabel1937_Diabelli_Variations_Var26" localSheetId="0">'Schnabel 1937_tpo'!$AC$2:$AC$12</definedName>
    <definedName name="Schnabel1937_Diabelli_Variations_Var26_2" localSheetId="1">'Schnabel 1937_dur'!$AB$2:$AB$12</definedName>
    <definedName name="Schnabel1937_Diabelli_Variations_Var27" localSheetId="1">'Schnabel 1937_dur'!$AC$2:$AC$12</definedName>
    <definedName name="Schnabel1937_Diabelli_Variations_Var27" localSheetId="0">'Schnabel 1937_tpo'!$AD$2:$AD$12</definedName>
    <definedName name="Schnabel1937_Diabelli_Variations_Var27_2" localSheetId="1">'Schnabel 1937_dur'!$AC$2:$AC$12</definedName>
    <definedName name="Schnabel1937_Diabelli_Variations_Var28" localSheetId="1">'Schnabel 1937_dur'!$AD$2:$AD$12</definedName>
    <definedName name="Schnabel1937_Diabelli_Variations_Var28" localSheetId="0">'Schnabel 1937_tpo'!$AE$2:$AE$12</definedName>
    <definedName name="Schnabel1937_Diabelli_Variations_Var29" localSheetId="1">'Schnabel 1937_dur'!$AE$2:$AE$15</definedName>
    <definedName name="Schnabel1937_Diabelli_Variations_Var29" localSheetId="0">'Schnabel 1937_tpo'!$AF$2:$AF$15</definedName>
    <definedName name="Schnabel1937_Diabelli_Variations_Var3" localSheetId="1">'Schnabel 1937_dur'!$E$2:$E$12</definedName>
    <definedName name="Schnabel1937_Diabelli_Variations_Var3" localSheetId="0">'Schnabel 1937_tpo'!$E$2:$E$12</definedName>
    <definedName name="Schnabel1937_Diabelli_Variations_Var30" localSheetId="1">'Schnabel 1937_dur'!$AF$2:$AF$12</definedName>
    <definedName name="Schnabel1937_Diabelli_Variations_Var30" localSheetId="0">'Schnabel 1937_tpo'!$AG$2:$AG$12</definedName>
    <definedName name="Schnabel1937_Diabelli_Variations_Var31" localSheetId="1">'Schnabel 1937_dur'!$AG$2:$AG$16</definedName>
    <definedName name="Schnabel1937_Diabelli_Variations_Var31" localSheetId="0">'Schnabel 1937_tpo'!$AH$2:$AH$16</definedName>
    <definedName name="Schnabel1937_Diabelli_Variations_Var31_2" localSheetId="1">'Schnabel 1937_dur'!$AG$2:$AG$16</definedName>
    <definedName name="Schnabel1937_Diabelli_Variations_Var32" localSheetId="1">'Schnabel 1937_dur'!$AH$2:$AH$27</definedName>
    <definedName name="Schnabel1937_Diabelli_Variations_Var32" localSheetId="0">'Schnabel 1937_tpo'!$AI$2:$AI$19</definedName>
    <definedName name="Schnabel1937_Diabelli_Variations_Var32_2" localSheetId="1">'Schnabel 1937_dur'!$AH$2:$AH$27</definedName>
    <definedName name="Schnabel1937_Diabelli_Variations_Var33" localSheetId="1">'Schnabel 1937_dur'!$AI$2:$AI$11</definedName>
    <definedName name="Schnabel1937_Diabelli_Variations_Var33" localSheetId="0">'Schnabel 1937_tpo'!$AJ$2:$AJ$11</definedName>
    <definedName name="Schnabel1937_Diabelli_Variations_Var33_2" localSheetId="1">'Schnabel 1937_dur'!$AI$2:$AI$11</definedName>
    <definedName name="Schnabel1937_Diabelli_Variations_Var4" localSheetId="1">'Schnabel 1937_dur'!#REF!</definedName>
    <definedName name="Schnabel1937_Diabelli_Variations_Var4_1" localSheetId="0">'Schnabel 1937_tpo'!$F$2:$F$12</definedName>
    <definedName name="Schnabel1937_Diabelli_Variations_Var5" localSheetId="1">'Schnabel 1937_dur'!$G$2:$G$12</definedName>
    <definedName name="Schnabel1937_Diabelli_Variations_Var5" localSheetId="0">'Schnabel 1937_tpo'!$G$2:$G$12</definedName>
    <definedName name="Schnabel1937_Diabelli_Variations_Var6" localSheetId="1">'Schnabel 1937_dur'!$H$2:$H$12</definedName>
    <definedName name="Schnabel1937_Diabelli_Variations_Var6" localSheetId="0">'Schnabel 1937_tpo'!$H$2:$H$12</definedName>
    <definedName name="Schnabel1937_Diabelli_Variations_Var7" localSheetId="1">'Schnabel 1937_dur'!$I$2:$I$12</definedName>
    <definedName name="Schnabel1937_Diabelli_Variations_Var7" localSheetId="0">'Schnabel 1937_tpo'!$I$2:$I$12</definedName>
    <definedName name="Schnabel1937_Diabelli_Variations_Var8" localSheetId="1">'Schnabel 1937_dur'!$J$2:$J$12</definedName>
    <definedName name="Schnabel1937_Diabelli_Variations_Var8" localSheetId="0">'Schnabel 1937_tpo'!#REF!</definedName>
    <definedName name="Schnabel1937_Diabelli_Variations_Var8_1" localSheetId="0">'Schnabel 1937_tpo'!#REF!</definedName>
    <definedName name="Schnabel1937_Diabelli_Variations_Var8_2" localSheetId="0">'Schnabel 1937_tpo'!$J$2:$J$12</definedName>
    <definedName name="Schnabel1937_Diabelli_Variations_Var9" localSheetId="1">'Schnabel 1937_dur'!$K$2:$K$12</definedName>
    <definedName name="Schnabel1937_Diabelli_Variations_Var9" localSheetId="0">'Schnabel 1937_tpo'!#REF!</definedName>
    <definedName name="Schnabel1937_Diabelli_Variations_Var9_1" localSheetId="0">'Schnabel 1937_tpo'!$K$2:$K$12</definedName>
    <definedName name="Shure1948_Diabelli_Variations_gesamt" localSheetId="3">'Shure 1948_dur'!#REF!</definedName>
    <definedName name="Shure1948_Diabelli_Variations_gesamt_1" localSheetId="3">'Shure 1948_dur'!$C$2:$C$69</definedName>
    <definedName name="Shure1948_Diabelli_Variations_gesamt_2" localSheetId="3">'Shure 1948_dur'!$B$2:$B$69</definedName>
    <definedName name="Shure1948_Diabelli_Variations_Theme" localSheetId="2">'Shure 1948_tpo'!$B$2:$B$12</definedName>
    <definedName name="Shure1948_Diabelli_Variations_Var1" localSheetId="2">'Shure 1948_tpo'!$C$2:$C$12</definedName>
    <definedName name="Shure1948_Diabelli_Variations_Var10" localSheetId="2">'Shure 1948_tpo'!$L$2:$L$12</definedName>
    <definedName name="Shure1948_Diabelli_Variations_Var11" localSheetId="2">'Shure 1948_tpo'!$M$2:$M$12</definedName>
    <definedName name="Shure1948_Diabelli_Variations_Var12" localSheetId="2">'Shure 1948_tpo'!$N$2:$N$12</definedName>
    <definedName name="Shure1948_Diabelli_Variations_Var13" localSheetId="2">'Shure 1948_tpo'!#REF!</definedName>
    <definedName name="Shure1948_Diabelli_Variations_Var13_1" localSheetId="2">'Shure 1948_tpo'!$O$2:$O$19</definedName>
    <definedName name="Shure1948_Diabelli_Variations_Var14" localSheetId="2">'Shure 1948_tpo'!$P$2:$P$19</definedName>
    <definedName name="Shure1948_Diabelli_Variations_Var15" localSheetId="2">'Shure 1948_tpo'!$Q$2:$Q$11</definedName>
    <definedName name="Shure1948_Diabelli_Variations_Var16" localSheetId="2">'Shure 1948_tpo'!$R$2:$R$11</definedName>
    <definedName name="Shure1948_Diabelli_Variations_Var17" localSheetId="2">'Shure 1948_tpo'!$S$2:$S$13</definedName>
    <definedName name="Shure1948_Diabelli_Variations_Var18" localSheetId="2">'Shure 1948_tpo'!$T$2:$T$12</definedName>
    <definedName name="Shure1948_Diabelli_Variations_Var19" localSheetId="2">'Shure 1948_tpo'!$U$2:$U$12</definedName>
    <definedName name="Shure1948_Diabelli_Variations_Var2" localSheetId="2">'Shure 1948_tpo'!$D$2:$D$10</definedName>
    <definedName name="Shure1948_Diabelli_Variations_Var2_ohne_Wdh._T._16" localSheetId="3">'Shure 1948_dur'!$H$8:$H$18</definedName>
    <definedName name="Shure1948_Diabelli_Variations_Var2_ohne_Wdh._T._16" localSheetId="57">'Shure 1981_dur'!$D$33:$D$43</definedName>
    <definedName name="Shure1948_Diabelli_Variations_Var2_ohne_Wdh._T._16" localSheetId="55">'Varsano 1980_dur'!$D$33:$D$43</definedName>
    <definedName name="Shure1948_Diabelli_Variations_Var20" localSheetId="2">'Shure 1948_tpo'!$V$2:$V$19</definedName>
    <definedName name="Shure1948_Diabelli_Variations_Var21" localSheetId="2">'Shure 1948_tpo'!$W$2:$W$11</definedName>
    <definedName name="Shure1948_Diabelli_Variations_Var22" localSheetId="2">'Shure 1948_tpo'!$Y$2:$Y$11</definedName>
    <definedName name="Shure1948_Diabelli_Variations_Var23" localSheetId="2">'Shure 1948_tpo'!$Z$2:$Z$7</definedName>
    <definedName name="Shure1948_Diabelli_Variations_Var24" localSheetId="2">'Shure 1948_tpo'!$AA$2:$AA$12</definedName>
    <definedName name="Shure1948_Diabelli_Variations_Var25" localSheetId="2">'Shure 1948_tpo'!$AB$2:$AB$12</definedName>
    <definedName name="Shure1948_Diabelli_Variations_Var26" localSheetId="2">'Shure 1948_tpo'!$AC$2:$AC$12</definedName>
    <definedName name="Shure1948_Diabelli_Variations_Var27" localSheetId="2">'Shure 1948_tpo'!$AD$2:$AD$12</definedName>
    <definedName name="Shure1948_Diabelli_Variations_Var28" localSheetId="2">'Shure 1948_tpo'!$AE$2:$AE$12</definedName>
    <definedName name="Shure1948_Diabelli_Variations_Var29" localSheetId="2">'Shure 1948_tpo'!$AF$2:$AF$15</definedName>
    <definedName name="Shure1948_Diabelli_Variations_Var3" localSheetId="2">'Shure 1948_tpo'!$D$2:$D$12</definedName>
    <definedName name="Shure1948_Diabelli_Variations_Var30" localSheetId="2">'Shure 1948_tpo'!$AG$2:$AG$12</definedName>
    <definedName name="Shure1948_Diabelli_Variations_Var31" localSheetId="2">'Shure 1948_tpo'!$AH$2:$AH$16</definedName>
    <definedName name="Shure1948_Diabelli_Variations_Var32" localSheetId="2">'Shure 1948_tpo'!$AI$2:$AI$19</definedName>
    <definedName name="Shure1948_Diabelli_Variations_Var33" localSheetId="2">'Shure 1948_tpo'!$AJ$2:$AJ$11</definedName>
    <definedName name="Shure1948_Diabelli_Variations_Var4" localSheetId="2">'Shure 1948_tpo'!$F$2:$F$11</definedName>
    <definedName name="Shure1948_Diabelli_Variations_Var5" localSheetId="2">'Shure 1948_tpo'!$G$2:$G$12</definedName>
    <definedName name="Shure1948_Diabelli_Variations_Var6" localSheetId="2">'Shure 1948_tpo'!$H$2:$H$12</definedName>
    <definedName name="Shure1948_Diabelli_Variations_Var7" localSheetId="2">'Shure 1948_tpo'!$I$2:$I$12</definedName>
    <definedName name="Shure1948_Diabelli_Variations_Var8" localSheetId="2">'Shure 1948_tpo'!$J$2:$J$12</definedName>
    <definedName name="Shure1948_Diabelli_Variations_Var9" localSheetId="2">'Shure 1948_tpo'!$K$2:$K$12</definedName>
    <definedName name="Sultan1969_Diabelli_Variations_Var33_mit_Wdh._2" localSheetId="37">'Sultan 1969_dur'!$AI$35:$AP$46</definedName>
    <definedName name="Webersinke1965_Diabelli_Variations_Var25_26_dur" localSheetId="33">'Webersinke 1965_dur'!$AA$35:$AC$36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1" i="3" l="1"/>
  <c r="R26" i="3" s="1"/>
  <c r="R27" i="3" l="1"/>
  <c r="V21" i="21"/>
  <c r="I21" i="239"/>
  <c r="I26" i="239" s="1"/>
  <c r="AI29" i="240"/>
  <c r="AI30" i="240" s="1"/>
  <c r="AH29" i="240"/>
  <c r="AH30" i="240"/>
  <c r="AG29" i="240"/>
  <c r="AG30" i="240" s="1"/>
  <c r="AF29" i="240"/>
  <c r="AF30" i="240"/>
  <c r="AE29" i="240"/>
  <c r="AE30" i="240" s="1"/>
  <c r="AD29" i="240"/>
  <c r="AD30" i="240" s="1"/>
  <c r="AC29" i="240"/>
  <c r="AC30" i="240" s="1"/>
  <c r="AB29" i="240"/>
  <c r="AB30" i="240" s="1"/>
  <c r="AA29" i="240"/>
  <c r="AA30" i="240" s="1"/>
  <c r="Z29" i="240"/>
  <c r="Z30" i="240"/>
  <c r="Y29" i="240"/>
  <c r="Y30" i="240" s="1"/>
  <c r="X29" i="240"/>
  <c r="X30" i="240"/>
  <c r="W29" i="240"/>
  <c r="W30" i="240" s="1"/>
  <c r="V29" i="240"/>
  <c r="V30" i="240" s="1"/>
  <c r="U29" i="240"/>
  <c r="U30" i="240" s="1"/>
  <c r="T29" i="240"/>
  <c r="T30" i="240" s="1"/>
  <c r="S29" i="240"/>
  <c r="S30" i="240" s="1"/>
  <c r="R29" i="240"/>
  <c r="R30" i="240"/>
  <c r="Q29" i="240"/>
  <c r="Q30" i="240" s="1"/>
  <c r="P29" i="240"/>
  <c r="P30" i="240"/>
  <c r="O29" i="240"/>
  <c r="O30" i="240" s="1"/>
  <c r="N29" i="240"/>
  <c r="N30" i="240" s="1"/>
  <c r="M29" i="240"/>
  <c r="M30" i="240" s="1"/>
  <c r="L29" i="240"/>
  <c r="L30" i="240" s="1"/>
  <c r="K29" i="240"/>
  <c r="K30" i="240" s="1"/>
  <c r="J29" i="240"/>
  <c r="J30" i="240"/>
  <c r="I29" i="240"/>
  <c r="I30" i="240" s="1"/>
  <c r="H29" i="240"/>
  <c r="H30" i="240"/>
  <c r="G29" i="240"/>
  <c r="G30" i="240" s="1"/>
  <c r="F29" i="240"/>
  <c r="F30" i="240" s="1"/>
  <c r="E29" i="240"/>
  <c r="E30" i="240" s="1"/>
  <c r="D29" i="240"/>
  <c r="D30" i="240" s="1"/>
  <c r="C29" i="240"/>
  <c r="C30" i="240" s="1"/>
  <c r="B29" i="240"/>
  <c r="B30" i="240"/>
  <c r="AK21" i="239"/>
  <c r="AK27" i="239" s="1"/>
  <c r="AJ21" i="239"/>
  <c r="AJ27" i="239"/>
  <c r="AI21" i="239"/>
  <c r="AI27" i="239" s="1"/>
  <c r="AH21" i="239"/>
  <c r="AH26" i="239" s="1"/>
  <c r="AG21" i="239"/>
  <c r="AG26" i="239" s="1"/>
  <c r="AF21" i="239"/>
  <c r="AF27" i="239" s="1"/>
  <c r="AE21" i="239"/>
  <c r="AE26" i="239" s="1"/>
  <c r="AD21" i="239"/>
  <c r="AD26" i="239"/>
  <c r="AC21" i="239"/>
  <c r="AC27" i="239" s="1"/>
  <c r="AB21" i="239"/>
  <c r="AB26" i="239" s="1"/>
  <c r="AB27" i="239"/>
  <c r="AA21" i="239"/>
  <c r="AA27" i="239" s="1"/>
  <c r="Z21" i="239"/>
  <c r="Z26" i="239" s="1"/>
  <c r="Y21" i="239"/>
  <c r="Y26" i="239" s="1"/>
  <c r="X21" i="239"/>
  <c r="X26" i="239" s="1"/>
  <c r="W21" i="239"/>
  <c r="W26" i="239" s="1"/>
  <c r="V21" i="239"/>
  <c r="V26" i="239"/>
  <c r="U21" i="239"/>
  <c r="U27" i="239" s="1"/>
  <c r="T21" i="239"/>
  <c r="T27" i="239"/>
  <c r="S21" i="239"/>
  <c r="S27" i="239" s="1"/>
  <c r="R21" i="239"/>
  <c r="R27" i="239" s="1"/>
  <c r="Q21" i="239"/>
  <c r="Q26" i="239" s="1"/>
  <c r="P21" i="239"/>
  <c r="P26" i="239" s="1"/>
  <c r="O21" i="239"/>
  <c r="O26" i="239" s="1"/>
  <c r="N21" i="239"/>
  <c r="N26" i="239"/>
  <c r="M21" i="239"/>
  <c r="M27" i="239" s="1"/>
  <c r="L21" i="239"/>
  <c r="L27" i="239"/>
  <c r="K21" i="239"/>
  <c r="K27" i="239" s="1"/>
  <c r="J21" i="239"/>
  <c r="J27" i="239" s="1"/>
  <c r="H21" i="239"/>
  <c r="H26" i="239" s="1"/>
  <c r="G21" i="239"/>
  <c r="G27" i="239" s="1"/>
  <c r="F21" i="239"/>
  <c r="F26" i="239" s="1"/>
  <c r="E21" i="239"/>
  <c r="E27" i="239"/>
  <c r="D21" i="239"/>
  <c r="D27" i="239" s="1"/>
  <c r="C21" i="239"/>
  <c r="C26" i="239" s="1"/>
  <c r="C27" i="239"/>
  <c r="B21" i="239"/>
  <c r="B27" i="239" s="1"/>
  <c r="I27" i="239"/>
  <c r="R26" i="239"/>
  <c r="J26" i="239"/>
  <c r="B26" i="239"/>
  <c r="N27" i="239"/>
  <c r="V27" i="239"/>
  <c r="AD27" i="239"/>
  <c r="K26" i="239"/>
  <c r="S26" i="239"/>
  <c r="AA26" i="239"/>
  <c r="O27" i="239"/>
  <c r="W27" i="239"/>
  <c r="L26" i="239"/>
  <c r="AJ26" i="239"/>
  <c r="H27" i="239"/>
  <c r="E26" i="239"/>
  <c r="M26" i="239"/>
  <c r="U26" i="239"/>
  <c r="AK26" i="239"/>
  <c r="Q27" i="239"/>
  <c r="Y27" i="239"/>
  <c r="T26" i="239"/>
  <c r="P27" i="239"/>
  <c r="D26" i="239"/>
  <c r="X27" i="239"/>
  <c r="AI29" i="236"/>
  <c r="AI30" i="236"/>
  <c r="AH29" i="236"/>
  <c r="AH30" i="236"/>
  <c r="AG29" i="236"/>
  <c r="AG30" i="236"/>
  <c r="AF29" i="236"/>
  <c r="AF30" i="236"/>
  <c r="AE29" i="236"/>
  <c r="AE30" i="236"/>
  <c r="AD29" i="236"/>
  <c r="AD30" i="236"/>
  <c r="AC29" i="236"/>
  <c r="AC30" i="236"/>
  <c r="AB29" i="236"/>
  <c r="AB30" i="236"/>
  <c r="AA29" i="236"/>
  <c r="AA30" i="236"/>
  <c r="Z29" i="236"/>
  <c r="Z30" i="236"/>
  <c r="Y29" i="236"/>
  <c r="Y30" i="236"/>
  <c r="X29" i="236"/>
  <c r="X30" i="236"/>
  <c r="W29" i="236"/>
  <c r="W30" i="236"/>
  <c r="V29" i="236"/>
  <c r="V30" i="236"/>
  <c r="U29" i="236"/>
  <c r="U30" i="236"/>
  <c r="T29" i="236"/>
  <c r="T30" i="236"/>
  <c r="S29" i="236"/>
  <c r="S30" i="236"/>
  <c r="R29" i="236"/>
  <c r="R30" i="236"/>
  <c r="Q29" i="236"/>
  <c r="Q30" i="236"/>
  <c r="P29" i="236"/>
  <c r="P30" i="236"/>
  <c r="O29" i="236"/>
  <c r="O30" i="236"/>
  <c r="N29" i="236"/>
  <c r="N30" i="236"/>
  <c r="M29" i="236"/>
  <c r="M30" i="236"/>
  <c r="L29" i="236"/>
  <c r="L30" i="236"/>
  <c r="K29" i="236"/>
  <c r="K30" i="236"/>
  <c r="J29" i="236"/>
  <c r="J30" i="236"/>
  <c r="I29" i="236"/>
  <c r="I30" i="236"/>
  <c r="H29" i="236"/>
  <c r="H30" i="236"/>
  <c r="G29" i="236"/>
  <c r="G30" i="236"/>
  <c r="F29" i="236"/>
  <c r="F30" i="236"/>
  <c r="E29" i="236"/>
  <c r="E30" i="236"/>
  <c r="D29" i="236"/>
  <c r="D30" i="236"/>
  <c r="C29" i="236"/>
  <c r="C30" i="236"/>
  <c r="B29" i="236"/>
  <c r="B30" i="236"/>
  <c r="AK21" i="235"/>
  <c r="AK27" i="235"/>
  <c r="AJ21" i="235"/>
  <c r="AJ27" i="235"/>
  <c r="AI21" i="235"/>
  <c r="AI26" i="235" s="1"/>
  <c r="AI27" i="235"/>
  <c r="AH21" i="235"/>
  <c r="AH27" i="235"/>
  <c r="AG21" i="235"/>
  <c r="AG26" i="235" s="1"/>
  <c r="AG27" i="235"/>
  <c r="AF21" i="235"/>
  <c r="AF27" i="235"/>
  <c r="AE21" i="235"/>
  <c r="AE27" i="235"/>
  <c r="AD21" i="235"/>
  <c r="AD27" i="235"/>
  <c r="AC21" i="235"/>
  <c r="AC26" i="235" s="1"/>
  <c r="AC27" i="235"/>
  <c r="AB21" i="235"/>
  <c r="AB27" i="235"/>
  <c r="AA21" i="235"/>
  <c r="AA26" i="235" s="1"/>
  <c r="AA27" i="235"/>
  <c r="Z21" i="235"/>
  <c r="Z27" i="235"/>
  <c r="Y21" i="235"/>
  <c r="Y27" i="235"/>
  <c r="X21" i="235"/>
  <c r="X27" i="235"/>
  <c r="W21" i="235"/>
  <c r="W27" i="235"/>
  <c r="V21" i="235"/>
  <c r="V27" i="235"/>
  <c r="U21" i="235"/>
  <c r="U27" i="235"/>
  <c r="T21" i="235"/>
  <c r="T27" i="235"/>
  <c r="S21" i="235"/>
  <c r="S26" i="235" s="1"/>
  <c r="S27" i="235"/>
  <c r="R21" i="235"/>
  <c r="R27" i="235"/>
  <c r="Q21" i="235"/>
  <c r="Q27" i="235"/>
  <c r="P21" i="235"/>
  <c r="P27" i="235"/>
  <c r="O21" i="235"/>
  <c r="O27" i="235"/>
  <c r="N21" i="235"/>
  <c r="N27" i="235"/>
  <c r="M21" i="235"/>
  <c r="M26" i="235" s="1"/>
  <c r="M27" i="235"/>
  <c r="L21" i="235"/>
  <c r="L27" i="235"/>
  <c r="K21" i="235"/>
  <c r="K27" i="235"/>
  <c r="J21" i="235"/>
  <c r="J27" i="235"/>
  <c r="I21" i="235"/>
  <c r="I26" i="235" s="1"/>
  <c r="I27" i="235"/>
  <c r="H21" i="235"/>
  <c r="H27" i="235"/>
  <c r="G21" i="235"/>
  <c r="G26" i="235" s="1"/>
  <c r="G27" i="235"/>
  <c r="F21" i="235"/>
  <c r="F27" i="235"/>
  <c r="E21" i="235"/>
  <c r="E27" i="235"/>
  <c r="D21" i="235"/>
  <c r="D27" i="235"/>
  <c r="C21" i="235"/>
  <c r="C26" i="235" s="1"/>
  <c r="C27" i="235"/>
  <c r="B21" i="235"/>
  <c r="B27" i="235"/>
  <c r="AJ30" i="236"/>
  <c r="B26" i="235"/>
  <c r="F26" i="235"/>
  <c r="J26" i="235"/>
  <c r="N26" i="235"/>
  <c r="R26" i="235"/>
  <c r="V26" i="235"/>
  <c r="Z26" i="235"/>
  <c r="AD26" i="235"/>
  <c r="AH26" i="235"/>
  <c r="K26" i="235"/>
  <c r="O26" i="235"/>
  <c r="W26" i="235"/>
  <c r="AE26" i="235"/>
  <c r="D26" i="235"/>
  <c r="H26" i="235"/>
  <c r="L26" i="235"/>
  <c r="P26" i="235"/>
  <c r="T26" i="235"/>
  <c r="X26" i="235"/>
  <c r="AB26" i="235"/>
  <c r="AF26" i="235"/>
  <c r="AJ26" i="235"/>
  <c r="E26" i="235"/>
  <c r="Q26" i="235"/>
  <c r="U26" i="235"/>
  <c r="Y26" i="235"/>
  <c r="AK26" i="235"/>
  <c r="AK21" i="233"/>
  <c r="AK27" i="233" s="1"/>
  <c r="AJ21" i="233"/>
  <c r="AJ27" i="233" s="1"/>
  <c r="AI21" i="233"/>
  <c r="AI27" i="233" s="1"/>
  <c r="AH21" i="233"/>
  <c r="AH27" i="233"/>
  <c r="AG21" i="233"/>
  <c r="AG27" i="233" s="1"/>
  <c r="AF21" i="233"/>
  <c r="AF27" i="233" s="1"/>
  <c r="AE21" i="233"/>
  <c r="AE27" i="233" s="1"/>
  <c r="AD21" i="233"/>
  <c r="AD27" i="233"/>
  <c r="AC21" i="233"/>
  <c r="AC27" i="233" s="1"/>
  <c r="AB21" i="233"/>
  <c r="AB27" i="233" s="1"/>
  <c r="AA21" i="233"/>
  <c r="AA27" i="233" s="1"/>
  <c r="Z21" i="233"/>
  <c r="Z27" i="233"/>
  <c r="Y21" i="233"/>
  <c r="Y27" i="233" s="1"/>
  <c r="X21" i="233"/>
  <c r="X27" i="233" s="1"/>
  <c r="W21" i="233"/>
  <c r="W27" i="233" s="1"/>
  <c r="V21" i="233"/>
  <c r="V27" i="233"/>
  <c r="U21" i="233"/>
  <c r="U27" i="233" s="1"/>
  <c r="T21" i="233"/>
  <c r="T27" i="233" s="1"/>
  <c r="S21" i="233"/>
  <c r="S27" i="233" s="1"/>
  <c r="R21" i="233"/>
  <c r="R27" i="233"/>
  <c r="Q21" i="233"/>
  <c r="Q27" i="233" s="1"/>
  <c r="P21" i="233"/>
  <c r="P27" i="233" s="1"/>
  <c r="O21" i="233"/>
  <c r="O27" i="233" s="1"/>
  <c r="N21" i="233"/>
  <c r="N27" i="233"/>
  <c r="M21" i="233"/>
  <c r="M27" i="233" s="1"/>
  <c r="L21" i="233"/>
  <c r="L27" i="233" s="1"/>
  <c r="K21" i="233"/>
  <c r="K27" i="233" s="1"/>
  <c r="J21" i="233"/>
  <c r="J27" i="233"/>
  <c r="I21" i="233"/>
  <c r="I27" i="233" s="1"/>
  <c r="H21" i="233"/>
  <c r="H27" i="233" s="1"/>
  <c r="G21" i="233"/>
  <c r="G27" i="233" s="1"/>
  <c r="F21" i="233"/>
  <c r="F27" i="233"/>
  <c r="E21" i="233"/>
  <c r="E27" i="233" s="1"/>
  <c r="D21" i="233"/>
  <c r="D27" i="233" s="1"/>
  <c r="C21" i="233"/>
  <c r="C27" i="233" s="1"/>
  <c r="B21" i="233"/>
  <c r="B27" i="233"/>
  <c r="AI29" i="234"/>
  <c r="AI30" i="234" s="1"/>
  <c r="AH29" i="234"/>
  <c r="AH30" i="234" s="1"/>
  <c r="AG29" i="234"/>
  <c r="AG30" i="234" s="1"/>
  <c r="AF29" i="234"/>
  <c r="AF30" i="234"/>
  <c r="AE29" i="234"/>
  <c r="AE30" i="234" s="1"/>
  <c r="AD29" i="234"/>
  <c r="AD30" i="234" s="1"/>
  <c r="AC29" i="234"/>
  <c r="AC30" i="234" s="1"/>
  <c r="AB29" i="234"/>
  <c r="AB30" i="234"/>
  <c r="AA29" i="234"/>
  <c r="AA30" i="234" s="1"/>
  <c r="Z29" i="234"/>
  <c r="Z30" i="234" s="1"/>
  <c r="Y29" i="234"/>
  <c r="Y30" i="234" s="1"/>
  <c r="X29" i="234"/>
  <c r="X30" i="234"/>
  <c r="W29" i="234"/>
  <c r="W30" i="234" s="1"/>
  <c r="V29" i="234"/>
  <c r="V30" i="234" s="1"/>
  <c r="U29" i="234"/>
  <c r="U30" i="234" s="1"/>
  <c r="T29" i="234"/>
  <c r="T30" i="234"/>
  <c r="S29" i="234"/>
  <c r="S30" i="234" s="1"/>
  <c r="R29" i="234"/>
  <c r="R30" i="234" s="1"/>
  <c r="Q29" i="234"/>
  <c r="Q30" i="234" s="1"/>
  <c r="P29" i="234"/>
  <c r="P30" i="234"/>
  <c r="O29" i="234"/>
  <c r="O30" i="234" s="1"/>
  <c r="N29" i="234"/>
  <c r="N30" i="234" s="1"/>
  <c r="M29" i="234"/>
  <c r="M30" i="234" s="1"/>
  <c r="L29" i="234"/>
  <c r="L30" i="234"/>
  <c r="K29" i="234"/>
  <c r="K30" i="234" s="1"/>
  <c r="J29" i="234"/>
  <c r="J30" i="234" s="1"/>
  <c r="I29" i="234"/>
  <c r="I30" i="234" s="1"/>
  <c r="H29" i="234"/>
  <c r="H30" i="234"/>
  <c r="G29" i="234"/>
  <c r="G30" i="234" s="1"/>
  <c r="F29" i="234"/>
  <c r="F30" i="234" s="1"/>
  <c r="E29" i="234"/>
  <c r="E30" i="234" s="1"/>
  <c r="D29" i="234"/>
  <c r="D30" i="234"/>
  <c r="C29" i="234"/>
  <c r="C30" i="234"/>
  <c r="B29" i="234"/>
  <c r="B30" i="234"/>
  <c r="AK21" i="231"/>
  <c r="AK27" i="231"/>
  <c r="AJ21" i="231"/>
  <c r="AJ27" i="231"/>
  <c r="AI21" i="231"/>
  <c r="AI27" i="231"/>
  <c r="AH21" i="231"/>
  <c r="AH27" i="231"/>
  <c r="AG21" i="231"/>
  <c r="AG27" i="231"/>
  <c r="AF21" i="231"/>
  <c r="AF27" i="231"/>
  <c r="AE21" i="231"/>
  <c r="AE27" i="231"/>
  <c r="AD21" i="231"/>
  <c r="AD27" i="231"/>
  <c r="AC21" i="231"/>
  <c r="AC27" i="231"/>
  <c r="AB21" i="231"/>
  <c r="AB27" i="231"/>
  <c r="AA21" i="231"/>
  <c r="AA27" i="231"/>
  <c r="Z21" i="231"/>
  <c r="Z27" i="231"/>
  <c r="Y21" i="231"/>
  <c r="Y27" i="231"/>
  <c r="X21" i="231"/>
  <c r="X27" i="231" s="1"/>
  <c r="W21" i="231"/>
  <c r="W27" i="231" s="1"/>
  <c r="V21" i="231"/>
  <c r="V27" i="231"/>
  <c r="U21" i="231"/>
  <c r="U27" i="231"/>
  <c r="T21" i="231"/>
  <c r="T27" i="231"/>
  <c r="S21" i="231"/>
  <c r="S27" i="231"/>
  <c r="R21" i="231"/>
  <c r="R27" i="231"/>
  <c r="Q21" i="231"/>
  <c r="Q27" i="231"/>
  <c r="P21" i="231"/>
  <c r="P27" i="231"/>
  <c r="O21" i="231"/>
  <c r="O27" i="231"/>
  <c r="N21" i="231"/>
  <c r="N27" i="231"/>
  <c r="M21" i="231"/>
  <c r="M27" i="231"/>
  <c r="L21" i="231"/>
  <c r="L27" i="231"/>
  <c r="K21" i="231"/>
  <c r="K27" i="231"/>
  <c r="J21" i="231"/>
  <c r="J27" i="231"/>
  <c r="I21" i="231"/>
  <c r="I27" i="231"/>
  <c r="H21" i="231"/>
  <c r="H27" i="231"/>
  <c r="G21" i="231"/>
  <c r="G27" i="231"/>
  <c r="F21" i="231"/>
  <c r="F27" i="231"/>
  <c r="E21" i="231"/>
  <c r="E27" i="231"/>
  <c r="D21" i="231"/>
  <c r="D27" i="231"/>
  <c r="C21" i="231"/>
  <c r="C27" i="231"/>
  <c r="B21" i="231"/>
  <c r="B27" i="231"/>
  <c r="AI29" i="232"/>
  <c r="AI30" i="232"/>
  <c r="AH29" i="232"/>
  <c r="AH30" i="232"/>
  <c r="AG29" i="232"/>
  <c r="AG30" i="232"/>
  <c r="AF29" i="232"/>
  <c r="AF30" i="232"/>
  <c r="AE29" i="232"/>
  <c r="AE30" i="232"/>
  <c r="AD29" i="232"/>
  <c r="AD30" i="232"/>
  <c r="AC29" i="232"/>
  <c r="AC30" i="232"/>
  <c r="AB29" i="232"/>
  <c r="AB30" i="232"/>
  <c r="AA29" i="232"/>
  <c r="AA30" i="232"/>
  <c r="Z29" i="232"/>
  <c r="Z30" i="232"/>
  <c r="Y29" i="232"/>
  <c r="Y30" i="232"/>
  <c r="X29" i="232"/>
  <c r="X30" i="232"/>
  <c r="W29" i="232"/>
  <c r="W30" i="232"/>
  <c r="V29" i="232"/>
  <c r="V30" i="232"/>
  <c r="U29" i="232"/>
  <c r="U30" i="232"/>
  <c r="T29" i="232"/>
  <c r="T30" i="232"/>
  <c r="S29" i="232"/>
  <c r="S30" i="232"/>
  <c r="R29" i="232"/>
  <c r="R30" i="232"/>
  <c r="Q29" i="232"/>
  <c r="Q30" i="232"/>
  <c r="P29" i="232"/>
  <c r="P30" i="232"/>
  <c r="O29" i="232"/>
  <c r="O30" i="232"/>
  <c r="N29" i="232"/>
  <c r="N30" i="232"/>
  <c r="M29" i="232"/>
  <c r="M30" i="232"/>
  <c r="L29" i="232"/>
  <c r="L30" i="232"/>
  <c r="K29" i="232"/>
  <c r="K30" i="232"/>
  <c r="J29" i="232"/>
  <c r="J30" i="232"/>
  <c r="I29" i="232"/>
  <c r="I30" i="232"/>
  <c r="H29" i="232"/>
  <c r="H30" i="232"/>
  <c r="G29" i="232"/>
  <c r="G30" i="232"/>
  <c r="F29" i="232"/>
  <c r="F30" i="232"/>
  <c r="E29" i="232"/>
  <c r="E30" i="232"/>
  <c r="D29" i="232"/>
  <c r="D30" i="232"/>
  <c r="C29" i="232"/>
  <c r="C30" i="232"/>
  <c r="B29" i="232"/>
  <c r="B30" i="232"/>
  <c r="AJ30" i="232" s="1"/>
  <c r="B26" i="233"/>
  <c r="F26" i="233"/>
  <c r="J26" i="233"/>
  <c r="N26" i="233"/>
  <c r="R26" i="233"/>
  <c r="V26" i="233"/>
  <c r="Z26" i="233"/>
  <c r="AD26" i="233"/>
  <c r="AH26" i="233"/>
  <c r="C26" i="233"/>
  <c r="G26" i="233"/>
  <c r="K26" i="233"/>
  <c r="O26" i="233"/>
  <c r="S26" i="233"/>
  <c r="W26" i="233"/>
  <c r="AA26" i="233"/>
  <c r="AE26" i="233"/>
  <c r="AI26" i="233"/>
  <c r="D26" i="233"/>
  <c r="H26" i="233"/>
  <c r="L26" i="233"/>
  <c r="P26" i="233"/>
  <c r="T26" i="233"/>
  <c r="X26" i="233"/>
  <c r="AB26" i="233"/>
  <c r="AF26" i="233"/>
  <c r="AJ26" i="233"/>
  <c r="E26" i="233"/>
  <c r="I26" i="233"/>
  <c r="M26" i="233"/>
  <c r="Q26" i="233"/>
  <c r="U26" i="233"/>
  <c r="Y26" i="233"/>
  <c r="AC26" i="233"/>
  <c r="AG26" i="233"/>
  <c r="AK26" i="233"/>
  <c r="B26" i="231"/>
  <c r="F26" i="231"/>
  <c r="J26" i="231"/>
  <c r="N26" i="231"/>
  <c r="R26" i="231"/>
  <c r="V26" i="231"/>
  <c r="Z26" i="231"/>
  <c r="AD26" i="231"/>
  <c r="AH26" i="231"/>
  <c r="C26" i="231"/>
  <c r="G26" i="231"/>
  <c r="K26" i="231"/>
  <c r="O26" i="231"/>
  <c r="S26" i="231"/>
  <c r="W26" i="231"/>
  <c r="AA26" i="231"/>
  <c r="AE26" i="231"/>
  <c r="AI26" i="231"/>
  <c r="D26" i="231"/>
  <c r="H26" i="231"/>
  <c r="L26" i="231"/>
  <c r="P26" i="231"/>
  <c r="T26" i="231"/>
  <c r="X26" i="231"/>
  <c r="AB26" i="231"/>
  <c r="AF26" i="231"/>
  <c r="AJ26" i="231"/>
  <c r="E26" i="231"/>
  <c r="I26" i="231"/>
  <c r="M26" i="231"/>
  <c r="Q26" i="231"/>
  <c r="U26" i="231"/>
  <c r="Y26" i="231"/>
  <c r="AC26" i="231"/>
  <c r="AG26" i="231"/>
  <c r="AK26" i="231"/>
  <c r="AI29" i="230"/>
  <c r="AI30" i="230"/>
  <c r="AH29" i="230"/>
  <c r="AH30" i="230"/>
  <c r="AG29" i="230"/>
  <c r="AG30" i="230"/>
  <c r="AF29" i="230"/>
  <c r="AF30" i="230"/>
  <c r="AE29" i="230"/>
  <c r="AE30" i="230"/>
  <c r="AD29" i="230"/>
  <c r="AD30" i="230"/>
  <c r="AC29" i="230"/>
  <c r="AC30" i="230"/>
  <c r="AB29" i="230"/>
  <c r="AB30" i="230"/>
  <c r="AA29" i="230"/>
  <c r="AA30" i="230"/>
  <c r="Z29" i="230"/>
  <c r="Z30" i="230"/>
  <c r="Y29" i="230"/>
  <c r="Y30" i="230"/>
  <c r="X29" i="230"/>
  <c r="X30" i="230"/>
  <c r="W29" i="230"/>
  <c r="W30" i="230"/>
  <c r="V29" i="230"/>
  <c r="V30" i="230"/>
  <c r="U29" i="230"/>
  <c r="U30" i="230"/>
  <c r="T29" i="230"/>
  <c r="T30" i="230"/>
  <c r="S29" i="230"/>
  <c r="S30" i="230"/>
  <c r="R29" i="230"/>
  <c r="R30" i="230"/>
  <c r="Q29" i="230"/>
  <c r="Q30" i="230"/>
  <c r="P29" i="230"/>
  <c r="P30" i="230"/>
  <c r="O29" i="230"/>
  <c r="O30" i="230"/>
  <c r="N29" i="230"/>
  <c r="N30" i="230"/>
  <c r="M29" i="230"/>
  <c r="M30" i="230"/>
  <c r="L29" i="230"/>
  <c r="L30" i="230"/>
  <c r="K29" i="230"/>
  <c r="K30" i="230"/>
  <c r="J29" i="230"/>
  <c r="J30" i="230"/>
  <c r="I29" i="230"/>
  <c r="I30" i="230"/>
  <c r="H29" i="230"/>
  <c r="H30" i="230"/>
  <c r="G29" i="230"/>
  <c r="G30" i="230"/>
  <c r="F29" i="230"/>
  <c r="F30" i="230"/>
  <c r="E29" i="230"/>
  <c r="E30" i="230"/>
  <c r="D29" i="230"/>
  <c r="D30" i="230"/>
  <c r="C29" i="230"/>
  <c r="C30" i="230"/>
  <c r="AJ30" i="230" s="1"/>
  <c r="B29" i="230"/>
  <c r="B30" i="230"/>
  <c r="AK21" i="229"/>
  <c r="AK27" i="229"/>
  <c r="AJ21" i="229"/>
  <c r="AJ27" i="229"/>
  <c r="AI21" i="229"/>
  <c r="AI27" i="229"/>
  <c r="AH21" i="229"/>
  <c r="AH27" i="229"/>
  <c r="AG21" i="229"/>
  <c r="AG27" i="229"/>
  <c r="AF21" i="229"/>
  <c r="AF27" i="229"/>
  <c r="AE21" i="229"/>
  <c r="AE27" i="229"/>
  <c r="AD21" i="229"/>
  <c r="AD27" i="229"/>
  <c r="AC21" i="229"/>
  <c r="AC27" i="229"/>
  <c r="AB21" i="229"/>
  <c r="AB27" i="229"/>
  <c r="AA21" i="229"/>
  <c r="AA27" i="229"/>
  <c r="Z21" i="229"/>
  <c r="Z27" i="229"/>
  <c r="Y21" i="229"/>
  <c r="Y27" i="229"/>
  <c r="X21" i="229"/>
  <c r="X27" i="229"/>
  <c r="W21" i="229"/>
  <c r="W27" i="229"/>
  <c r="V21" i="229"/>
  <c r="V27" i="229"/>
  <c r="U21" i="229"/>
  <c r="U27" i="229"/>
  <c r="T21" i="229"/>
  <c r="T27" i="229"/>
  <c r="S21" i="229"/>
  <c r="S27" i="229"/>
  <c r="R21" i="229"/>
  <c r="R27" i="229"/>
  <c r="Q21" i="229"/>
  <c r="Q27" i="229"/>
  <c r="P21" i="229"/>
  <c r="P27" i="229"/>
  <c r="O21" i="229"/>
  <c r="O27" i="229"/>
  <c r="N21" i="229"/>
  <c r="N27" i="229"/>
  <c r="M21" i="229"/>
  <c r="M27" i="229"/>
  <c r="L21" i="229"/>
  <c r="L27" i="229"/>
  <c r="K21" i="229"/>
  <c r="K27" i="229"/>
  <c r="J21" i="229"/>
  <c r="J27" i="229"/>
  <c r="I21" i="229"/>
  <c r="I27" i="229"/>
  <c r="H21" i="229"/>
  <c r="H27" i="229"/>
  <c r="G21" i="229"/>
  <c r="G27" i="229"/>
  <c r="F21" i="229"/>
  <c r="F27" i="229"/>
  <c r="E21" i="229"/>
  <c r="E27" i="229"/>
  <c r="D21" i="229"/>
  <c r="D27" i="229"/>
  <c r="C21" i="229"/>
  <c r="C27" i="229"/>
  <c r="B21" i="229"/>
  <c r="B27" i="229"/>
  <c r="B26" i="229"/>
  <c r="F26" i="229"/>
  <c r="J26" i="229"/>
  <c r="N26" i="229"/>
  <c r="R26" i="229"/>
  <c r="V26" i="229"/>
  <c r="Z26" i="229"/>
  <c r="AD26" i="229"/>
  <c r="AH26" i="229"/>
  <c r="C26" i="229"/>
  <c r="G26" i="229"/>
  <c r="K26" i="229"/>
  <c r="O26" i="229"/>
  <c r="S26" i="229"/>
  <c r="W26" i="229"/>
  <c r="AA26" i="229"/>
  <c r="AE26" i="229"/>
  <c r="AI26" i="229"/>
  <c r="D26" i="229"/>
  <c r="H26" i="229"/>
  <c r="L26" i="229"/>
  <c r="P26" i="229"/>
  <c r="T26" i="229"/>
  <c r="X26" i="229"/>
  <c r="AB26" i="229"/>
  <c r="AF26" i="229"/>
  <c r="AJ26" i="229"/>
  <c r="E26" i="229"/>
  <c r="I26" i="229"/>
  <c r="M26" i="229"/>
  <c r="Q26" i="229"/>
  <c r="U26" i="229"/>
  <c r="Y26" i="229"/>
  <c r="AC26" i="229"/>
  <c r="AG26" i="229"/>
  <c r="AK26" i="229"/>
  <c r="AK21" i="227"/>
  <c r="AJ21" i="227"/>
  <c r="AJ27" i="227" s="1"/>
  <c r="AI21" i="227"/>
  <c r="AH21" i="227"/>
  <c r="AH27" i="227" s="1"/>
  <c r="AG21" i="227"/>
  <c r="AG27" i="227" s="1"/>
  <c r="AF21" i="227"/>
  <c r="AF27" i="227" s="1"/>
  <c r="AE21" i="227"/>
  <c r="AE27" i="227" s="1"/>
  <c r="AD21" i="227"/>
  <c r="AD27" i="227" s="1"/>
  <c r="AC21" i="227"/>
  <c r="AB21" i="227"/>
  <c r="AB27" i="227" s="1"/>
  <c r="AA21" i="227"/>
  <c r="Z21" i="227"/>
  <c r="Z27" i="227" s="1"/>
  <c r="Y21" i="227"/>
  <c r="Y27" i="227" s="1"/>
  <c r="X21" i="227"/>
  <c r="X27" i="227" s="1"/>
  <c r="W21" i="227"/>
  <c r="W27" i="227" s="1"/>
  <c r="V21" i="227"/>
  <c r="V27" i="227" s="1"/>
  <c r="U21" i="227"/>
  <c r="T21" i="227"/>
  <c r="T27" i="227" s="1"/>
  <c r="S21" i="227"/>
  <c r="R21" i="227"/>
  <c r="R27" i="227" s="1"/>
  <c r="Q21" i="227"/>
  <c r="Q27" i="227" s="1"/>
  <c r="P21" i="227"/>
  <c r="O21" i="227"/>
  <c r="O27" i="227" s="1"/>
  <c r="N21" i="227"/>
  <c r="M21" i="227"/>
  <c r="L21" i="227"/>
  <c r="L27" i="227" s="1"/>
  <c r="K21" i="227"/>
  <c r="J21" i="227"/>
  <c r="J27" i="227" s="1"/>
  <c r="I21" i="227"/>
  <c r="I27" i="227" s="1"/>
  <c r="H21" i="227"/>
  <c r="G21" i="227"/>
  <c r="G27" i="227" s="1"/>
  <c r="F21" i="227"/>
  <c r="E21" i="227"/>
  <c r="D21" i="227"/>
  <c r="D27" i="227" s="1"/>
  <c r="C21" i="227"/>
  <c r="B21" i="227"/>
  <c r="B27" i="227" s="1"/>
  <c r="AI29" i="228"/>
  <c r="AI30" i="228" s="1"/>
  <c r="AH29" i="228"/>
  <c r="AH30" i="228" s="1"/>
  <c r="AG29" i="228"/>
  <c r="AG30" i="228" s="1"/>
  <c r="AF29" i="228"/>
  <c r="AF30" i="228" s="1"/>
  <c r="AE29" i="228"/>
  <c r="AE30" i="228" s="1"/>
  <c r="AD29" i="228"/>
  <c r="AD30" i="228" s="1"/>
  <c r="AC29" i="228"/>
  <c r="AC30" i="228" s="1"/>
  <c r="AB29" i="228"/>
  <c r="AB30" i="228" s="1"/>
  <c r="AA29" i="228"/>
  <c r="AA30" i="228" s="1"/>
  <c r="Z29" i="228"/>
  <c r="Z30" i="228" s="1"/>
  <c r="Y29" i="228"/>
  <c r="Y30" i="228" s="1"/>
  <c r="X29" i="228"/>
  <c r="X30" i="228" s="1"/>
  <c r="W29" i="228"/>
  <c r="W30" i="228" s="1"/>
  <c r="V29" i="228"/>
  <c r="V30" i="228" s="1"/>
  <c r="U29" i="228"/>
  <c r="U30" i="228" s="1"/>
  <c r="T29" i="228"/>
  <c r="T30" i="228" s="1"/>
  <c r="S29" i="228"/>
  <c r="S30" i="228" s="1"/>
  <c r="R29" i="228"/>
  <c r="R30" i="228" s="1"/>
  <c r="Q29" i="228"/>
  <c r="Q30" i="228" s="1"/>
  <c r="P29" i="228"/>
  <c r="P30" i="228" s="1"/>
  <c r="O29" i="228"/>
  <c r="O30" i="228" s="1"/>
  <c r="N29" i="228"/>
  <c r="N30" i="228" s="1"/>
  <c r="M29" i="228"/>
  <c r="M30" i="228" s="1"/>
  <c r="L29" i="228"/>
  <c r="L30" i="228" s="1"/>
  <c r="K29" i="228"/>
  <c r="K30" i="228" s="1"/>
  <c r="J29" i="228"/>
  <c r="J30" i="228" s="1"/>
  <c r="I29" i="228"/>
  <c r="I30" i="228" s="1"/>
  <c r="H29" i="228"/>
  <c r="H30" i="228" s="1"/>
  <c r="G29" i="228"/>
  <c r="G30" i="228" s="1"/>
  <c r="F29" i="228"/>
  <c r="F30" i="228" s="1"/>
  <c r="E29" i="228"/>
  <c r="E30" i="228" s="1"/>
  <c r="D29" i="228"/>
  <c r="D30" i="228" s="1"/>
  <c r="AJ30" i="228" s="1"/>
  <c r="C29" i="228"/>
  <c r="C30" i="228" s="1"/>
  <c r="B29" i="228"/>
  <c r="B30" i="228" s="1"/>
  <c r="B26" i="227"/>
  <c r="J26" i="227"/>
  <c r="Z26" i="227"/>
  <c r="AH26" i="227"/>
  <c r="G26" i="227"/>
  <c r="AE26" i="227"/>
  <c r="D26" i="227"/>
  <c r="L26" i="227"/>
  <c r="T26" i="227"/>
  <c r="AB26" i="227"/>
  <c r="AJ26" i="227"/>
  <c r="I26" i="227"/>
  <c r="Q26" i="227"/>
  <c r="Y26" i="227"/>
  <c r="AG26" i="227"/>
  <c r="N48" i="226"/>
  <c r="N33" i="226"/>
  <c r="AJ33" i="226" s="1"/>
  <c r="AI29" i="226"/>
  <c r="AI30" i="226" s="1"/>
  <c r="AH29" i="226"/>
  <c r="AH30" i="226" s="1"/>
  <c r="AG29" i="226"/>
  <c r="AG30" i="226" s="1"/>
  <c r="AF29" i="226"/>
  <c r="AF30" i="226" s="1"/>
  <c r="AE29" i="226"/>
  <c r="AE30" i="226" s="1"/>
  <c r="AD29" i="226"/>
  <c r="AD30" i="226" s="1"/>
  <c r="AC29" i="226"/>
  <c r="AC30" i="226" s="1"/>
  <c r="AB29" i="226"/>
  <c r="AB30" i="226" s="1"/>
  <c r="AA29" i="226"/>
  <c r="AA30" i="226" s="1"/>
  <c r="Z29" i="226"/>
  <c r="Z30" i="226" s="1"/>
  <c r="Y29" i="226"/>
  <c r="Y30" i="226" s="1"/>
  <c r="X29" i="226"/>
  <c r="X30" i="226" s="1"/>
  <c r="W29" i="226"/>
  <c r="W30" i="226" s="1"/>
  <c r="V29" i="226"/>
  <c r="V30" i="226" s="1"/>
  <c r="U29" i="226"/>
  <c r="U30" i="226" s="1"/>
  <c r="T29" i="226"/>
  <c r="T30" i="226" s="1"/>
  <c r="S29" i="226"/>
  <c r="S30" i="226" s="1"/>
  <c r="R29" i="226"/>
  <c r="R30" i="226" s="1"/>
  <c r="Q29" i="226"/>
  <c r="Q30" i="226" s="1"/>
  <c r="P29" i="226"/>
  <c r="P30" i="226" s="1"/>
  <c r="O29" i="226"/>
  <c r="O30" i="226" s="1"/>
  <c r="N29" i="226"/>
  <c r="N30" i="226" s="1"/>
  <c r="M29" i="226"/>
  <c r="M30" i="226" s="1"/>
  <c r="L29" i="226"/>
  <c r="L30" i="226" s="1"/>
  <c r="K29" i="226"/>
  <c r="K30" i="226" s="1"/>
  <c r="J29" i="226"/>
  <c r="J30" i="226" s="1"/>
  <c r="I29" i="226"/>
  <c r="I30" i="226" s="1"/>
  <c r="H29" i="226"/>
  <c r="H30" i="226" s="1"/>
  <c r="G29" i="226"/>
  <c r="G30" i="226" s="1"/>
  <c r="F29" i="226"/>
  <c r="F30" i="226" s="1"/>
  <c r="E29" i="226"/>
  <c r="E30" i="226" s="1"/>
  <c r="D29" i="226"/>
  <c r="D30" i="226" s="1"/>
  <c r="C29" i="226"/>
  <c r="C30" i="226" s="1"/>
  <c r="B29" i="226"/>
  <c r="B30" i="226" s="1"/>
  <c r="AK21" i="225"/>
  <c r="AK27" i="225" s="1"/>
  <c r="AJ21" i="225"/>
  <c r="AJ27" i="225" s="1"/>
  <c r="AI21" i="225"/>
  <c r="AI27" i="225" s="1"/>
  <c r="AH21" i="225"/>
  <c r="AH27" i="225"/>
  <c r="AG21" i="225"/>
  <c r="AG27" i="225" s="1"/>
  <c r="AF21" i="225"/>
  <c r="AF27" i="225"/>
  <c r="AE21" i="225"/>
  <c r="AE27" i="225" s="1"/>
  <c r="AD21" i="225"/>
  <c r="AD27" i="225"/>
  <c r="AC21" i="225"/>
  <c r="AC27" i="225" s="1"/>
  <c r="AB21" i="225"/>
  <c r="AB27" i="225"/>
  <c r="AA21" i="225"/>
  <c r="AA27" i="225" s="1"/>
  <c r="Z21" i="225"/>
  <c r="Z27" i="225"/>
  <c r="Y21" i="225"/>
  <c r="Y27" i="225" s="1"/>
  <c r="X21" i="225"/>
  <c r="X27" i="225"/>
  <c r="W21" i="225"/>
  <c r="W27" i="225" s="1"/>
  <c r="V21" i="225"/>
  <c r="V27" i="225"/>
  <c r="U21" i="225"/>
  <c r="U27" i="225" s="1"/>
  <c r="T21" i="225"/>
  <c r="T27" i="225"/>
  <c r="S21" i="225"/>
  <c r="S27" i="225" s="1"/>
  <c r="R21" i="225"/>
  <c r="R26" i="225" s="1"/>
  <c r="R27" i="225"/>
  <c r="Q21" i="225"/>
  <c r="Q27" i="225" s="1"/>
  <c r="P21" i="225"/>
  <c r="P27" i="225"/>
  <c r="O21" i="225"/>
  <c r="O27" i="225" s="1"/>
  <c r="N21" i="225"/>
  <c r="N27" i="225"/>
  <c r="M21" i="225"/>
  <c r="M27" i="225" s="1"/>
  <c r="L21" i="225"/>
  <c r="L26" i="225" s="1"/>
  <c r="L27" i="225"/>
  <c r="K21" i="225"/>
  <c r="K27" i="225" s="1"/>
  <c r="J21" i="225"/>
  <c r="J27" i="225"/>
  <c r="I21" i="225"/>
  <c r="I27" i="225" s="1"/>
  <c r="H21" i="225"/>
  <c r="H27" i="225"/>
  <c r="G21" i="225"/>
  <c r="G27" i="225" s="1"/>
  <c r="F21" i="225"/>
  <c r="F27" i="225"/>
  <c r="E21" i="225"/>
  <c r="E27" i="225" s="1"/>
  <c r="D21" i="225"/>
  <c r="D27" i="225"/>
  <c r="C21" i="225"/>
  <c r="C27" i="225" s="1"/>
  <c r="B21" i="225"/>
  <c r="B26" i="225" s="1"/>
  <c r="B27" i="225"/>
  <c r="AJ30" i="226"/>
  <c r="F26" i="225"/>
  <c r="J26" i="225"/>
  <c r="N26" i="225"/>
  <c r="V26" i="225"/>
  <c r="Z26" i="225"/>
  <c r="AD26" i="225"/>
  <c r="AH26" i="225"/>
  <c r="G26" i="225"/>
  <c r="K26" i="225"/>
  <c r="W26" i="225"/>
  <c r="AA26" i="225"/>
  <c r="D26" i="225"/>
  <c r="H26" i="225"/>
  <c r="P26" i="225"/>
  <c r="T26" i="225"/>
  <c r="X26" i="225"/>
  <c r="AB26" i="225"/>
  <c r="AF26" i="225"/>
  <c r="AJ26" i="225"/>
  <c r="E26" i="225"/>
  <c r="Q26" i="225"/>
  <c r="U26" i="225"/>
  <c r="AG26" i="225"/>
  <c r="AK26" i="225"/>
  <c r="AI47" i="224"/>
  <c r="AI33" i="224"/>
  <c r="Z48" i="224"/>
  <c r="Z33" i="224" s="1"/>
  <c r="Y43" i="224"/>
  <c r="Y33" i="224"/>
  <c r="S48" i="224"/>
  <c r="S33" i="224" s="1"/>
  <c r="R46" i="224"/>
  <c r="R33" i="224"/>
  <c r="I47" i="224"/>
  <c r="I33" i="224" s="1"/>
  <c r="D48" i="224"/>
  <c r="D33" i="224"/>
  <c r="AK21" i="223"/>
  <c r="AK27" i="223" s="1"/>
  <c r="AJ21" i="223"/>
  <c r="AJ27" i="223"/>
  <c r="AI21" i="223"/>
  <c r="AI26" i="223" s="1"/>
  <c r="AH21" i="223"/>
  <c r="AH27" i="223"/>
  <c r="AG21" i="223"/>
  <c r="AG27" i="223" s="1"/>
  <c r="AF21" i="223"/>
  <c r="AF27" i="223"/>
  <c r="AE21" i="223"/>
  <c r="AE26" i="223" s="1"/>
  <c r="AD21" i="223"/>
  <c r="AD27" i="223"/>
  <c r="AC21" i="223"/>
  <c r="AC26" i="223" s="1"/>
  <c r="AB21" i="223"/>
  <c r="AB27" i="223"/>
  <c r="AA21" i="223"/>
  <c r="AA27" i="223" s="1"/>
  <c r="Z21" i="223"/>
  <c r="Z27" i="223"/>
  <c r="Y21" i="223"/>
  <c r="Y26" i="223" s="1"/>
  <c r="X21" i="223"/>
  <c r="X27" i="223"/>
  <c r="W21" i="223"/>
  <c r="W27" i="223" s="1"/>
  <c r="V21" i="223"/>
  <c r="V27" i="223"/>
  <c r="U21" i="223"/>
  <c r="U27" i="223" s="1"/>
  <c r="T21" i="223"/>
  <c r="T27" i="223"/>
  <c r="S21" i="223"/>
  <c r="S26" i="223" s="1"/>
  <c r="R21" i="223"/>
  <c r="R27" i="223"/>
  <c r="Q21" i="223"/>
  <c r="Q27" i="223" s="1"/>
  <c r="P21" i="223"/>
  <c r="P27" i="223"/>
  <c r="O21" i="223"/>
  <c r="O26" i="223" s="1"/>
  <c r="N21" i="223"/>
  <c r="N27" i="223"/>
  <c r="M21" i="223"/>
  <c r="M26" i="223" s="1"/>
  <c r="L21" i="223"/>
  <c r="L27" i="223"/>
  <c r="K21" i="223"/>
  <c r="K27" i="223" s="1"/>
  <c r="J21" i="223"/>
  <c r="J27" i="223"/>
  <c r="I21" i="223"/>
  <c r="I26" i="223" s="1"/>
  <c r="H21" i="223"/>
  <c r="H27" i="223"/>
  <c r="G21" i="223"/>
  <c r="G27" i="223" s="1"/>
  <c r="F21" i="223"/>
  <c r="F27" i="223"/>
  <c r="E21" i="223"/>
  <c r="E27" i="223" s="1"/>
  <c r="D21" i="223"/>
  <c r="D27" i="223"/>
  <c r="C21" i="223"/>
  <c r="C26" i="223" s="1"/>
  <c r="B21" i="223"/>
  <c r="B27" i="223"/>
  <c r="AI29" i="224"/>
  <c r="AI30" i="224" s="1"/>
  <c r="AH29" i="224"/>
  <c r="AH30" i="224"/>
  <c r="AG29" i="224"/>
  <c r="AG30" i="224" s="1"/>
  <c r="AG33" i="224" s="1"/>
  <c r="AF29" i="224"/>
  <c r="AF30" i="224"/>
  <c r="AE29" i="224"/>
  <c r="AE30" i="224" s="1"/>
  <c r="AD29" i="224"/>
  <c r="AD30" i="224"/>
  <c r="AC29" i="224"/>
  <c r="AC30" i="224" s="1"/>
  <c r="AC33" i="224" s="1"/>
  <c r="AB29" i="224"/>
  <c r="AB30" i="224" s="1"/>
  <c r="AA29" i="224"/>
  <c r="AA30" i="224"/>
  <c r="AA33" i="224"/>
  <c r="Z29" i="224"/>
  <c r="Z30" i="224" s="1"/>
  <c r="Y29" i="224"/>
  <c r="Y30" i="224"/>
  <c r="X29" i="224"/>
  <c r="X30" i="224" s="1"/>
  <c r="W29" i="224"/>
  <c r="W30" i="224"/>
  <c r="V29" i="224"/>
  <c r="V30" i="224" s="1"/>
  <c r="U29" i="224"/>
  <c r="U30" i="224"/>
  <c r="U33" i="224" s="1"/>
  <c r="T29" i="224"/>
  <c r="T30" i="224"/>
  <c r="S29" i="224"/>
  <c r="S30" i="224" s="1"/>
  <c r="R29" i="224"/>
  <c r="R30" i="224"/>
  <c r="Q29" i="224"/>
  <c r="Q30" i="224" s="1"/>
  <c r="P29" i="224"/>
  <c r="P30" i="224"/>
  <c r="O29" i="224"/>
  <c r="O30" i="224" s="1"/>
  <c r="N29" i="224"/>
  <c r="N30" i="224"/>
  <c r="M29" i="224"/>
  <c r="M30" i="224" s="1"/>
  <c r="L29" i="224"/>
  <c r="L30" i="224"/>
  <c r="K29" i="224"/>
  <c r="K30" i="224" s="1"/>
  <c r="J29" i="224"/>
  <c r="J30" i="224"/>
  <c r="I29" i="224"/>
  <c r="I30" i="224" s="1"/>
  <c r="H29" i="224"/>
  <c r="H30" i="224"/>
  <c r="G29" i="224"/>
  <c r="G30" i="224" s="1"/>
  <c r="F29" i="224"/>
  <c r="F30" i="224"/>
  <c r="E29" i="224"/>
  <c r="E30" i="224" s="1"/>
  <c r="D29" i="224"/>
  <c r="D30" i="224"/>
  <c r="C29" i="224"/>
  <c r="C30" i="224" s="1"/>
  <c r="B29" i="224"/>
  <c r="B30" i="224"/>
  <c r="B26" i="223"/>
  <c r="F26" i="223"/>
  <c r="J26" i="223"/>
  <c r="N26" i="223"/>
  <c r="R26" i="223"/>
  <c r="V26" i="223"/>
  <c r="Z26" i="223"/>
  <c r="AD26" i="223"/>
  <c r="AH26" i="223"/>
  <c r="G26" i="223"/>
  <c r="W26" i="223"/>
  <c r="AA26" i="223"/>
  <c r="D26" i="223"/>
  <c r="H26" i="223"/>
  <c r="L26" i="223"/>
  <c r="P26" i="223"/>
  <c r="T26" i="223"/>
  <c r="X26" i="223"/>
  <c r="AB26" i="223"/>
  <c r="AF26" i="223"/>
  <c r="AJ26" i="223"/>
  <c r="Q26" i="223"/>
  <c r="AG26" i="223"/>
  <c r="AK26" i="223"/>
  <c r="AI29" i="222"/>
  <c r="AI30" i="222" s="1"/>
  <c r="AH29" i="222"/>
  <c r="AH30" i="222" s="1"/>
  <c r="AG29" i="222"/>
  <c r="AG30" i="222" s="1"/>
  <c r="AF29" i="222"/>
  <c r="AF30" i="222" s="1"/>
  <c r="AE29" i="222"/>
  <c r="AE30" i="222" s="1"/>
  <c r="AD29" i="222"/>
  <c r="AD30" i="222" s="1"/>
  <c r="AC29" i="222"/>
  <c r="AC30" i="222" s="1"/>
  <c r="AB29" i="222"/>
  <c r="AB30" i="222" s="1"/>
  <c r="AA29" i="222"/>
  <c r="AA30" i="222" s="1"/>
  <c r="Z29" i="222"/>
  <c r="Z30" i="222" s="1"/>
  <c r="Y29" i="222"/>
  <c r="Y30" i="222" s="1"/>
  <c r="X29" i="222"/>
  <c r="X30" i="222" s="1"/>
  <c r="W29" i="222"/>
  <c r="W30" i="222" s="1"/>
  <c r="V29" i="222"/>
  <c r="V30" i="222" s="1"/>
  <c r="U29" i="222"/>
  <c r="U30" i="222" s="1"/>
  <c r="T29" i="222"/>
  <c r="T30" i="222" s="1"/>
  <c r="S29" i="222"/>
  <c r="S30" i="222" s="1"/>
  <c r="R29" i="222"/>
  <c r="R30" i="222" s="1"/>
  <c r="Q29" i="222"/>
  <c r="Q30" i="222" s="1"/>
  <c r="P29" i="222"/>
  <c r="P30" i="222" s="1"/>
  <c r="O29" i="222"/>
  <c r="O30" i="222" s="1"/>
  <c r="N29" i="222"/>
  <c r="N30" i="222" s="1"/>
  <c r="M29" i="222"/>
  <c r="M30" i="222" s="1"/>
  <c r="L29" i="222"/>
  <c r="L30" i="222" s="1"/>
  <c r="K29" i="222"/>
  <c r="K30" i="222" s="1"/>
  <c r="J29" i="222"/>
  <c r="J30" i="222" s="1"/>
  <c r="I29" i="222"/>
  <c r="I30" i="222" s="1"/>
  <c r="H29" i="222"/>
  <c r="H30" i="222" s="1"/>
  <c r="G29" i="222"/>
  <c r="G30" i="222" s="1"/>
  <c r="F29" i="222"/>
  <c r="F30" i="222" s="1"/>
  <c r="E29" i="222"/>
  <c r="E30" i="222" s="1"/>
  <c r="D29" i="222"/>
  <c r="D30" i="222" s="1"/>
  <c r="C29" i="222"/>
  <c r="C30" i="222" s="1"/>
  <c r="B29" i="222"/>
  <c r="B30" i="222" s="1"/>
  <c r="AK21" i="221"/>
  <c r="AK27" i="221" s="1"/>
  <c r="AJ21" i="221"/>
  <c r="AJ27" i="221" s="1"/>
  <c r="AI21" i="221"/>
  <c r="AI27" i="221" s="1"/>
  <c r="AH21" i="221"/>
  <c r="AH26" i="221" s="1"/>
  <c r="AG21" i="221"/>
  <c r="AG27" i="221" s="1"/>
  <c r="AF21" i="221"/>
  <c r="AF27" i="221" s="1"/>
  <c r="AE21" i="221"/>
  <c r="AE27" i="221" s="1"/>
  <c r="AD21" i="221"/>
  <c r="AD26" i="221" s="1"/>
  <c r="AC21" i="221"/>
  <c r="AC27" i="221" s="1"/>
  <c r="AB21" i="221"/>
  <c r="AB26" i="221" s="1"/>
  <c r="AA21" i="221"/>
  <c r="AA27" i="221" s="1"/>
  <c r="Z21" i="221"/>
  <c r="Z27" i="221" s="1"/>
  <c r="Y21" i="221"/>
  <c r="Y27" i="221" s="1"/>
  <c r="X21" i="221"/>
  <c r="X26" i="221" s="1"/>
  <c r="W21" i="221"/>
  <c r="W27" i="221" s="1"/>
  <c r="V21" i="221"/>
  <c r="V27" i="221" s="1"/>
  <c r="U21" i="221"/>
  <c r="U27" i="221" s="1"/>
  <c r="T21" i="221"/>
  <c r="T27" i="221" s="1"/>
  <c r="S21" i="221"/>
  <c r="S27" i="221" s="1"/>
  <c r="R21" i="221"/>
  <c r="R26" i="221" s="1"/>
  <c r="Q21" i="221"/>
  <c r="Q27" i="221" s="1"/>
  <c r="P21" i="221"/>
  <c r="P27" i="221" s="1"/>
  <c r="O21" i="221"/>
  <c r="O27" i="221" s="1"/>
  <c r="N21" i="221"/>
  <c r="N26" i="221" s="1"/>
  <c r="M21" i="221"/>
  <c r="M27" i="221" s="1"/>
  <c r="L21" i="221"/>
  <c r="L26" i="221" s="1"/>
  <c r="K21" i="221"/>
  <c r="K27" i="221" s="1"/>
  <c r="J21" i="221"/>
  <c r="J27" i="221" s="1"/>
  <c r="I21" i="221"/>
  <c r="I27" i="221" s="1"/>
  <c r="H21" i="221"/>
  <c r="H26" i="221" s="1"/>
  <c r="G21" i="221"/>
  <c r="G27" i="221" s="1"/>
  <c r="F21" i="221"/>
  <c r="F27" i="221" s="1"/>
  <c r="E21" i="221"/>
  <c r="E27" i="221" s="1"/>
  <c r="D21" i="221"/>
  <c r="D27" i="221" s="1"/>
  <c r="C21" i="221"/>
  <c r="C27" i="221" s="1"/>
  <c r="B21" i="221"/>
  <c r="B26" i="221" s="1"/>
  <c r="F26" i="221"/>
  <c r="V26" i="221"/>
  <c r="C26" i="221"/>
  <c r="G26" i="221"/>
  <c r="K26" i="221"/>
  <c r="S26" i="221"/>
  <c r="W26" i="221"/>
  <c r="AA26" i="221"/>
  <c r="AE26" i="221"/>
  <c r="AI26" i="221"/>
  <c r="P26" i="221"/>
  <c r="AF26" i="221"/>
  <c r="E26" i="221"/>
  <c r="M26" i="221"/>
  <c r="Q26" i="221"/>
  <c r="U26" i="221"/>
  <c r="Y26" i="221"/>
  <c r="AC26" i="221"/>
  <c r="AG26" i="221"/>
  <c r="AK26" i="221"/>
  <c r="AK21" i="218"/>
  <c r="AK27" i="218"/>
  <c r="AJ21" i="218"/>
  <c r="AJ27" i="218"/>
  <c r="AI21" i="218"/>
  <c r="AI27" i="218"/>
  <c r="AH21" i="218"/>
  <c r="AH27" i="218"/>
  <c r="AG21" i="218"/>
  <c r="AG27" i="218"/>
  <c r="AF21" i="218"/>
  <c r="AF27" i="218"/>
  <c r="AE21" i="218"/>
  <c r="AE27" i="218"/>
  <c r="AD21" i="218"/>
  <c r="AD27" i="218"/>
  <c r="AC21" i="218"/>
  <c r="AC27" i="218"/>
  <c r="AB21" i="218"/>
  <c r="AB27" i="218"/>
  <c r="AA21" i="218"/>
  <c r="AA27" i="218"/>
  <c r="Z21" i="218"/>
  <c r="Z27" i="218"/>
  <c r="Y21" i="218"/>
  <c r="Y27" i="218"/>
  <c r="X21" i="218"/>
  <c r="X27" i="218"/>
  <c r="W21" i="218"/>
  <c r="W27" i="218"/>
  <c r="V21" i="218"/>
  <c r="V27" i="218"/>
  <c r="U21" i="218"/>
  <c r="U27" i="218"/>
  <c r="T21" i="218"/>
  <c r="T27" i="218"/>
  <c r="S21" i="218"/>
  <c r="S27" i="218"/>
  <c r="R21" i="218"/>
  <c r="R27" i="218"/>
  <c r="Q21" i="218"/>
  <c r="Q27" i="218"/>
  <c r="P21" i="218"/>
  <c r="P27" i="218"/>
  <c r="O21" i="218"/>
  <c r="O27" i="218"/>
  <c r="N21" i="218"/>
  <c r="N27" i="218"/>
  <c r="M21" i="218"/>
  <c r="M27" i="218"/>
  <c r="L21" i="218"/>
  <c r="L27" i="218"/>
  <c r="K21" i="218"/>
  <c r="K27" i="218"/>
  <c r="J21" i="218"/>
  <c r="J27" i="218"/>
  <c r="I21" i="218"/>
  <c r="I27" i="218"/>
  <c r="H21" i="218"/>
  <c r="H27" i="218"/>
  <c r="G21" i="218"/>
  <c r="G27" i="218"/>
  <c r="F21" i="218"/>
  <c r="F27" i="218"/>
  <c r="E21" i="218"/>
  <c r="E27" i="218"/>
  <c r="D21" i="218"/>
  <c r="D27" i="218"/>
  <c r="C21" i="218"/>
  <c r="C27" i="218"/>
  <c r="B21" i="218"/>
  <c r="B27" i="218"/>
  <c r="AI29" i="219"/>
  <c r="AI30" i="219"/>
  <c r="AH29" i="219"/>
  <c r="AH30" i="219"/>
  <c r="AG29" i="219"/>
  <c r="AG30" i="219"/>
  <c r="AF29" i="219"/>
  <c r="AF30" i="219"/>
  <c r="AE29" i="219"/>
  <c r="AE30" i="219"/>
  <c r="AD29" i="219"/>
  <c r="AD30" i="219"/>
  <c r="AC29" i="219"/>
  <c r="AC30" i="219"/>
  <c r="AB29" i="219"/>
  <c r="AB30" i="219"/>
  <c r="AA29" i="219"/>
  <c r="AA30" i="219"/>
  <c r="Z29" i="219"/>
  <c r="Z30" i="219"/>
  <c r="Y29" i="219"/>
  <c r="Y30" i="219"/>
  <c r="X29" i="219"/>
  <c r="X30" i="219"/>
  <c r="W29" i="219"/>
  <c r="W30" i="219"/>
  <c r="V29" i="219"/>
  <c r="V30" i="219"/>
  <c r="U29" i="219"/>
  <c r="U30" i="219"/>
  <c r="T29" i="219"/>
  <c r="T30" i="219"/>
  <c r="S29" i="219"/>
  <c r="S30" i="219"/>
  <c r="R29" i="219"/>
  <c r="R30" i="219"/>
  <c r="Q29" i="219"/>
  <c r="Q30" i="219"/>
  <c r="P29" i="219"/>
  <c r="P30" i="219"/>
  <c r="O29" i="219"/>
  <c r="O30" i="219"/>
  <c r="N29" i="219"/>
  <c r="N30" i="219"/>
  <c r="M29" i="219"/>
  <c r="M30" i="219"/>
  <c r="L29" i="219"/>
  <c r="L30" i="219"/>
  <c r="K29" i="219"/>
  <c r="K30" i="219"/>
  <c r="J29" i="219"/>
  <c r="J30" i="219"/>
  <c r="I29" i="219"/>
  <c r="I30" i="219"/>
  <c r="H29" i="219"/>
  <c r="H30" i="219"/>
  <c r="G29" i="219"/>
  <c r="G30" i="219"/>
  <c r="F29" i="219"/>
  <c r="F30" i="219"/>
  <c r="E29" i="219"/>
  <c r="E30" i="219"/>
  <c r="D29" i="219"/>
  <c r="D30" i="219"/>
  <c r="C29" i="219"/>
  <c r="C30" i="219"/>
  <c r="B29" i="219"/>
  <c r="B30" i="219"/>
  <c r="B26" i="218"/>
  <c r="F26" i="218"/>
  <c r="J26" i="218"/>
  <c r="N26" i="218"/>
  <c r="R26" i="218"/>
  <c r="V26" i="218"/>
  <c r="Z26" i="218"/>
  <c r="AD26" i="218"/>
  <c r="AH26" i="218"/>
  <c r="C26" i="218"/>
  <c r="G26" i="218"/>
  <c r="K26" i="218"/>
  <c r="O26" i="218"/>
  <c r="S26" i="218"/>
  <c r="W26" i="218"/>
  <c r="AA26" i="218"/>
  <c r="AE26" i="218"/>
  <c r="AI26" i="218"/>
  <c r="D26" i="218"/>
  <c r="H26" i="218"/>
  <c r="L26" i="218"/>
  <c r="P26" i="218"/>
  <c r="T26" i="218"/>
  <c r="X26" i="218"/>
  <c r="AB26" i="218"/>
  <c r="AF26" i="218"/>
  <c r="AJ26" i="218"/>
  <c r="E26" i="218"/>
  <c r="I26" i="218"/>
  <c r="M26" i="218"/>
  <c r="Q26" i="218"/>
  <c r="U26" i="218"/>
  <c r="Y26" i="218"/>
  <c r="AC26" i="218"/>
  <c r="AG26" i="218"/>
  <c r="AK26" i="218"/>
  <c r="AK21" i="216"/>
  <c r="AK27" i="216" s="1"/>
  <c r="AJ21" i="216"/>
  <c r="AJ27" i="216" s="1"/>
  <c r="AI21" i="216"/>
  <c r="AI27" i="216" s="1"/>
  <c r="AH21" i="216"/>
  <c r="AH27" i="216" s="1"/>
  <c r="AG21" i="216"/>
  <c r="AG27" i="216" s="1"/>
  <c r="AF21" i="216"/>
  <c r="AF27" i="216" s="1"/>
  <c r="AE21" i="216"/>
  <c r="AE27" i="216" s="1"/>
  <c r="AD21" i="216"/>
  <c r="AD27" i="216" s="1"/>
  <c r="AC21" i="216"/>
  <c r="AC27" i="216" s="1"/>
  <c r="AB21" i="216"/>
  <c r="AB27" i="216" s="1"/>
  <c r="AA21" i="216"/>
  <c r="AA27" i="216" s="1"/>
  <c r="Z21" i="216"/>
  <c r="Z27" i="216" s="1"/>
  <c r="Y21" i="216"/>
  <c r="Y27" i="216" s="1"/>
  <c r="X21" i="216"/>
  <c r="X27" i="216" s="1"/>
  <c r="W21" i="216"/>
  <c r="W27" i="216" s="1"/>
  <c r="V21" i="216"/>
  <c r="V27" i="216" s="1"/>
  <c r="U21" i="216"/>
  <c r="U27" i="216" s="1"/>
  <c r="T21" i="216"/>
  <c r="T27" i="216" s="1"/>
  <c r="S21" i="216"/>
  <c r="S27" i="216" s="1"/>
  <c r="R21" i="216"/>
  <c r="R27" i="216" s="1"/>
  <c r="Q21" i="216"/>
  <c r="Q27" i="216" s="1"/>
  <c r="P21" i="216"/>
  <c r="P27" i="216" s="1"/>
  <c r="O21" i="216"/>
  <c r="O27" i="216" s="1"/>
  <c r="N21" i="216"/>
  <c r="N27" i="216" s="1"/>
  <c r="M21" i="216"/>
  <c r="M27" i="216" s="1"/>
  <c r="L21" i="216"/>
  <c r="L27" i="216" s="1"/>
  <c r="K21" i="216"/>
  <c r="K27" i="216" s="1"/>
  <c r="J21" i="216"/>
  <c r="J27" i="216" s="1"/>
  <c r="I21" i="216"/>
  <c r="I27" i="216" s="1"/>
  <c r="H21" i="216"/>
  <c r="H27" i="216" s="1"/>
  <c r="G21" i="216"/>
  <c r="G27" i="216" s="1"/>
  <c r="F21" i="216"/>
  <c r="F27" i="216" s="1"/>
  <c r="E21" i="216"/>
  <c r="E27" i="216" s="1"/>
  <c r="D21" i="216"/>
  <c r="D27" i="216" s="1"/>
  <c r="C21" i="216"/>
  <c r="C27" i="216" s="1"/>
  <c r="B21" i="216"/>
  <c r="B27" i="216" s="1"/>
  <c r="AI29" i="217"/>
  <c r="AI30" i="217" s="1"/>
  <c r="AH29" i="217"/>
  <c r="AH30" i="217" s="1"/>
  <c r="AG29" i="217"/>
  <c r="AG30" i="217" s="1"/>
  <c r="AF29" i="217"/>
  <c r="AF30" i="217" s="1"/>
  <c r="AE29" i="217"/>
  <c r="AE30" i="217" s="1"/>
  <c r="AD29" i="217"/>
  <c r="AD30" i="217" s="1"/>
  <c r="AC29" i="217"/>
  <c r="AC30" i="217" s="1"/>
  <c r="AB29" i="217"/>
  <c r="AB30" i="217" s="1"/>
  <c r="AA29" i="217"/>
  <c r="AA30" i="217" s="1"/>
  <c r="Z29" i="217"/>
  <c r="Z30" i="217" s="1"/>
  <c r="Y29" i="217"/>
  <c r="Y30" i="217" s="1"/>
  <c r="X29" i="217"/>
  <c r="X30" i="217" s="1"/>
  <c r="W29" i="217"/>
  <c r="W30" i="217" s="1"/>
  <c r="V29" i="217"/>
  <c r="V30" i="217" s="1"/>
  <c r="U29" i="217"/>
  <c r="U30" i="217" s="1"/>
  <c r="T29" i="217"/>
  <c r="T30" i="217" s="1"/>
  <c r="S29" i="217"/>
  <c r="S30" i="217" s="1"/>
  <c r="R29" i="217"/>
  <c r="R30" i="217" s="1"/>
  <c r="Q29" i="217"/>
  <c r="Q30" i="217" s="1"/>
  <c r="P29" i="217"/>
  <c r="P30" i="217" s="1"/>
  <c r="O29" i="217"/>
  <c r="O30" i="217" s="1"/>
  <c r="N29" i="217"/>
  <c r="N30" i="217" s="1"/>
  <c r="M29" i="217"/>
  <c r="M30" i="217" s="1"/>
  <c r="L29" i="217"/>
  <c r="L30" i="217" s="1"/>
  <c r="K29" i="217"/>
  <c r="K30" i="217" s="1"/>
  <c r="J29" i="217"/>
  <c r="J30" i="217" s="1"/>
  <c r="I29" i="217"/>
  <c r="I30" i="217" s="1"/>
  <c r="H29" i="217"/>
  <c r="H30" i="217" s="1"/>
  <c r="G29" i="217"/>
  <c r="G30" i="217" s="1"/>
  <c r="F29" i="217"/>
  <c r="F30" i="217" s="1"/>
  <c r="E29" i="217"/>
  <c r="E30" i="217" s="1"/>
  <c r="D29" i="217"/>
  <c r="D30" i="217" s="1"/>
  <c r="C29" i="217"/>
  <c r="C30" i="217" s="1"/>
  <c r="B29" i="217"/>
  <c r="B30" i="217" s="1"/>
  <c r="B26" i="216"/>
  <c r="F26" i="216"/>
  <c r="J26" i="216"/>
  <c r="N26" i="216"/>
  <c r="R26" i="216"/>
  <c r="V26" i="216"/>
  <c r="Z26" i="216"/>
  <c r="AD26" i="216"/>
  <c r="AH26" i="216"/>
  <c r="C26" i="216"/>
  <c r="G26" i="216"/>
  <c r="K26" i="216"/>
  <c r="O26" i="216"/>
  <c r="S26" i="216"/>
  <c r="W26" i="216"/>
  <c r="AA26" i="216"/>
  <c r="AE26" i="216"/>
  <c r="AI26" i="216"/>
  <c r="L26" i="216"/>
  <c r="AB26" i="216"/>
  <c r="AF26" i="216"/>
  <c r="AJ26" i="216"/>
  <c r="E26" i="216"/>
  <c r="I26" i="216"/>
  <c r="M26" i="216"/>
  <c r="Q26" i="216"/>
  <c r="U26" i="216"/>
  <c r="Y26" i="216"/>
  <c r="AC26" i="216"/>
  <c r="AG26" i="216"/>
  <c r="AK26" i="216"/>
  <c r="AK21" i="206"/>
  <c r="AK27" i="206" s="1"/>
  <c r="AJ21" i="206"/>
  <c r="AJ27" i="206"/>
  <c r="AI21" i="206"/>
  <c r="AI27" i="206" s="1"/>
  <c r="AH21" i="206"/>
  <c r="AH27" i="206"/>
  <c r="AG21" i="206"/>
  <c r="AG27" i="206" s="1"/>
  <c r="AF21" i="206"/>
  <c r="AF27" i="206"/>
  <c r="AE21" i="206"/>
  <c r="AE27" i="206" s="1"/>
  <c r="AD21" i="206"/>
  <c r="AD27" i="206"/>
  <c r="AC21" i="206"/>
  <c r="AC27" i="206" s="1"/>
  <c r="AB21" i="206"/>
  <c r="AB27" i="206"/>
  <c r="AA21" i="206"/>
  <c r="AA27" i="206" s="1"/>
  <c r="Z21" i="206"/>
  <c r="Z27" i="206"/>
  <c r="Y21" i="206"/>
  <c r="Y27" i="206" s="1"/>
  <c r="X21" i="206"/>
  <c r="X27" i="206"/>
  <c r="W21" i="206"/>
  <c r="W27" i="206" s="1"/>
  <c r="V21" i="206"/>
  <c r="V27" i="206"/>
  <c r="U21" i="206"/>
  <c r="U27" i="206" s="1"/>
  <c r="T21" i="206"/>
  <c r="T27" i="206"/>
  <c r="S21" i="206"/>
  <c r="S27" i="206" s="1"/>
  <c r="R21" i="206"/>
  <c r="R27" i="206"/>
  <c r="Q21" i="206"/>
  <c r="Q27" i="206" s="1"/>
  <c r="P21" i="206"/>
  <c r="P27" i="206"/>
  <c r="O21" i="206"/>
  <c r="O27" i="206" s="1"/>
  <c r="N21" i="206"/>
  <c r="N27" i="206"/>
  <c r="M21" i="206"/>
  <c r="M27" i="206" s="1"/>
  <c r="L21" i="206"/>
  <c r="L27" i="206"/>
  <c r="K21" i="206"/>
  <c r="K27" i="206" s="1"/>
  <c r="J21" i="206"/>
  <c r="J27" i="206"/>
  <c r="I21" i="206"/>
  <c r="I27" i="206" s="1"/>
  <c r="H21" i="206"/>
  <c r="H27" i="206"/>
  <c r="G21" i="206"/>
  <c r="G27" i="206" s="1"/>
  <c r="F21" i="206"/>
  <c r="F27" i="206"/>
  <c r="E21" i="206"/>
  <c r="E27" i="206" s="1"/>
  <c r="D21" i="206"/>
  <c r="D27" i="206"/>
  <c r="C21" i="206"/>
  <c r="C27" i="206" s="1"/>
  <c r="B21" i="206"/>
  <c r="B27" i="206"/>
  <c r="AI29" i="207"/>
  <c r="AI30" i="207" s="1"/>
  <c r="AH29" i="207"/>
  <c r="AH30" i="207"/>
  <c r="AG29" i="207"/>
  <c r="AG30" i="207" s="1"/>
  <c r="AF29" i="207"/>
  <c r="AF30" i="207"/>
  <c r="AE29" i="207"/>
  <c r="AE30" i="207" s="1"/>
  <c r="AD29" i="207"/>
  <c r="AD30" i="207"/>
  <c r="AC29" i="207"/>
  <c r="AC30" i="207" s="1"/>
  <c r="AB29" i="207"/>
  <c r="AB30" i="207"/>
  <c r="AA29" i="207"/>
  <c r="AA30" i="207" s="1"/>
  <c r="Z29" i="207"/>
  <c r="Z30" i="207"/>
  <c r="Y29" i="207"/>
  <c r="Y30" i="207" s="1"/>
  <c r="X29" i="207"/>
  <c r="X30" i="207"/>
  <c r="W29" i="207"/>
  <c r="W30" i="207" s="1"/>
  <c r="V29" i="207"/>
  <c r="V30" i="207"/>
  <c r="U29" i="207"/>
  <c r="U30" i="207" s="1"/>
  <c r="T29" i="207"/>
  <c r="T30" i="207"/>
  <c r="S29" i="207"/>
  <c r="S30" i="207" s="1"/>
  <c r="R29" i="207"/>
  <c r="R30" i="207"/>
  <c r="Q29" i="207"/>
  <c r="Q30" i="207" s="1"/>
  <c r="P29" i="207"/>
  <c r="P30" i="207"/>
  <c r="O29" i="207"/>
  <c r="O30" i="207" s="1"/>
  <c r="N29" i="207"/>
  <c r="N30" i="207"/>
  <c r="M29" i="207"/>
  <c r="M30" i="207" s="1"/>
  <c r="L29" i="207"/>
  <c r="L30" i="207"/>
  <c r="K29" i="207"/>
  <c r="K30" i="207" s="1"/>
  <c r="J29" i="207"/>
  <c r="J30" i="207"/>
  <c r="I29" i="207"/>
  <c r="I30" i="207" s="1"/>
  <c r="H29" i="207"/>
  <c r="H30" i="207"/>
  <c r="G29" i="207"/>
  <c r="G30" i="207" s="1"/>
  <c r="F29" i="207"/>
  <c r="F30" i="207"/>
  <c r="E29" i="207"/>
  <c r="E30" i="207" s="1"/>
  <c r="D29" i="207"/>
  <c r="D30" i="207"/>
  <c r="C29" i="207"/>
  <c r="C30" i="207" s="1"/>
  <c r="B29" i="207"/>
  <c r="B30" i="207"/>
  <c r="B26" i="206"/>
  <c r="F26" i="206"/>
  <c r="J26" i="206"/>
  <c r="N26" i="206"/>
  <c r="R26" i="206"/>
  <c r="V26" i="206"/>
  <c r="Z26" i="206"/>
  <c r="AD26" i="206"/>
  <c r="AH26" i="206"/>
  <c r="C26" i="206"/>
  <c r="G26" i="206"/>
  <c r="K26" i="206"/>
  <c r="O26" i="206"/>
  <c r="S26" i="206"/>
  <c r="W26" i="206"/>
  <c r="AA26" i="206"/>
  <c r="AE26" i="206"/>
  <c r="AI26" i="206"/>
  <c r="D26" i="206"/>
  <c r="H26" i="206"/>
  <c r="L26" i="206"/>
  <c r="P26" i="206"/>
  <c r="T26" i="206"/>
  <c r="X26" i="206"/>
  <c r="AB26" i="206"/>
  <c r="AF26" i="206"/>
  <c r="AJ26" i="206"/>
  <c r="E26" i="206"/>
  <c r="I26" i="206"/>
  <c r="M26" i="206"/>
  <c r="Q26" i="206"/>
  <c r="U26" i="206"/>
  <c r="Y26" i="206"/>
  <c r="AC26" i="206"/>
  <c r="AG26" i="206"/>
  <c r="AK26" i="206"/>
  <c r="F29" i="6"/>
  <c r="F30" i="6"/>
  <c r="AK21" i="138"/>
  <c r="AK27" i="138" s="1"/>
  <c r="AJ21" i="138"/>
  <c r="AJ27" i="138"/>
  <c r="AI21" i="138"/>
  <c r="AI27" i="138" s="1"/>
  <c r="AH21" i="138"/>
  <c r="AH27" i="138"/>
  <c r="AG21" i="138"/>
  <c r="AG26" i="138" s="1"/>
  <c r="AF21" i="138"/>
  <c r="AF27" i="138"/>
  <c r="AE21" i="138"/>
  <c r="AE26" i="138" s="1"/>
  <c r="AD21" i="138"/>
  <c r="AD26" i="138"/>
  <c r="AC21" i="138"/>
  <c r="AC27" i="138" s="1"/>
  <c r="AB21" i="138"/>
  <c r="AB27" i="138"/>
  <c r="AA21" i="138"/>
  <c r="AA27" i="138" s="1"/>
  <c r="Z21" i="138"/>
  <c r="Z27" i="138"/>
  <c r="Y21" i="138"/>
  <c r="Y26" i="138" s="1"/>
  <c r="X21" i="138"/>
  <c r="X27" i="138"/>
  <c r="W21" i="138"/>
  <c r="W26" i="138" s="1"/>
  <c r="V21" i="138"/>
  <c r="V26" i="138"/>
  <c r="U21" i="138"/>
  <c r="U27" i="138" s="1"/>
  <c r="T21" i="138"/>
  <c r="T27" i="138"/>
  <c r="S21" i="138"/>
  <c r="S27" i="138" s="1"/>
  <c r="R21" i="138"/>
  <c r="R27" i="138"/>
  <c r="Q21" i="138"/>
  <c r="Q26" i="138" s="1"/>
  <c r="P21" i="138"/>
  <c r="P27" i="138"/>
  <c r="O21" i="138"/>
  <c r="O26" i="138" s="1"/>
  <c r="N21" i="138"/>
  <c r="N26" i="138"/>
  <c r="M21" i="138"/>
  <c r="M27" i="138" s="1"/>
  <c r="L21" i="138"/>
  <c r="L27" i="138"/>
  <c r="K21" i="138"/>
  <c r="K27" i="138" s="1"/>
  <c r="J21" i="138"/>
  <c r="J27" i="138"/>
  <c r="I21" i="138"/>
  <c r="I26" i="138" s="1"/>
  <c r="H21" i="138"/>
  <c r="H27" i="138"/>
  <c r="G21" i="138"/>
  <c r="G26" i="138" s="1"/>
  <c r="F21" i="138"/>
  <c r="F26" i="138"/>
  <c r="E21" i="138"/>
  <c r="E27" i="138" s="1"/>
  <c r="D21" i="138"/>
  <c r="D27" i="138"/>
  <c r="C21" i="138"/>
  <c r="C27" i="138" s="1"/>
  <c r="B21" i="138"/>
  <c r="B27" i="138"/>
  <c r="AK21" i="32"/>
  <c r="AK27" i="32" s="1"/>
  <c r="AJ21" i="32"/>
  <c r="AJ27" i="32"/>
  <c r="AI21" i="32"/>
  <c r="AI27" i="32" s="1"/>
  <c r="AH21" i="32"/>
  <c r="AH27" i="32"/>
  <c r="AG21" i="32"/>
  <c r="AG26" i="32" s="1"/>
  <c r="AF21" i="32"/>
  <c r="AE21" i="32"/>
  <c r="AE26" i="32"/>
  <c r="AD21" i="32"/>
  <c r="AD26" i="32"/>
  <c r="AC21" i="32"/>
  <c r="AC27" i="32"/>
  <c r="AB21" i="32"/>
  <c r="AB27" i="32"/>
  <c r="AA21" i="32"/>
  <c r="AA27" i="32"/>
  <c r="Z21" i="32"/>
  <c r="Z27" i="32"/>
  <c r="Y21" i="32"/>
  <c r="Y26" i="32"/>
  <c r="X21" i="32"/>
  <c r="W21" i="32"/>
  <c r="W26" i="32"/>
  <c r="V21" i="32"/>
  <c r="V26" i="32" s="1"/>
  <c r="U21" i="32"/>
  <c r="U27" i="32"/>
  <c r="T21" i="32"/>
  <c r="T27" i="32" s="1"/>
  <c r="S21" i="32"/>
  <c r="S27" i="32"/>
  <c r="R21" i="32"/>
  <c r="R27" i="32" s="1"/>
  <c r="Q21" i="32"/>
  <c r="Q26" i="32"/>
  <c r="P21" i="32"/>
  <c r="O21" i="32"/>
  <c r="O26" i="32"/>
  <c r="N21" i="32"/>
  <c r="N26" i="32"/>
  <c r="M21" i="32"/>
  <c r="M27" i="32"/>
  <c r="L21" i="32"/>
  <c r="L27" i="32"/>
  <c r="K21" i="32"/>
  <c r="K27" i="32"/>
  <c r="J21" i="32"/>
  <c r="J27" i="32"/>
  <c r="I21" i="32"/>
  <c r="I26" i="32"/>
  <c r="H21" i="32"/>
  <c r="G21" i="32"/>
  <c r="G26" i="32" s="1"/>
  <c r="F21" i="32"/>
  <c r="F26" i="32"/>
  <c r="E21" i="32"/>
  <c r="E27" i="32" s="1"/>
  <c r="D21" i="32"/>
  <c r="D27" i="32"/>
  <c r="C21" i="32"/>
  <c r="C27" i="32" s="1"/>
  <c r="B21" i="32"/>
  <c r="B27" i="32"/>
  <c r="AK21" i="113"/>
  <c r="AJ21" i="113"/>
  <c r="AJ27" i="113"/>
  <c r="AI21" i="113"/>
  <c r="AI27" i="113"/>
  <c r="AH21" i="113"/>
  <c r="AH27" i="113"/>
  <c r="AG21" i="113"/>
  <c r="AG26" i="113"/>
  <c r="AF21" i="113"/>
  <c r="AF26" i="113"/>
  <c r="AE21" i="113"/>
  <c r="AE27" i="113"/>
  <c r="AD21" i="113"/>
  <c r="AD27" i="113"/>
  <c r="AC21" i="113"/>
  <c r="AB21" i="113"/>
  <c r="AB27" i="113" s="1"/>
  <c r="AA21" i="113"/>
  <c r="AA27" i="113"/>
  <c r="Z21" i="113"/>
  <c r="Z27" i="113" s="1"/>
  <c r="Y21" i="113"/>
  <c r="Y26" i="113"/>
  <c r="X21" i="113"/>
  <c r="X26" i="113" s="1"/>
  <c r="W21" i="113"/>
  <c r="W27" i="113"/>
  <c r="V21" i="113"/>
  <c r="V27" i="113" s="1"/>
  <c r="U21" i="113"/>
  <c r="T21" i="113"/>
  <c r="T27" i="113"/>
  <c r="S21" i="113"/>
  <c r="S27" i="113"/>
  <c r="R21" i="113"/>
  <c r="R27" i="113"/>
  <c r="Q21" i="113"/>
  <c r="Q26" i="113"/>
  <c r="P21" i="113"/>
  <c r="P26" i="113"/>
  <c r="O21" i="113"/>
  <c r="O27" i="113"/>
  <c r="N21" i="113"/>
  <c r="N27" i="113"/>
  <c r="M21" i="113"/>
  <c r="M27" i="113"/>
  <c r="L21" i="113"/>
  <c r="L27" i="113"/>
  <c r="K21" i="113"/>
  <c r="K27" i="113"/>
  <c r="J21" i="113"/>
  <c r="J27" i="113"/>
  <c r="I21" i="113"/>
  <c r="I26" i="113"/>
  <c r="H21" i="113"/>
  <c r="H26" i="113"/>
  <c r="G21" i="113"/>
  <c r="G27" i="113"/>
  <c r="F21" i="113"/>
  <c r="F27" i="113"/>
  <c r="E21" i="113"/>
  <c r="D21" i="113"/>
  <c r="D27" i="113"/>
  <c r="C21" i="113"/>
  <c r="C27" i="113" s="1"/>
  <c r="B21" i="113"/>
  <c r="B27" i="113"/>
  <c r="AK21" i="35"/>
  <c r="AK27" i="35" s="1"/>
  <c r="AJ21" i="35"/>
  <c r="AJ27" i="35"/>
  <c r="AI21" i="35"/>
  <c r="AI27" i="35" s="1"/>
  <c r="AH21" i="35"/>
  <c r="AH27" i="35"/>
  <c r="AG21" i="35"/>
  <c r="AG26" i="35" s="1"/>
  <c r="AF21" i="35"/>
  <c r="AF26" i="35"/>
  <c r="AE21" i="35"/>
  <c r="AE27" i="35" s="1"/>
  <c r="AD21" i="35"/>
  <c r="AC21" i="35"/>
  <c r="AC27" i="35"/>
  <c r="AB21" i="35"/>
  <c r="AB27" i="35"/>
  <c r="AA21" i="35"/>
  <c r="AA27" i="35"/>
  <c r="Z21" i="35"/>
  <c r="Z27" i="35"/>
  <c r="Y21" i="35"/>
  <c r="Y26" i="35"/>
  <c r="X21" i="35"/>
  <c r="X26" i="35"/>
  <c r="W21" i="35"/>
  <c r="W27" i="35"/>
  <c r="V21" i="35"/>
  <c r="U21" i="35"/>
  <c r="U27" i="35" s="1"/>
  <c r="T21" i="35"/>
  <c r="T27" i="35" s="1"/>
  <c r="S21" i="35"/>
  <c r="S27" i="35" s="1"/>
  <c r="R21" i="35"/>
  <c r="R27" i="35" s="1"/>
  <c r="Q21" i="35"/>
  <c r="Q26" i="35" s="1"/>
  <c r="P21" i="35"/>
  <c r="P26" i="35" s="1"/>
  <c r="O21" i="35"/>
  <c r="O27" i="35" s="1"/>
  <c r="N21" i="35"/>
  <c r="N27" i="35" s="1"/>
  <c r="M21" i="35"/>
  <c r="M27" i="35" s="1"/>
  <c r="L21" i="35"/>
  <c r="L27" i="35" s="1"/>
  <c r="K21" i="35"/>
  <c r="K27" i="35" s="1"/>
  <c r="J21" i="35"/>
  <c r="J27" i="35" s="1"/>
  <c r="I21" i="35"/>
  <c r="I26" i="35" s="1"/>
  <c r="H21" i="35"/>
  <c r="H26" i="35" s="1"/>
  <c r="G21" i="35"/>
  <c r="G27" i="35" s="1"/>
  <c r="F21" i="35"/>
  <c r="E21" i="35"/>
  <c r="E27" i="35"/>
  <c r="D21" i="35"/>
  <c r="D27" i="35"/>
  <c r="C21" i="35"/>
  <c r="C27" i="35"/>
  <c r="B21" i="35"/>
  <c r="B27" i="35"/>
  <c r="AK21" i="49"/>
  <c r="AK27" i="49"/>
  <c r="AJ21" i="49"/>
  <c r="AJ27" i="49"/>
  <c r="AI21" i="49"/>
  <c r="AI27" i="49"/>
  <c r="AH21" i="49"/>
  <c r="AH27" i="49"/>
  <c r="AG21" i="49"/>
  <c r="AG26" i="49"/>
  <c r="AF21" i="49"/>
  <c r="AF26" i="49"/>
  <c r="AE21" i="49"/>
  <c r="AE26" i="49"/>
  <c r="AD21" i="49"/>
  <c r="AD26" i="49"/>
  <c r="AC21" i="49"/>
  <c r="AC27" i="49"/>
  <c r="AB21" i="49"/>
  <c r="AB27" i="49"/>
  <c r="AA21" i="49"/>
  <c r="AA27" i="49"/>
  <c r="Z21" i="49"/>
  <c r="Z27" i="49"/>
  <c r="Y21" i="49"/>
  <c r="Y26" i="49"/>
  <c r="X21" i="49"/>
  <c r="X26" i="49"/>
  <c r="W21" i="49"/>
  <c r="W26" i="49"/>
  <c r="V21" i="49"/>
  <c r="V26" i="49"/>
  <c r="U21" i="49"/>
  <c r="U27" i="49"/>
  <c r="T21" i="49"/>
  <c r="T27" i="49"/>
  <c r="S21" i="49"/>
  <c r="S27" i="49"/>
  <c r="R21" i="49"/>
  <c r="R27" i="49"/>
  <c r="Q21" i="49"/>
  <c r="Q26" i="49"/>
  <c r="P21" i="49"/>
  <c r="P26" i="49"/>
  <c r="O21" i="49"/>
  <c r="O26" i="49"/>
  <c r="N21" i="49"/>
  <c r="N26" i="49"/>
  <c r="M21" i="49"/>
  <c r="M27" i="49"/>
  <c r="L21" i="49"/>
  <c r="L27" i="49"/>
  <c r="K21" i="49"/>
  <c r="K27" i="49"/>
  <c r="J21" i="49"/>
  <c r="J27" i="49"/>
  <c r="I21" i="49"/>
  <c r="I26" i="49"/>
  <c r="H21" i="49"/>
  <c r="H26" i="49"/>
  <c r="G21" i="49"/>
  <c r="G26" i="49"/>
  <c r="F21" i="49"/>
  <c r="F26" i="49"/>
  <c r="E21" i="49"/>
  <c r="E27" i="49"/>
  <c r="D21" i="49"/>
  <c r="D27" i="49"/>
  <c r="C21" i="49"/>
  <c r="C27" i="49"/>
  <c r="B21" i="49"/>
  <c r="B27" i="49"/>
  <c r="AK21" i="46"/>
  <c r="AK27" i="46"/>
  <c r="AJ21" i="46"/>
  <c r="AJ27" i="46"/>
  <c r="AI21" i="46"/>
  <c r="AI27" i="46"/>
  <c r="AH21" i="46"/>
  <c r="AH27" i="46"/>
  <c r="AG21" i="46"/>
  <c r="AG26" i="46"/>
  <c r="AF21" i="46"/>
  <c r="AF26" i="46"/>
  <c r="AE21" i="46"/>
  <c r="AE26" i="46"/>
  <c r="AD21" i="46"/>
  <c r="AD26" i="46"/>
  <c r="AC21" i="46"/>
  <c r="AC27" i="46"/>
  <c r="AB21" i="46"/>
  <c r="AB27" i="46"/>
  <c r="AA21" i="46"/>
  <c r="AA27" i="46"/>
  <c r="Z21" i="46"/>
  <c r="Z27" i="46"/>
  <c r="Y21" i="46"/>
  <c r="Y26" i="46"/>
  <c r="X21" i="46"/>
  <c r="X26" i="46"/>
  <c r="W21" i="46"/>
  <c r="W26" i="46"/>
  <c r="V21" i="46"/>
  <c r="V26" i="46"/>
  <c r="U21" i="46"/>
  <c r="U27" i="46"/>
  <c r="T21" i="46"/>
  <c r="T27" i="46"/>
  <c r="S21" i="46"/>
  <c r="S27" i="46"/>
  <c r="R21" i="46"/>
  <c r="R27" i="46"/>
  <c r="Q21" i="46"/>
  <c r="Q26" i="46"/>
  <c r="P21" i="46"/>
  <c r="P26" i="46"/>
  <c r="O21" i="46"/>
  <c r="O26" i="46"/>
  <c r="N21" i="46"/>
  <c r="N26" i="46"/>
  <c r="M21" i="46"/>
  <c r="M27" i="46"/>
  <c r="L21" i="46"/>
  <c r="L27" i="46"/>
  <c r="K21" i="46"/>
  <c r="K27" i="46"/>
  <c r="J21" i="46"/>
  <c r="J27" i="46"/>
  <c r="I21" i="46"/>
  <c r="I26" i="46"/>
  <c r="H21" i="46"/>
  <c r="H26" i="46"/>
  <c r="G21" i="46"/>
  <c r="G26" i="46"/>
  <c r="F21" i="46"/>
  <c r="F26" i="46"/>
  <c r="E21" i="46"/>
  <c r="E27" i="46"/>
  <c r="D21" i="46"/>
  <c r="D27" i="46"/>
  <c r="C21" i="46"/>
  <c r="C27" i="46"/>
  <c r="B21" i="46"/>
  <c r="B27" i="46"/>
  <c r="AK21" i="121"/>
  <c r="AK27" i="121"/>
  <c r="AJ21" i="121"/>
  <c r="AJ27" i="121"/>
  <c r="AI21" i="121"/>
  <c r="AI27" i="121"/>
  <c r="AH21" i="121"/>
  <c r="AH27" i="121"/>
  <c r="AG21" i="121"/>
  <c r="AG26" i="121"/>
  <c r="AF21" i="121"/>
  <c r="AF27" i="121"/>
  <c r="AE21" i="121"/>
  <c r="AE26" i="121"/>
  <c r="AD21" i="121"/>
  <c r="AC21" i="121"/>
  <c r="AC27" i="121" s="1"/>
  <c r="AB21" i="121"/>
  <c r="AB27" i="121" s="1"/>
  <c r="AA21" i="121"/>
  <c r="AA27" i="121" s="1"/>
  <c r="Z21" i="121"/>
  <c r="Z27" i="121" s="1"/>
  <c r="Y21" i="121"/>
  <c r="Y26" i="121" s="1"/>
  <c r="X21" i="121"/>
  <c r="X27" i="121" s="1"/>
  <c r="W21" i="121"/>
  <c r="W26" i="121" s="1"/>
  <c r="V21" i="121"/>
  <c r="V27" i="121" s="1"/>
  <c r="U21" i="121"/>
  <c r="U27" i="121" s="1"/>
  <c r="T21" i="121"/>
  <c r="T27" i="121" s="1"/>
  <c r="S21" i="121"/>
  <c r="S27" i="121" s="1"/>
  <c r="R21" i="121"/>
  <c r="R27" i="121" s="1"/>
  <c r="Q21" i="121"/>
  <c r="Q26" i="121" s="1"/>
  <c r="P21" i="121"/>
  <c r="P27" i="121" s="1"/>
  <c r="O21" i="121"/>
  <c r="O26" i="121" s="1"/>
  <c r="N21" i="121"/>
  <c r="M21" i="121"/>
  <c r="M27" i="121"/>
  <c r="L21" i="121"/>
  <c r="L27" i="121"/>
  <c r="K21" i="121"/>
  <c r="K27" i="121"/>
  <c r="J21" i="121"/>
  <c r="J27" i="121"/>
  <c r="I21" i="121"/>
  <c r="I26" i="121"/>
  <c r="H21" i="121"/>
  <c r="H27" i="121"/>
  <c r="G21" i="121"/>
  <c r="G26" i="121"/>
  <c r="F21" i="121"/>
  <c r="F27" i="121"/>
  <c r="E21" i="121"/>
  <c r="E27" i="121"/>
  <c r="D21" i="121"/>
  <c r="D27" i="121"/>
  <c r="C21" i="121"/>
  <c r="C27" i="121"/>
  <c r="B21" i="121"/>
  <c r="B27" i="121"/>
  <c r="AK21" i="44"/>
  <c r="AK27" i="44"/>
  <c r="AJ21" i="44"/>
  <c r="AJ27" i="44"/>
  <c r="AI21" i="44"/>
  <c r="AI27" i="44"/>
  <c r="AH21" i="44"/>
  <c r="AH27" i="44"/>
  <c r="AG21" i="44"/>
  <c r="AG26" i="44"/>
  <c r="AF21" i="44"/>
  <c r="AF26" i="44"/>
  <c r="AE21" i="44"/>
  <c r="AE26" i="44"/>
  <c r="AD21" i="44"/>
  <c r="AD26" i="44"/>
  <c r="AC21" i="44"/>
  <c r="AC27" i="44"/>
  <c r="AB21" i="44"/>
  <c r="AB27" i="44"/>
  <c r="AA21" i="44"/>
  <c r="AA27" i="44"/>
  <c r="Z21" i="44"/>
  <c r="Z27" i="44"/>
  <c r="Y21" i="44"/>
  <c r="Y26" i="44"/>
  <c r="X21" i="44"/>
  <c r="X26" i="44"/>
  <c r="W21" i="44"/>
  <c r="W26" i="44"/>
  <c r="V21" i="44"/>
  <c r="V26" i="44"/>
  <c r="U21" i="44"/>
  <c r="U27" i="44"/>
  <c r="T21" i="44"/>
  <c r="T27" i="44"/>
  <c r="S21" i="44"/>
  <c r="S27" i="44"/>
  <c r="R21" i="44"/>
  <c r="R27" i="44"/>
  <c r="Q21" i="44"/>
  <c r="Q26" i="44"/>
  <c r="P21" i="44"/>
  <c r="P26" i="44"/>
  <c r="O21" i="44"/>
  <c r="O26" i="44"/>
  <c r="N21" i="44"/>
  <c r="N26" i="44"/>
  <c r="M21" i="44"/>
  <c r="M27" i="44"/>
  <c r="L21" i="44"/>
  <c r="L27" i="44"/>
  <c r="K21" i="44"/>
  <c r="K27" i="44"/>
  <c r="J21" i="44"/>
  <c r="J27" i="44"/>
  <c r="I21" i="44"/>
  <c r="I26" i="44"/>
  <c r="H21" i="44"/>
  <c r="H26" i="44"/>
  <c r="G21" i="44"/>
  <c r="G26" i="44"/>
  <c r="F21" i="44"/>
  <c r="F26" i="44"/>
  <c r="E21" i="44"/>
  <c r="E27" i="44"/>
  <c r="D21" i="44"/>
  <c r="D27" i="44"/>
  <c r="C21" i="44"/>
  <c r="C27" i="44"/>
  <c r="B21" i="44"/>
  <c r="B27" i="44"/>
  <c r="AK21" i="107"/>
  <c r="AK27" i="107"/>
  <c r="AJ21" i="107"/>
  <c r="AJ27" i="107"/>
  <c r="AI21" i="107"/>
  <c r="AI27" i="107"/>
  <c r="AH21" i="107"/>
  <c r="AH27" i="107"/>
  <c r="AG21" i="107"/>
  <c r="AG26" i="107"/>
  <c r="AF21" i="107"/>
  <c r="AF26" i="107"/>
  <c r="AE21" i="107"/>
  <c r="AD21" i="107"/>
  <c r="AD26" i="107" s="1"/>
  <c r="AC21" i="107"/>
  <c r="AC27" i="107" s="1"/>
  <c r="AB21" i="107"/>
  <c r="AB27" i="107" s="1"/>
  <c r="AA21" i="107"/>
  <c r="AA27" i="107" s="1"/>
  <c r="Z21" i="107"/>
  <c r="Z27" i="107" s="1"/>
  <c r="Y21" i="107"/>
  <c r="Y26" i="107" s="1"/>
  <c r="X21" i="107"/>
  <c r="X26" i="107" s="1"/>
  <c r="W21" i="107"/>
  <c r="W27" i="107" s="1"/>
  <c r="V21" i="107"/>
  <c r="V26" i="107" s="1"/>
  <c r="U21" i="107"/>
  <c r="U27" i="107" s="1"/>
  <c r="T21" i="107"/>
  <c r="T27" i="107" s="1"/>
  <c r="S21" i="107"/>
  <c r="S27" i="107" s="1"/>
  <c r="R21" i="107"/>
  <c r="R27" i="107" s="1"/>
  <c r="Q21" i="107"/>
  <c r="Q26" i="107" s="1"/>
  <c r="P21" i="107"/>
  <c r="P26" i="107" s="1"/>
  <c r="O21" i="107"/>
  <c r="N21" i="107"/>
  <c r="N26" i="107"/>
  <c r="M21" i="107"/>
  <c r="M27" i="107"/>
  <c r="L21" i="107"/>
  <c r="L27" i="107"/>
  <c r="K21" i="107"/>
  <c r="K27" i="107"/>
  <c r="J21" i="107"/>
  <c r="J27" i="107"/>
  <c r="I21" i="107"/>
  <c r="I26" i="107"/>
  <c r="H21" i="107"/>
  <c r="H26" i="107"/>
  <c r="G21" i="107"/>
  <c r="G27" i="107"/>
  <c r="F21" i="107"/>
  <c r="F26" i="107"/>
  <c r="E21" i="107"/>
  <c r="E27" i="107"/>
  <c r="D21" i="107"/>
  <c r="D27" i="107"/>
  <c r="C21" i="107"/>
  <c r="C27" i="107"/>
  <c r="B21" i="107"/>
  <c r="B27" i="107"/>
  <c r="AK21" i="123"/>
  <c r="AK27" i="123"/>
  <c r="AJ21" i="123"/>
  <c r="AJ27" i="123"/>
  <c r="AI21" i="123"/>
  <c r="AI27" i="123"/>
  <c r="AH21" i="123"/>
  <c r="AH27" i="123"/>
  <c r="AG21" i="123"/>
  <c r="AG26" i="123"/>
  <c r="AF21" i="123"/>
  <c r="AF26" i="123"/>
  <c r="AE21" i="123"/>
  <c r="AE26" i="123"/>
  <c r="AD21" i="123"/>
  <c r="AD26" i="123"/>
  <c r="AC21" i="123"/>
  <c r="AC27" i="123"/>
  <c r="AB21" i="123"/>
  <c r="AB27" i="123"/>
  <c r="AA21" i="123"/>
  <c r="AA27" i="123"/>
  <c r="Z21" i="123"/>
  <c r="Z27" i="123"/>
  <c r="Y21" i="123"/>
  <c r="Y26" i="123"/>
  <c r="X21" i="123"/>
  <c r="X26" i="123"/>
  <c r="W21" i="123"/>
  <c r="W26" i="123"/>
  <c r="V21" i="123"/>
  <c r="V26" i="123"/>
  <c r="U21" i="123"/>
  <c r="U27" i="123"/>
  <c r="T21" i="123"/>
  <c r="T27" i="123"/>
  <c r="S21" i="123"/>
  <c r="S27" i="123"/>
  <c r="R21" i="123"/>
  <c r="R27" i="123"/>
  <c r="Q21" i="123"/>
  <c r="Q26" i="123"/>
  <c r="P21" i="123"/>
  <c r="P26" i="123"/>
  <c r="O21" i="123"/>
  <c r="O26" i="123"/>
  <c r="N21" i="123"/>
  <c r="N26" i="123"/>
  <c r="M21" i="123"/>
  <c r="M27" i="123"/>
  <c r="L21" i="123"/>
  <c r="L27" i="123"/>
  <c r="K21" i="123"/>
  <c r="K27" i="123"/>
  <c r="J21" i="123"/>
  <c r="J27" i="123"/>
  <c r="I21" i="123"/>
  <c r="I26" i="123"/>
  <c r="H21" i="123"/>
  <c r="H26" i="123"/>
  <c r="G21" i="123"/>
  <c r="G26" i="123"/>
  <c r="F21" i="123"/>
  <c r="F26" i="123"/>
  <c r="E21" i="123"/>
  <c r="E27" i="123"/>
  <c r="D21" i="123"/>
  <c r="D27" i="123"/>
  <c r="C21" i="123"/>
  <c r="C27" i="123"/>
  <c r="B21" i="123"/>
  <c r="B27" i="123"/>
  <c r="AK21" i="57"/>
  <c r="AK26" i="57"/>
  <c r="AJ21" i="57"/>
  <c r="AJ26" i="57"/>
  <c r="AI21" i="57"/>
  <c r="AI26" i="57"/>
  <c r="AH21" i="57"/>
  <c r="AH27" i="57"/>
  <c r="AG21" i="57"/>
  <c r="AG27" i="57"/>
  <c r="AF21" i="57"/>
  <c r="AF27" i="57"/>
  <c r="AE21" i="57"/>
  <c r="AE27" i="57"/>
  <c r="AD21" i="57"/>
  <c r="AD26" i="57"/>
  <c r="AC21" i="57"/>
  <c r="AC26" i="57"/>
  <c r="AB21" i="57"/>
  <c r="AB26" i="57"/>
  <c r="AA21" i="57"/>
  <c r="AA26" i="57"/>
  <c r="Z21" i="57"/>
  <c r="Z27" i="57"/>
  <c r="Y21" i="57"/>
  <c r="Y27" i="57"/>
  <c r="X21" i="57"/>
  <c r="X27" i="57"/>
  <c r="W21" i="57"/>
  <c r="W27" i="57"/>
  <c r="V21" i="57"/>
  <c r="V26" i="57"/>
  <c r="U21" i="57"/>
  <c r="U26" i="57"/>
  <c r="T21" i="57"/>
  <c r="T26" i="57"/>
  <c r="S21" i="57"/>
  <c r="S26" i="57"/>
  <c r="R21" i="57"/>
  <c r="R27" i="57"/>
  <c r="Q21" i="57"/>
  <c r="Q27" i="57"/>
  <c r="P21" i="57"/>
  <c r="P27" i="57"/>
  <c r="O21" i="57"/>
  <c r="O27" i="57"/>
  <c r="N21" i="57"/>
  <c r="N26" i="57"/>
  <c r="M21" i="57"/>
  <c r="M26" i="57"/>
  <c r="L21" i="57"/>
  <c r="L26" i="57"/>
  <c r="K21" i="57"/>
  <c r="K26" i="57"/>
  <c r="J21" i="57"/>
  <c r="J27" i="57"/>
  <c r="I21" i="57"/>
  <c r="I27" i="57"/>
  <c r="H21" i="57"/>
  <c r="H27" i="57"/>
  <c r="G21" i="57"/>
  <c r="G27" i="57"/>
  <c r="F21" i="57"/>
  <c r="F26" i="57"/>
  <c r="E21" i="57"/>
  <c r="E26" i="57"/>
  <c r="D21" i="57"/>
  <c r="D26" i="57"/>
  <c r="C21" i="57"/>
  <c r="C26" i="57"/>
  <c r="B21" i="57"/>
  <c r="B27" i="57"/>
  <c r="AK21" i="95"/>
  <c r="AK27" i="95"/>
  <c r="AJ21" i="95"/>
  <c r="AJ27" i="95"/>
  <c r="AI21" i="95"/>
  <c r="AI27" i="95"/>
  <c r="AH21" i="95"/>
  <c r="AH27" i="95"/>
  <c r="AG21" i="95"/>
  <c r="AG26" i="95"/>
  <c r="AF21" i="95"/>
  <c r="AF26" i="95"/>
  <c r="AE21" i="95"/>
  <c r="AE26" i="95"/>
  <c r="AD21" i="95"/>
  <c r="AD26" i="95"/>
  <c r="AC21" i="95"/>
  <c r="AC27" i="95"/>
  <c r="AB21" i="95"/>
  <c r="AB27" i="95"/>
  <c r="AA21" i="95"/>
  <c r="AA27" i="95"/>
  <c r="Z21" i="95"/>
  <c r="Z27" i="95"/>
  <c r="Y21" i="95"/>
  <c r="Y26" i="95"/>
  <c r="X21" i="95"/>
  <c r="X26" i="95"/>
  <c r="W21" i="95"/>
  <c r="W26" i="95"/>
  <c r="V21" i="95"/>
  <c r="V26" i="95"/>
  <c r="U21" i="95"/>
  <c r="U27" i="95"/>
  <c r="T21" i="95"/>
  <c r="T27" i="95"/>
  <c r="S21" i="95"/>
  <c r="S27" i="95"/>
  <c r="R21" i="95"/>
  <c r="R27" i="95"/>
  <c r="Q21" i="95"/>
  <c r="Q26" i="95"/>
  <c r="P21" i="95"/>
  <c r="P26" i="95"/>
  <c r="O21" i="95"/>
  <c r="O26" i="95"/>
  <c r="N21" i="95"/>
  <c r="N26" i="95"/>
  <c r="M21" i="95"/>
  <c r="M27" i="95"/>
  <c r="L21" i="95"/>
  <c r="L27" i="95"/>
  <c r="K21" i="95"/>
  <c r="K27" i="95"/>
  <c r="J21" i="95"/>
  <c r="J27" i="95"/>
  <c r="I21" i="95"/>
  <c r="I26" i="95"/>
  <c r="H21" i="95"/>
  <c r="H26" i="95"/>
  <c r="G21" i="95"/>
  <c r="G26" i="95"/>
  <c r="F21" i="95"/>
  <c r="F26" i="95"/>
  <c r="E21" i="95"/>
  <c r="E27" i="95"/>
  <c r="D21" i="95"/>
  <c r="D27" i="95"/>
  <c r="C21" i="95"/>
  <c r="C27" i="95"/>
  <c r="B21" i="95"/>
  <c r="B27" i="95"/>
  <c r="AK21" i="129"/>
  <c r="AK27" i="129"/>
  <c r="AJ21" i="129"/>
  <c r="AJ27" i="129"/>
  <c r="AI21" i="129"/>
  <c r="AI27" i="129"/>
  <c r="AH21" i="129"/>
  <c r="AH27" i="129"/>
  <c r="AG21" i="129"/>
  <c r="AG27" i="129"/>
  <c r="AF21" i="129"/>
  <c r="AE21" i="129"/>
  <c r="AE26" i="129" s="1"/>
  <c r="AD21" i="129"/>
  <c r="AD27" i="129" s="1"/>
  <c r="AC21" i="129"/>
  <c r="AC27" i="129" s="1"/>
  <c r="AB21" i="129"/>
  <c r="AB27" i="129" s="1"/>
  <c r="AA21" i="129"/>
  <c r="AA27" i="129" s="1"/>
  <c r="Z21" i="129"/>
  <c r="Z27" i="129" s="1"/>
  <c r="Y21" i="129"/>
  <c r="Y27" i="129" s="1"/>
  <c r="X21" i="129"/>
  <c r="W21" i="129"/>
  <c r="W26" i="129"/>
  <c r="V21" i="129"/>
  <c r="V27" i="129"/>
  <c r="U21" i="129"/>
  <c r="U27" i="129"/>
  <c r="T21" i="129"/>
  <c r="T27" i="129"/>
  <c r="S21" i="129"/>
  <c r="S27" i="129"/>
  <c r="R21" i="129"/>
  <c r="R27" i="129"/>
  <c r="Q21" i="129"/>
  <c r="Q27" i="129"/>
  <c r="P21" i="129"/>
  <c r="O21" i="129"/>
  <c r="O26" i="129" s="1"/>
  <c r="N21" i="129"/>
  <c r="N27" i="129" s="1"/>
  <c r="M21" i="129"/>
  <c r="M27" i="129" s="1"/>
  <c r="L21" i="129"/>
  <c r="L27" i="129" s="1"/>
  <c r="K21" i="129"/>
  <c r="K27" i="129" s="1"/>
  <c r="J21" i="129"/>
  <c r="J27" i="129" s="1"/>
  <c r="I21" i="129"/>
  <c r="I27" i="129" s="1"/>
  <c r="H21" i="129"/>
  <c r="H27" i="129" s="1"/>
  <c r="G21" i="129"/>
  <c r="G26" i="129" s="1"/>
  <c r="F21" i="129"/>
  <c r="F27" i="129" s="1"/>
  <c r="E21" i="129"/>
  <c r="E27" i="129" s="1"/>
  <c r="D21" i="129"/>
  <c r="D27" i="129" s="1"/>
  <c r="C21" i="129"/>
  <c r="C27" i="129" s="1"/>
  <c r="B21" i="129"/>
  <c r="B27" i="129" s="1"/>
  <c r="AK21" i="132"/>
  <c r="AK27" i="132" s="1"/>
  <c r="AJ21" i="132"/>
  <c r="AJ27" i="132" s="1"/>
  <c r="AI21" i="132"/>
  <c r="AI27" i="132" s="1"/>
  <c r="AH21" i="132"/>
  <c r="AH27" i="132" s="1"/>
  <c r="AG21" i="132"/>
  <c r="AG26" i="132" s="1"/>
  <c r="AF21" i="132"/>
  <c r="AF26" i="132" s="1"/>
  <c r="AE21" i="132"/>
  <c r="AE26" i="132" s="1"/>
  <c r="AD21" i="132"/>
  <c r="AD26" i="132" s="1"/>
  <c r="AC21" i="132"/>
  <c r="AC27" i="132" s="1"/>
  <c r="AB21" i="132"/>
  <c r="AB27" i="132" s="1"/>
  <c r="AA21" i="132"/>
  <c r="AA27" i="132" s="1"/>
  <c r="Z21" i="132"/>
  <c r="Z27" i="132" s="1"/>
  <c r="Y21" i="132"/>
  <c r="Y26" i="132" s="1"/>
  <c r="X21" i="132"/>
  <c r="X26" i="132" s="1"/>
  <c r="W21" i="132"/>
  <c r="W26" i="132" s="1"/>
  <c r="V21" i="132"/>
  <c r="V26" i="132" s="1"/>
  <c r="U21" i="132"/>
  <c r="U27" i="132" s="1"/>
  <c r="T21" i="132"/>
  <c r="T27" i="132" s="1"/>
  <c r="S21" i="132"/>
  <c r="S27" i="132" s="1"/>
  <c r="R21" i="132"/>
  <c r="R27" i="132" s="1"/>
  <c r="Q21" i="132"/>
  <c r="Q26" i="132" s="1"/>
  <c r="P21" i="132"/>
  <c r="P26" i="132" s="1"/>
  <c r="O21" i="132"/>
  <c r="O26" i="132" s="1"/>
  <c r="N21" i="132"/>
  <c r="N26" i="132" s="1"/>
  <c r="M21" i="132"/>
  <c r="M27" i="132" s="1"/>
  <c r="L21" i="132"/>
  <c r="L27" i="132" s="1"/>
  <c r="K21" i="132"/>
  <c r="K27" i="132" s="1"/>
  <c r="J21" i="132"/>
  <c r="J27" i="132" s="1"/>
  <c r="I21" i="132"/>
  <c r="I26" i="132" s="1"/>
  <c r="H21" i="132"/>
  <c r="H26" i="132" s="1"/>
  <c r="G21" i="132"/>
  <c r="G26" i="132" s="1"/>
  <c r="F21" i="132"/>
  <c r="F26" i="132" s="1"/>
  <c r="E21" i="132"/>
  <c r="E27" i="132" s="1"/>
  <c r="D21" i="132"/>
  <c r="D27" i="132" s="1"/>
  <c r="C21" i="132"/>
  <c r="C27" i="132" s="1"/>
  <c r="B21" i="132"/>
  <c r="B27" i="132" s="1"/>
  <c r="AK21" i="143"/>
  <c r="AK27" i="143" s="1"/>
  <c r="AJ21" i="143"/>
  <c r="AJ27" i="143" s="1"/>
  <c r="AI21" i="143"/>
  <c r="AI27" i="143" s="1"/>
  <c r="AH21" i="143"/>
  <c r="AH27" i="143" s="1"/>
  <c r="AG21" i="143"/>
  <c r="AG26" i="143" s="1"/>
  <c r="AF21" i="143"/>
  <c r="AF26" i="143" s="1"/>
  <c r="AE21" i="143"/>
  <c r="AE26" i="143" s="1"/>
  <c r="AD21" i="143"/>
  <c r="AD26" i="143" s="1"/>
  <c r="AC21" i="143"/>
  <c r="AC27" i="143" s="1"/>
  <c r="AB21" i="143"/>
  <c r="AB27" i="143" s="1"/>
  <c r="AA21" i="143"/>
  <c r="AA27" i="143" s="1"/>
  <c r="Z21" i="143"/>
  <c r="Z27" i="143" s="1"/>
  <c r="Y21" i="143"/>
  <c r="Y26" i="143" s="1"/>
  <c r="X21" i="143"/>
  <c r="X26" i="143" s="1"/>
  <c r="W21" i="143"/>
  <c r="W26" i="143" s="1"/>
  <c r="V21" i="143"/>
  <c r="V26" i="143" s="1"/>
  <c r="U21" i="143"/>
  <c r="U27" i="143" s="1"/>
  <c r="T21" i="143"/>
  <c r="T27" i="143" s="1"/>
  <c r="S21" i="143"/>
  <c r="S27" i="143" s="1"/>
  <c r="R21" i="143"/>
  <c r="R27" i="143" s="1"/>
  <c r="Q21" i="143"/>
  <c r="Q26" i="143" s="1"/>
  <c r="P21" i="143"/>
  <c r="P26" i="143" s="1"/>
  <c r="O21" i="143"/>
  <c r="O26" i="143" s="1"/>
  <c r="N21" i="143"/>
  <c r="N26" i="143" s="1"/>
  <c r="M21" i="143"/>
  <c r="M27" i="143" s="1"/>
  <c r="L21" i="143"/>
  <c r="L27" i="143" s="1"/>
  <c r="K21" i="143"/>
  <c r="K27" i="143" s="1"/>
  <c r="J21" i="143"/>
  <c r="J27" i="143" s="1"/>
  <c r="I21" i="143"/>
  <c r="I26" i="143" s="1"/>
  <c r="H21" i="143"/>
  <c r="H26" i="143" s="1"/>
  <c r="G21" i="143"/>
  <c r="G26" i="143" s="1"/>
  <c r="F21" i="143"/>
  <c r="F26" i="143" s="1"/>
  <c r="E21" i="143"/>
  <c r="E27" i="143" s="1"/>
  <c r="D21" i="143"/>
  <c r="D27" i="143" s="1"/>
  <c r="C21" i="143"/>
  <c r="B21" i="143"/>
  <c r="B27" i="143"/>
  <c r="AK21" i="60"/>
  <c r="AK27" i="60"/>
  <c r="AJ21" i="60"/>
  <c r="AJ27" i="60"/>
  <c r="AI21" i="60"/>
  <c r="AI27" i="60"/>
  <c r="AH21" i="60"/>
  <c r="AH27" i="60"/>
  <c r="AG21" i="60"/>
  <c r="AG26" i="60"/>
  <c r="AF21" i="60"/>
  <c r="AF26" i="60"/>
  <c r="AE21" i="60"/>
  <c r="AE26" i="60"/>
  <c r="AD21" i="60"/>
  <c r="AD26" i="60"/>
  <c r="AC21" i="60"/>
  <c r="AC27" i="60"/>
  <c r="AB21" i="60"/>
  <c r="AB27" i="60"/>
  <c r="AA21" i="60"/>
  <c r="AA27" i="60"/>
  <c r="Z21" i="60"/>
  <c r="Z27" i="60"/>
  <c r="Y21" i="60"/>
  <c r="Y26" i="60"/>
  <c r="X21" i="60"/>
  <c r="X26" i="60"/>
  <c r="W21" i="60"/>
  <c r="W26" i="60"/>
  <c r="V21" i="60"/>
  <c r="V26" i="60"/>
  <c r="U21" i="60"/>
  <c r="U27" i="60"/>
  <c r="T21" i="60"/>
  <c r="T27" i="60"/>
  <c r="S21" i="60"/>
  <c r="S27" i="60"/>
  <c r="R21" i="60"/>
  <c r="R27" i="60"/>
  <c r="Q21" i="60"/>
  <c r="Q26" i="60"/>
  <c r="P21" i="60"/>
  <c r="P26" i="60"/>
  <c r="O21" i="60"/>
  <c r="O26" i="60"/>
  <c r="N21" i="60"/>
  <c r="N26" i="60"/>
  <c r="M21" i="60"/>
  <c r="M27" i="60"/>
  <c r="L21" i="60"/>
  <c r="L27" i="60"/>
  <c r="K21" i="60"/>
  <c r="K27" i="60"/>
  <c r="J21" i="60"/>
  <c r="J27" i="60"/>
  <c r="I21" i="60"/>
  <c r="I26" i="60"/>
  <c r="H21" i="60"/>
  <c r="H26" i="60"/>
  <c r="G21" i="60"/>
  <c r="G26" i="60"/>
  <c r="F21" i="60"/>
  <c r="F26" i="60"/>
  <c r="E21" i="60"/>
  <c r="E27" i="60"/>
  <c r="D21" i="60"/>
  <c r="D27" i="60"/>
  <c r="C21" i="60"/>
  <c r="C27" i="60"/>
  <c r="B21" i="60"/>
  <c r="B27" i="60"/>
  <c r="AK21" i="91"/>
  <c r="AK27" i="91"/>
  <c r="AJ21" i="91"/>
  <c r="AJ27" i="91"/>
  <c r="AI21" i="91"/>
  <c r="AI27" i="91"/>
  <c r="AH21" i="91"/>
  <c r="AH27" i="91"/>
  <c r="AG21" i="91"/>
  <c r="AG26" i="91"/>
  <c r="AF21" i="91"/>
  <c r="AF26" i="91"/>
  <c r="AE21" i="91"/>
  <c r="AE26" i="91"/>
  <c r="AD21" i="91"/>
  <c r="AD26" i="91"/>
  <c r="AC21" i="91"/>
  <c r="AC27" i="91"/>
  <c r="AB21" i="91"/>
  <c r="AB27" i="91"/>
  <c r="AA21" i="91"/>
  <c r="AA27" i="91"/>
  <c r="Z21" i="91"/>
  <c r="Z27" i="91"/>
  <c r="Y21" i="91"/>
  <c r="Y26" i="91"/>
  <c r="X21" i="91"/>
  <c r="X26" i="91"/>
  <c r="W21" i="91"/>
  <c r="W26" i="91"/>
  <c r="V21" i="91"/>
  <c r="V26" i="91"/>
  <c r="U21" i="91"/>
  <c r="U27" i="91"/>
  <c r="T21" i="91"/>
  <c r="T27" i="91"/>
  <c r="S21" i="91"/>
  <c r="S27" i="91"/>
  <c r="R21" i="91"/>
  <c r="R27" i="91"/>
  <c r="Q21" i="91"/>
  <c r="Q26" i="91"/>
  <c r="P21" i="91"/>
  <c r="P26" i="91"/>
  <c r="O21" i="91"/>
  <c r="O26" i="91"/>
  <c r="N21" i="91"/>
  <c r="N26" i="91"/>
  <c r="M21" i="91"/>
  <c r="M27" i="91"/>
  <c r="L21" i="91"/>
  <c r="L27" i="91"/>
  <c r="K21" i="91"/>
  <c r="K27" i="91"/>
  <c r="J21" i="91"/>
  <c r="J27" i="91"/>
  <c r="I21" i="91"/>
  <c r="I26" i="91"/>
  <c r="H21" i="91"/>
  <c r="H26" i="91"/>
  <c r="G21" i="91"/>
  <c r="G26" i="91"/>
  <c r="F21" i="91"/>
  <c r="F26" i="91"/>
  <c r="E21" i="91"/>
  <c r="E27" i="91"/>
  <c r="D21" i="91"/>
  <c r="D27" i="91"/>
  <c r="C21" i="91"/>
  <c r="C27" i="91"/>
  <c r="B21" i="91"/>
  <c r="B27" i="91"/>
  <c r="AK21" i="70"/>
  <c r="AK27" i="70"/>
  <c r="AJ21" i="70"/>
  <c r="AJ27" i="70"/>
  <c r="AI21" i="70"/>
  <c r="AI27" i="70"/>
  <c r="AH21" i="70"/>
  <c r="AH27" i="70"/>
  <c r="AG21" i="70"/>
  <c r="AG26" i="70"/>
  <c r="AF21" i="70"/>
  <c r="AF26" i="70"/>
  <c r="AE21" i="70"/>
  <c r="AE26" i="70"/>
  <c r="AD21" i="70"/>
  <c r="AD26" i="70"/>
  <c r="AC21" i="70"/>
  <c r="AC27" i="70"/>
  <c r="AB21" i="70"/>
  <c r="AB27" i="70"/>
  <c r="AA21" i="70"/>
  <c r="AA27" i="70"/>
  <c r="Z21" i="70"/>
  <c r="Z27" i="70"/>
  <c r="Y21" i="70"/>
  <c r="Y26" i="70"/>
  <c r="X21" i="70"/>
  <c r="X26" i="70"/>
  <c r="W21" i="70"/>
  <c r="W26" i="70"/>
  <c r="V21" i="70"/>
  <c r="V26" i="70"/>
  <c r="U21" i="70"/>
  <c r="U27" i="70"/>
  <c r="T21" i="70"/>
  <c r="T27" i="70"/>
  <c r="S21" i="70"/>
  <c r="S27" i="70"/>
  <c r="R21" i="70"/>
  <c r="R27" i="70"/>
  <c r="Q21" i="70"/>
  <c r="Q26" i="70"/>
  <c r="P21" i="70"/>
  <c r="P26" i="70"/>
  <c r="O21" i="70"/>
  <c r="O26" i="70"/>
  <c r="N21" i="70"/>
  <c r="N26" i="70"/>
  <c r="M21" i="70"/>
  <c r="M27" i="70"/>
  <c r="L21" i="70"/>
  <c r="L27" i="70"/>
  <c r="K21" i="70"/>
  <c r="K27" i="70"/>
  <c r="J21" i="70"/>
  <c r="J27" i="70"/>
  <c r="I21" i="70"/>
  <c r="I26" i="70"/>
  <c r="H21" i="70"/>
  <c r="H26" i="70"/>
  <c r="G21" i="70"/>
  <c r="G26" i="70"/>
  <c r="F21" i="70"/>
  <c r="F26" i="70"/>
  <c r="E21" i="70"/>
  <c r="E27" i="70"/>
  <c r="D21" i="70"/>
  <c r="D27" i="70"/>
  <c r="C21" i="70"/>
  <c r="C27" i="70"/>
  <c r="B21" i="70"/>
  <c r="B27" i="70"/>
  <c r="AK21" i="85"/>
  <c r="AK27" i="85"/>
  <c r="AJ21" i="85"/>
  <c r="AJ27" i="85"/>
  <c r="AI21" i="85"/>
  <c r="AI27" i="85"/>
  <c r="AH21" i="85"/>
  <c r="AH27" i="85"/>
  <c r="AG21" i="85"/>
  <c r="AG26" i="85"/>
  <c r="AF21" i="85"/>
  <c r="AF26" i="85"/>
  <c r="AE21" i="85"/>
  <c r="AE26" i="85"/>
  <c r="AD21" i="85"/>
  <c r="AD26" i="85"/>
  <c r="AC21" i="85"/>
  <c r="AC27" i="85"/>
  <c r="AB21" i="85"/>
  <c r="AB27" i="85"/>
  <c r="AA21" i="85"/>
  <c r="AA27" i="85"/>
  <c r="Z21" i="85"/>
  <c r="Z27" i="85"/>
  <c r="Y21" i="85"/>
  <c r="Y26" i="85"/>
  <c r="X21" i="85"/>
  <c r="X26" i="85"/>
  <c r="W21" i="85"/>
  <c r="W26" i="85"/>
  <c r="V21" i="85"/>
  <c r="V26" i="85"/>
  <c r="U21" i="85"/>
  <c r="U27" i="85"/>
  <c r="T21" i="85"/>
  <c r="T27" i="85"/>
  <c r="S21" i="85"/>
  <c r="S27" i="85"/>
  <c r="R21" i="85"/>
  <c r="R27" i="85"/>
  <c r="Q21" i="85"/>
  <c r="Q26" i="85"/>
  <c r="P21" i="85"/>
  <c r="P26" i="85"/>
  <c r="O21" i="85"/>
  <c r="O26" i="85"/>
  <c r="N21" i="85"/>
  <c r="N26" i="85"/>
  <c r="M21" i="85"/>
  <c r="M27" i="85"/>
  <c r="L21" i="85"/>
  <c r="L27" i="85"/>
  <c r="K21" i="85"/>
  <c r="K27" i="85"/>
  <c r="J21" i="85"/>
  <c r="J27" i="85"/>
  <c r="I21" i="85"/>
  <c r="I26" i="85"/>
  <c r="H21" i="85"/>
  <c r="H26" i="85"/>
  <c r="G21" i="85"/>
  <c r="G26" i="85"/>
  <c r="F21" i="85"/>
  <c r="F26" i="85"/>
  <c r="E21" i="85"/>
  <c r="E27" i="85"/>
  <c r="D21" i="85"/>
  <c r="D27" i="85"/>
  <c r="C21" i="85"/>
  <c r="C27" i="85"/>
  <c r="B21" i="85"/>
  <c r="B27" i="85"/>
  <c r="AK21" i="83"/>
  <c r="AK26" i="83"/>
  <c r="AJ21" i="83"/>
  <c r="AJ26" i="83"/>
  <c r="AI21" i="83"/>
  <c r="AI26" i="83"/>
  <c r="AH21" i="83"/>
  <c r="AH27" i="83"/>
  <c r="AG21" i="83"/>
  <c r="AG27" i="83"/>
  <c r="AF21" i="83"/>
  <c r="AF27" i="83"/>
  <c r="AE21" i="83"/>
  <c r="AE27" i="83"/>
  <c r="AD21" i="83"/>
  <c r="AD26" i="83"/>
  <c r="AC21" i="83"/>
  <c r="AC26" i="83"/>
  <c r="AB21" i="83"/>
  <c r="AB26" i="83"/>
  <c r="AA21" i="83"/>
  <c r="AA26" i="83"/>
  <c r="Z21" i="83"/>
  <c r="Z27" i="83"/>
  <c r="Y21" i="83"/>
  <c r="Y27" i="83"/>
  <c r="X21" i="83"/>
  <c r="X27" i="83"/>
  <c r="W21" i="83"/>
  <c r="W27" i="83"/>
  <c r="V21" i="83"/>
  <c r="V26" i="83"/>
  <c r="U21" i="83"/>
  <c r="U26" i="83"/>
  <c r="T21" i="83"/>
  <c r="T26" i="83"/>
  <c r="S21" i="83"/>
  <c r="S26" i="83"/>
  <c r="R21" i="83"/>
  <c r="R27" i="83"/>
  <c r="Q21" i="83"/>
  <c r="Q27" i="83"/>
  <c r="P21" i="83"/>
  <c r="P27" i="83"/>
  <c r="O21" i="83"/>
  <c r="O27" i="83"/>
  <c r="N21" i="83"/>
  <c r="N26" i="83"/>
  <c r="M21" i="83"/>
  <c r="M26" i="83"/>
  <c r="L21" i="83"/>
  <c r="L26" i="83"/>
  <c r="K21" i="83"/>
  <c r="K26" i="83"/>
  <c r="J21" i="83"/>
  <c r="J27" i="83"/>
  <c r="I21" i="83"/>
  <c r="I27" i="83"/>
  <c r="H21" i="83"/>
  <c r="H27" i="83"/>
  <c r="G21" i="83"/>
  <c r="G27" i="83"/>
  <c r="F21" i="83"/>
  <c r="F26" i="83"/>
  <c r="E21" i="83"/>
  <c r="E26" i="83"/>
  <c r="D21" i="83"/>
  <c r="D26" i="83"/>
  <c r="C21" i="83"/>
  <c r="C26" i="83"/>
  <c r="B21" i="83"/>
  <c r="B27" i="83"/>
  <c r="AK21" i="100"/>
  <c r="AK26" i="100"/>
  <c r="AJ21" i="100"/>
  <c r="AJ26" i="100"/>
  <c r="AI21" i="100"/>
  <c r="AI26" i="100"/>
  <c r="AH21" i="100"/>
  <c r="AH27" i="100"/>
  <c r="AG21" i="100"/>
  <c r="AG27" i="100"/>
  <c r="AF21" i="100"/>
  <c r="AF27" i="100"/>
  <c r="AE21" i="100"/>
  <c r="AE27" i="100"/>
  <c r="AD21" i="100"/>
  <c r="AD26" i="100"/>
  <c r="AC21" i="100"/>
  <c r="AC26" i="100"/>
  <c r="AB21" i="100"/>
  <c r="AB26" i="100"/>
  <c r="AA21" i="100"/>
  <c r="AA26" i="100"/>
  <c r="Z21" i="100"/>
  <c r="Z27" i="100"/>
  <c r="Y21" i="100"/>
  <c r="Y27" i="100"/>
  <c r="X21" i="100"/>
  <c r="X27" i="100"/>
  <c r="W21" i="100"/>
  <c r="W27" i="100"/>
  <c r="V21" i="100"/>
  <c r="V26" i="100"/>
  <c r="U21" i="100"/>
  <c r="U26" i="100"/>
  <c r="T21" i="100"/>
  <c r="T26" i="100"/>
  <c r="S21" i="100"/>
  <c r="S26" i="100"/>
  <c r="R21" i="100"/>
  <c r="R27" i="100"/>
  <c r="Q21" i="100"/>
  <c r="Q27" i="100"/>
  <c r="P21" i="100"/>
  <c r="P27" i="100"/>
  <c r="O21" i="100"/>
  <c r="O27" i="100"/>
  <c r="N21" i="100"/>
  <c r="N26" i="100"/>
  <c r="M21" i="100"/>
  <c r="M26" i="100"/>
  <c r="L21" i="100"/>
  <c r="L26" i="100"/>
  <c r="K21" i="100"/>
  <c r="K26" i="100"/>
  <c r="J21" i="100"/>
  <c r="J27" i="100"/>
  <c r="I21" i="100"/>
  <c r="I27" i="100"/>
  <c r="H21" i="100"/>
  <c r="H27" i="100"/>
  <c r="G21" i="100"/>
  <c r="G27" i="100"/>
  <c r="F21" i="100"/>
  <c r="F26" i="100"/>
  <c r="E21" i="100"/>
  <c r="E26" i="100"/>
  <c r="D21" i="100"/>
  <c r="D26" i="100"/>
  <c r="C21" i="100"/>
  <c r="C26" i="100"/>
  <c r="B21" i="100"/>
  <c r="B27" i="100"/>
  <c r="AK21" i="89"/>
  <c r="AK27" i="89"/>
  <c r="AJ21" i="89"/>
  <c r="AJ27" i="89"/>
  <c r="AI21" i="89"/>
  <c r="AI27" i="89"/>
  <c r="AH21" i="89"/>
  <c r="AH27" i="89"/>
  <c r="AG21" i="89"/>
  <c r="AG26" i="89"/>
  <c r="AF21" i="89"/>
  <c r="AF26" i="89"/>
  <c r="AE21" i="89"/>
  <c r="AE26" i="89"/>
  <c r="AD21" i="89"/>
  <c r="AD26" i="89"/>
  <c r="AC21" i="89"/>
  <c r="AC27" i="89"/>
  <c r="AB21" i="89"/>
  <c r="AB27" i="89"/>
  <c r="AA21" i="89"/>
  <c r="AA27" i="89"/>
  <c r="Z21" i="89"/>
  <c r="Z27" i="89"/>
  <c r="Y21" i="89"/>
  <c r="Y26" i="89"/>
  <c r="X21" i="89"/>
  <c r="X26" i="89"/>
  <c r="W21" i="89"/>
  <c r="W26" i="89"/>
  <c r="V21" i="89"/>
  <c r="V26" i="89"/>
  <c r="U21" i="89"/>
  <c r="U27" i="89"/>
  <c r="T21" i="89"/>
  <c r="T27" i="89"/>
  <c r="S21" i="89"/>
  <c r="S27" i="89"/>
  <c r="R21" i="89"/>
  <c r="R27" i="89"/>
  <c r="Q21" i="89"/>
  <c r="Q26" i="89"/>
  <c r="P21" i="89"/>
  <c r="P26" i="89"/>
  <c r="O21" i="89"/>
  <c r="O26" i="89"/>
  <c r="N21" i="89"/>
  <c r="N26" i="89"/>
  <c r="M21" i="89"/>
  <c r="M27" i="89"/>
  <c r="L21" i="89"/>
  <c r="L27" i="89"/>
  <c r="K21" i="89"/>
  <c r="K27" i="89"/>
  <c r="J21" i="89"/>
  <c r="J27" i="89"/>
  <c r="I21" i="89"/>
  <c r="I26" i="89"/>
  <c r="H21" i="89"/>
  <c r="H26" i="89"/>
  <c r="G21" i="89"/>
  <c r="G26" i="89"/>
  <c r="F21" i="89"/>
  <c r="F26" i="89"/>
  <c r="E21" i="89"/>
  <c r="E27" i="89"/>
  <c r="D21" i="89"/>
  <c r="D27" i="89"/>
  <c r="C21" i="89"/>
  <c r="C27" i="89"/>
  <c r="B21" i="89"/>
  <c r="B27" i="89"/>
  <c r="AK21" i="98"/>
  <c r="AK27" i="98"/>
  <c r="AJ21" i="98"/>
  <c r="AJ27" i="98"/>
  <c r="AI21" i="98"/>
  <c r="AI27" i="98"/>
  <c r="AH21" i="98"/>
  <c r="AH27" i="98"/>
  <c r="AG21" i="98"/>
  <c r="AG26" i="98"/>
  <c r="AF21" i="98"/>
  <c r="AF26" i="98"/>
  <c r="AE21" i="98"/>
  <c r="AE26" i="98"/>
  <c r="AD21" i="98"/>
  <c r="AD26" i="98"/>
  <c r="AC21" i="98"/>
  <c r="AC27" i="98"/>
  <c r="AB21" i="98"/>
  <c r="AB27" i="98"/>
  <c r="AA21" i="98"/>
  <c r="AA27" i="98"/>
  <c r="Z21" i="98"/>
  <c r="Z27" i="98"/>
  <c r="Y21" i="98"/>
  <c r="Y26" i="98"/>
  <c r="X21" i="98"/>
  <c r="X26" i="98"/>
  <c r="W21" i="98"/>
  <c r="W26" i="98"/>
  <c r="V21" i="98"/>
  <c r="V26" i="98"/>
  <c r="U21" i="98"/>
  <c r="U27" i="98"/>
  <c r="T21" i="98"/>
  <c r="T27" i="98"/>
  <c r="S21" i="98"/>
  <c r="S27" i="98"/>
  <c r="R21" i="98"/>
  <c r="R27" i="98"/>
  <c r="Q21" i="98"/>
  <c r="Q26" i="98"/>
  <c r="P21" i="98"/>
  <c r="P26" i="98"/>
  <c r="O21" i="98"/>
  <c r="O26" i="98"/>
  <c r="N21" i="98"/>
  <c r="N26" i="98"/>
  <c r="M21" i="98"/>
  <c r="M27" i="98"/>
  <c r="L21" i="98"/>
  <c r="L27" i="98"/>
  <c r="K21" i="98"/>
  <c r="K27" i="98"/>
  <c r="J21" i="98"/>
  <c r="J27" i="98"/>
  <c r="I21" i="98"/>
  <c r="I26" i="98"/>
  <c r="H21" i="98"/>
  <c r="H26" i="98"/>
  <c r="G21" i="98"/>
  <c r="G26" i="98"/>
  <c r="F21" i="98"/>
  <c r="F26" i="98"/>
  <c r="E21" i="98"/>
  <c r="E27" i="98"/>
  <c r="D21" i="98"/>
  <c r="D27" i="98"/>
  <c r="C21" i="98"/>
  <c r="C27" i="98"/>
  <c r="B21" i="98"/>
  <c r="B27" i="98"/>
  <c r="AK21" i="105"/>
  <c r="AK27" i="105"/>
  <c r="AJ21" i="105"/>
  <c r="AJ27" i="105"/>
  <c r="AI21" i="105"/>
  <c r="AH21" i="105"/>
  <c r="AG21" i="105"/>
  <c r="AG26" i="105"/>
  <c r="AF21" i="105"/>
  <c r="AF26" i="105"/>
  <c r="AE21" i="105"/>
  <c r="AE26" i="105"/>
  <c r="AD21" i="105"/>
  <c r="AD26" i="105"/>
  <c r="AC21" i="105"/>
  <c r="AC27" i="105"/>
  <c r="AB21" i="105"/>
  <c r="AB27" i="105"/>
  <c r="AA21" i="105"/>
  <c r="Z21" i="105"/>
  <c r="Y21" i="105"/>
  <c r="Y26" i="105"/>
  <c r="X21" i="105"/>
  <c r="X26" i="105"/>
  <c r="W21" i="105"/>
  <c r="V21" i="105"/>
  <c r="V26" i="105" s="1"/>
  <c r="U21" i="105"/>
  <c r="U27" i="105" s="1"/>
  <c r="T21" i="105"/>
  <c r="T27" i="105" s="1"/>
  <c r="S21" i="105"/>
  <c r="R21" i="105"/>
  <c r="Q21" i="105"/>
  <c r="Q26" i="105" s="1"/>
  <c r="P21" i="105"/>
  <c r="P26" i="105" s="1"/>
  <c r="O21" i="105"/>
  <c r="O26" i="105" s="1"/>
  <c r="N21" i="105"/>
  <c r="N26" i="105" s="1"/>
  <c r="M21" i="105"/>
  <c r="M27" i="105" s="1"/>
  <c r="L21" i="105"/>
  <c r="L27" i="105" s="1"/>
  <c r="K21" i="105"/>
  <c r="K27" i="105" s="1"/>
  <c r="J21" i="105"/>
  <c r="I21" i="105"/>
  <c r="I26" i="105"/>
  <c r="H21" i="105"/>
  <c r="H26" i="105"/>
  <c r="G21" i="105"/>
  <c r="G26" i="105"/>
  <c r="F21" i="105"/>
  <c r="F26" i="105"/>
  <c r="E21" i="105"/>
  <c r="E27" i="105"/>
  <c r="D21" i="105"/>
  <c r="D27" i="105"/>
  <c r="C21" i="105"/>
  <c r="C27" i="105"/>
  <c r="B21" i="105"/>
  <c r="B27" i="105"/>
  <c r="AK21" i="81"/>
  <c r="AK27" i="81"/>
  <c r="AJ21" i="81"/>
  <c r="AJ27" i="81"/>
  <c r="AI21" i="81"/>
  <c r="AI27" i="81"/>
  <c r="AH21" i="81"/>
  <c r="AH27" i="81"/>
  <c r="AG21" i="81"/>
  <c r="AG26" i="81"/>
  <c r="AF21" i="81"/>
  <c r="AF26" i="81"/>
  <c r="AE21" i="81"/>
  <c r="AE26" i="81"/>
  <c r="AD21" i="81"/>
  <c r="AD26" i="81"/>
  <c r="AC21" i="81"/>
  <c r="AC27" i="81"/>
  <c r="AB21" i="81"/>
  <c r="AB27" i="81"/>
  <c r="AA21" i="81"/>
  <c r="AA27" i="81"/>
  <c r="Z21" i="81"/>
  <c r="Z27" i="81"/>
  <c r="Y21" i="81"/>
  <c r="Y26" i="81"/>
  <c r="X21" i="81"/>
  <c r="X26" i="81"/>
  <c r="W21" i="81"/>
  <c r="W26" i="81"/>
  <c r="V21" i="81"/>
  <c r="V26" i="81"/>
  <c r="U21" i="81"/>
  <c r="U27" i="81"/>
  <c r="T21" i="81"/>
  <c r="T27" i="81"/>
  <c r="S21" i="81"/>
  <c r="S27" i="81"/>
  <c r="R21" i="81"/>
  <c r="R27" i="81"/>
  <c r="Q21" i="81"/>
  <c r="Q26" i="81"/>
  <c r="P21" i="81"/>
  <c r="P26" i="81"/>
  <c r="O21" i="81"/>
  <c r="O26" i="81"/>
  <c r="N21" i="81"/>
  <c r="N26" i="81"/>
  <c r="M21" i="81"/>
  <c r="M27" i="81"/>
  <c r="L21" i="81"/>
  <c r="L27" i="81"/>
  <c r="K21" i="81"/>
  <c r="K27" i="81"/>
  <c r="J21" i="81"/>
  <c r="J27" i="81"/>
  <c r="I21" i="81"/>
  <c r="I26" i="81"/>
  <c r="H21" i="81"/>
  <c r="H26" i="81"/>
  <c r="G21" i="81"/>
  <c r="G26" i="81"/>
  <c r="F21" i="81"/>
  <c r="F26" i="81"/>
  <c r="E21" i="81"/>
  <c r="E27" i="81"/>
  <c r="D21" i="81"/>
  <c r="D27" i="81"/>
  <c r="C21" i="81"/>
  <c r="C27" i="81"/>
  <c r="B21" i="81"/>
  <c r="B27" i="81"/>
  <c r="AK21" i="93"/>
  <c r="AK27" i="93"/>
  <c r="AJ21" i="93"/>
  <c r="AJ27" i="93"/>
  <c r="AI21" i="93"/>
  <c r="AI27" i="93"/>
  <c r="AH21" i="93"/>
  <c r="AH27" i="93"/>
  <c r="AG21" i="93"/>
  <c r="AG26" i="93"/>
  <c r="AF21" i="93"/>
  <c r="AF26" i="93"/>
  <c r="AE21" i="93"/>
  <c r="AE26" i="93"/>
  <c r="AD21" i="93"/>
  <c r="AD26" i="93"/>
  <c r="AC21" i="93"/>
  <c r="AC27" i="93"/>
  <c r="AB21" i="93"/>
  <c r="AB27" i="93"/>
  <c r="AA21" i="93"/>
  <c r="AA27" i="93"/>
  <c r="Z21" i="93"/>
  <c r="Z27" i="93"/>
  <c r="Y21" i="93"/>
  <c r="Y26" i="93"/>
  <c r="X21" i="93"/>
  <c r="X26" i="93"/>
  <c r="W21" i="93"/>
  <c r="W26" i="93"/>
  <c r="V21" i="93"/>
  <c r="V26" i="93"/>
  <c r="U21" i="93"/>
  <c r="U27" i="93"/>
  <c r="T21" i="93"/>
  <c r="T27" i="93"/>
  <c r="S21" i="93"/>
  <c r="S27" i="93"/>
  <c r="R21" i="93"/>
  <c r="R27" i="93"/>
  <c r="Q21" i="93"/>
  <c r="Q26" i="93"/>
  <c r="P21" i="93"/>
  <c r="P26" i="93"/>
  <c r="O21" i="93"/>
  <c r="O26" i="93"/>
  <c r="N21" i="93"/>
  <c r="N26" i="93"/>
  <c r="M21" i="93"/>
  <c r="M27" i="93"/>
  <c r="L21" i="93"/>
  <c r="L27" i="93"/>
  <c r="K21" i="93"/>
  <c r="K27" i="93"/>
  <c r="J21" i="93"/>
  <c r="J27" i="93"/>
  <c r="I21" i="93"/>
  <c r="I26" i="93"/>
  <c r="H21" i="93"/>
  <c r="H26" i="93"/>
  <c r="G21" i="93"/>
  <c r="G26" i="93"/>
  <c r="F21" i="93"/>
  <c r="F26" i="93"/>
  <c r="E21" i="93"/>
  <c r="E27" i="93"/>
  <c r="D21" i="93"/>
  <c r="D27" i="93"/>
  <c r="C21" i="93"/>
  <c r="C27" i="93"/>
  <c r="B21" i="93"/>
  <c r="B27" i="93"/>
  <c r="AK21" i="79"/>
  <c r="AK27" i="79"/>
  <c r="AJ21" i="79"/>
  <c r="AJ27" i="79"/>
  <c r="AI21" i="79"/>
  <c r="AI27" i="79"/>
  <c r="AH21" i="79"/>
  <c r="AH27" i="79"/>
  <c r="AG21" i="79"/>
  <c r="AG26" i="79"/>
  <c r="AF21" i="79"/>
  <c r="AF26" i="79"/>
  <c r="AE21" i="79"/>
  <c r="AE26" i="79"/>
  <c r="AD21" i="79"/>
  <c r="AD26" i="79"/>
  <c r="AC21" i="79"/>
  <c r="AC27" i="79"/>
  <c r="AB21" i="79"/>
  <c r="AB27" i="79"/>
  <c r="AA21" i="79"/>
  <c r="AA27" i="79"/>
  <c r="Z21" i="79"/>
  <c r="Z27" i="79"/>
  <c r="Y21" i="79"/>
  <c r="Y26" i="79"/>
  <c r="X21" i="79"/>
  <c r="X26" i="79"/>
  <c r="W21" i="79"/>
  <c r="W26" i="79"/>
  <c r="V21" i="79"/>
  <c r="V26" i="79"/>
  <c r="U21" i="79"/>
  <c r="U27" i="79"/>
  <c r="T21" i="79"/>
  <c r="T27" i="79"/>
  <c r="S21" i="79"/>
  <c r="S27" i="79"/>
  <c r="R21" i="79"/>
  <c r="R27" i="79"/>
  <c r="Q21" i="79"/>
  <c r="Q26" i="79"/>
  <c r="P21" i="79"/>
  <c r="P26" i="79"/>
  <c r="O21" i="79"/>
  <c r="O26" i="79"/>
  <c r="N21" i="79"/>
  <c r="N26" i="79"/>
  <c r="M21" i="79"/>
  <c r="M27" i="79"/>
  <c r="L21" i="79"/>
  <c r="L27" i="79"/>
  <c r="K21" i="79"/>
  <c r="K27" i="79"/>
  <c r="J21" i="79"/>
  <c r="J27" i="79"/>
  <c r="I21" i="79"/>
  <c r="I26" i="79"/>
  <c r="H21" i="79"/>
  <c r="H26" i="79"/>
  <c r="G21" i="79"/>
  <c r="G26" i="79"/>
  <c r="F21" i="79"/>
  <c r="F26" i="79"/>
  <c r="E21" i="79"/>
  <c r="E27" i="79"/>
  <c r="D21" i="79"/>
  <c r="D27" i="79"/>
  <c r="C21" i="79"/>
  <c r="C27" i="79"/>
  <c r="B21" i="79"/>
  <c r="B27" i="79"/>
  <c r="AK21" i="72"/>
  <c r="AK27" i="72"/>
  <c r="AJ21" i="72"/>
  <c r="AJ27" i="72"/>
  <c r="AI21" i="72"/>
  <c r="AI27" i="72"/>
  <c r="AH21" i="72"/>
  <c r="AH27" i="72"/>
  <c r="AG21" i="72"/>
  <c r="AG26" i="72"/>
  <c r="AF21" i="72"/>
  <c r="AF26" i="72"/>
  <c r="AE21" i="72"/>
  <c r="AE26" i="72"/>
  <c r="AD21" i="72"/>
  <c r="AD26" i="72"/>
  <c r="AC21" i="72"/>
  <c r="AC27" i="72"/>
  <c r="AB21" i="72"/>
  <c r="AB27" i="72"/>
  <c r="AA21" i="72"/>
  <c r="AA27" i="72"/>
  <c r="Z21" i="72"/>
  <c r="Z27" i="72"/>
  <c r="Y21" i="72"/>
  <c r="Y26" i="72"/>
  <c r="X21" i="72"/>
  <c r="X26" i="72"/>
  <c r="W21" i="72"/>
  <c r="W26" i="72"/>
  <c r="V21" i="72"/>
  <c r="V26" i="72"/>
  <c r="U21" i="72"/>
  <c r="U27" i="72"/>
  <c r="T21" i="72"/>
  <c r="T27" i="72"/>
  <c r="S21" i="72"/>
  <c r="S27" i="72"/>
  <c r="R21" i="72"/>
  <c r="R27" i="72"/>
  <c r="Q21" i="72"/>
  <c r="Q26" i="72"/>
  <c r="P21" i="72"/>
  <c r="P26" i="72"/>
  <c r="O21" i="72"/>
  <c r="O26" i="72"/>
  <c r="N21" i="72"/>
  <c r="N26" i="72"/>
  <c r="M21" i="72"/>
  <c r="M27" i="72"/>
  <c r="L21" i="72"/>
  <c r="L27" i="72"/>
  <c r="K21" i="72"/>
  <c r="K27" i="72"/>
  <c r="J21" i="72"/>
  <c r="J27" i="72"/>
  <c r="I21" i="72"/>
  <c r="I26" i="72"/>
  <c r="H21" i="72"/>
  <c r="H26" i="72"/>
  <c r="G21" i="72"/>
  <c r="G26" i="72"/>
  <c r="F21" i="72"/>
  <c r="F26" i="72"/>
  <c r="E21" i="72"/>
  <c r="E27" i="72"/>
  <c r="D21" i="72"/>
  <c r="D27" i="72"/>
  <c r="C21" i="72"/>
  <c r="C27" i="72"/>
  <c r="B21" i="72"/>
  <c r="B27" i="72"/>
  <c r="AK21" i="77"/>
  <c r="AK27" i="77"/>
  <c r="AJ21" i="77"/>
  <c r="AJ27" i="77"/>
  <c r="AI21" i="77"/>
  <c r="AI27" i="77"/>
  <c r="AH21" i="77"/>
  <c r="AH27" i="77"/>
  <c r="AG21" i="77"/>
  <c r="AG26" i="77"/>
  <c r="AF21" i="77"/>
  <c r="AF26" i="77"/>
  <c r="AE21" i="77"/>
  <c r="AD21" i="77"/>
  <c r="AC21" i="77"/>
  <c r="AC27" i="77"/>
  <c r="AB21" i="77"/>
  <c r="AB27" i="77"/>
  <c r="AA21" i="77"/>
  <c r="AA27" i="77"/>
  <c r="Z21" i="77"/>
  <c r="Z27" i="77"/>
  <c r="Y21" i="77"/>
  <c r="Y26" i="77"/>
  <c r="X21" i="77"/>
  <c r="X26" i="77"/>
  <c r="W21" i="77"/>
  <c r="W27" i="77"/>
  <c r="V21" i="77"/>
  <c r="V27" i="77"/>
  <c r="U21" i="77"/>
  <c r="U27" i="77"/>
  <c r="T21" i="77"/>
  <c r="T27" i="77"/>
  <c r="S21" i="77"/>
  <c r="S27" i="77"/>
  <c r="R21" i="77"/>
  <c r="R27" i="77"/>
  <c r="Q21" i="77"/>
  <c r="Q26" i="77"/>
  <c r="P21" i="77"/>
  <c r="P26" i="77"/>
  <c r="O21" i="77"/>
  <c r="N21" i="77"/>
  <c r="M21" i="77"/>
  <c r="M27" i="77"/>
  <c r="L21" i="77"/>
  <c r="L27" i="77"/>
  <c r="K21" i="77"/>
  <c r="K27" i="77"/>
  <c r="J21" i="77"/>
  <c r="J27" i="77"/>
  <c r="I21" i="77"/>
  <c r="I26" i="77"/>
  <c r="H21" i="77"/>
  <c r="H26" i="77"/>
  <c r="G21" i="77"/>
  <c r="G27" i="77"/>
  <c r="F21" i="77"/>
  <c r="F27" i="77"/>
  <c r="E21" i="77"/>
  <c r="E27" i="77"/>
  <c r="D21" i="77"/>
  <c r="D27" i="77"/>
  <c r="C21" i="77"/>
  <c r="C27" i="77"/>
  <c r="B21" i="77"/>
  <c r="B27" i="77"/>
  <c r="AK21" i="109"/>
  <c r="AK27" i="109"/>
  <c r="AJ21" i="109"/>
  <c r="AJ27" i="109"/>
  <c r="AI21" i="109"/>
  <c r="AI27" i="109"/>
  <c r="AH21" i="109"/>
  <c r="AH27" i="109"/>
  <c r="AG21" i="109"/>
  <c r="AG26" i="109"/>
  <c r="AF21" i="109"/>
  <c r="AF26" i="109"/>
  <c r="AE21" i="109"/>
  <c r="AE26" i="109"/>
  <c r="AD21" i="109"/>
  <c r="AD26" i="109"/>
  <c r="AC21" i="109"/>
  <c r="AC27" i="109"/>
  <c r="AB21" i="109"/>
  <c r="AB27" i="109"/>
  <c r="AA21" i="109"/>
  <c r="AA27" i="109"/>
  <c r="Z21" i="109"/>
  <c r="Z27" i="109"/>
  <c r="Y21" i="109"/>
  <c r="Y26" i="109"/>
  <c r="X21" i="109"/>
  <c r="X26" i="109"/>
  <c r="W21" i="109"/>
  <c r="W26" i="109"/>
  <c r="V21" i="109"/>
  <c r="V26" i="109"/>
  <c r="U21" i="109"/>
  <c r="U27" i="109"/>
  <c r="T21" i="109"/>
  <c r="T27" i="109"/>
  <c r="S21" i="109"/>
  <c r="S27" i="109"/>
  <c r="R21" i="109"/>
  <c r="R27" i="109"/>
  <c r="Q21" i="109"/>
  <c r="Q26" i="109"/>
  <c r="P21" i="109"/>
  <c r="P26" i="109"/>
  <c r="O21" i="109"/>
  <c r="O26" i="109"/>
  <c r="N21" i="109"/>
  <c r="N26" i="109"/>
  <c r="M21" i="109"/>
  <c r="M27" i="109"/>
  <c r="L21" i="109"/>
  <c r="L27" i="109"/>
  <c r="K21" i="109"/>
  <c r="K27" i="109"/>
  <c r="J21" i="109"/>
  <c r="J27" i="109"/>
  <c r="I21" i="109"/>
  <c r="I26" i="109"/>
  <c r="H21" i="109"/>
  <c r="H26" i="109"/>
  <c r="G21" i="109"/>
  <c r="G26" i="109"/>
  <c r="F21" i="109"/>
  <c r="F26" i="109"/>
  <c r="E21" i="109"/>
  <c r="E27" i="109"/>
  <c r="D21" i="109"/>
  <c r="D27" i="109"/>
  <c r="C21" i="109"/>
  <c r="C27" i="109"/>
  <c r="B21" i="109"/>
  <c r="B27" i="109"/>
  <c r="AK21" i="145"/>
  <c r="AK27" i="145"/>
  <c r="AJ21" i="145"/>
  <c r="AJ27" i="145"/>
  <c r="AI21" i="145"/>
  <c r="AI27" i="145"/>
  <c r="AH21" i="145"/>
  <c r="AH27" i="145"/>
  <c r="AG21" i="145"/>
  <c r="AG26" i="145"/>
  <c r="AF21" i="145"/>
  <c r="AF26" i="145"/>
  <c r="AE21" i="145"/>
  <c r="AE26" i="145"/>
  <c r="AD21" i="145"/>
  <c r="AD26" i="145"/>
  <c r="AC21" i="145"/>
  <c r="AC27" i="145"/>
  <c r="AB21" i="145"/>
  <c r="AB27" i="145"/>
  <c r="AA21" i="145"/>
  <c r="AA27" i="145"/>
  <c r="Z21" i="145"/>
  <c r="Z27" i="145"/>
  <c r="Y21" i="145"/>
  <c r="Y26" i="145"/>
  <c r="X21" i="145"/>
  <c r="X26" i="145"/>
  <c r="W21" i="145"/>
  <c r="W26" i="145"/>
  <c r="V21" i="145"/>
  <c r="V26" i="145"/>
  <c r="U21" i="145"/>
  <c r="U27" i="145"/>
  <c r="T21" i="145"/>
  <c r="T27" i="145"/>
  <c r="S21" i="145"/>
  <c r="S27" i="145"/>
  <c r="R21" i="145"/>
  <c r="R27" i="145"/>
  <c r="Q21" i="145"/>
  <c r="Q26" i="145"/>
  <c r="P21" i="145"/>
  <c r="P26" i="145"/>
  <c r="O21" i="145"/>
  <c r="O26" i="145"/>
  <c r="N21" i="145"/>
  <c r="N26" i="145"/>
  <c r="M21" i="145"/>
  <c r="M27" i="145"/>
  <c r="L21" i="145"/>
  <c r="L27" i="145"/>
  <c r="K21" i="145"/>
  <c r="K27" i="145"/>
  <c r="J21" i="145"/>
  <c r="J27" i="145"/>
  <c r="I21" i="145"/>
  <c r="I26" i="145"/>
  <c r="H21" i="145"/>
  <c r="H26" i="145"/>
  <c r="G21" i="145"/>
  <c r="G26" i="145"/>
  <c r="F21" i="145"/>
  <c r="F26" i="145"/>
  <c r="E21" i="145"/>
  <c r="E27" i="145"/>
  <c r="D21" i="145"/>
  <c r="D27" i="145"/>
  <c r="C21" i="145"/>
  <c r="C27" i="145"/>
  <c r="B21" i="145"/>
  <c r="B27" i="145"/>
  <c r="AK21" i="75"/>
  <c r="AK27" i="75"/>
  <c r="AJ21" i="75"/>
  <c r="AJ27" i="75"/>
  <c r="AI21" i="75"/>
  <c r="AI27" i="75"/>
  <c r="AH21" i="75"/>
  <c r="AH27" i="75"/>
  <c r="AG21" i="75"/>
  <c r="AG26" i="75"/>
  <c r="AF21" i="75"/>
  <c r="AF26" i="75"/>
  <c r="AE21" i="75"/>
  <c r="AE26" i="75"/>
  <c r="AD21" i="75"/>
  <c r="AD26" i="75"/>
  <c r="AC21" i="75"/>
  <c r="AC27" i="75"/>
  <c r="AB21" i="75"/>
  <c r="AB27" i="75"/>
  <c r="AA21" i="75"/>
  <c r="AA27" i="75"/>
  <c r="Z21" i="75"/>
  <c r="Z27" i="75"/>
  <c r="Y21" i="75"/>
  <c r="Y26" i="75"/>
  <c r="X21" i="75"/>
  <c r="X26" i="75"/>
  <c r="W21" i="75"/>
  <c r="W26" i="75"/>
  <c r="V21" i="75"/>
  <c r="V26" i="75"/>
  <c r="U21" i="75"/>
  <c r="U27" i="75"/>
  <c r="T21" i="75"/>
  <c r="T27" i="75"/>
  <c r="S21" i="75"/>
  <c r="S27" i="75"/>
  <c r="R21" i="75"/>
  <c r="R27" i="75"/>
  <c r="Q21" i="75"/>
  <c r="Q26" i="75"/>
  <c r="P21" i="75"/>
  <c r="P26" i="75"/>
  <c r="O21" i="75"/>
  <c r="O26" i="75"/>
  <c r="N21" i="75"/>
  <c r="N26" i="75"/>
  <c r="M21" i="75"/>
  <c r="M27" i="75"/>
  <c r="L21" i="75"/>
  <c r="L27" i="75"/>
  <c r="K21" i="75"/>
  <c r="K27" i="75"/>
  <c r="J21" i="75"/>
  <c r="J27" i="75"/>
  <c r="I21" i="75"/>
  <c r="I26" i="75"/>
  <c r="H21" i="75"/>
  <c r="H26" i="75"/>
  <c r="G21" i="75"/>
  <c r="G26" i="75"/>
  <c r="F21" i="75"/>
  <c r="F26" i="75"/>
  <c r="E21" i="75"/>
  <c r="E27" i="75"/>
  <c r="D21" i="75"/>
  <c r="D27" i="75"/>
  <c r="C21" i="75"/>
  <c r="C27" i="75"/>
  <c r="B21" i="75"/>
  <c r="B27" i="75"/>
  <c r="AK21" i="111"/>
  <c r="AK27" i="111"/>
  <c r="AJ21" i="111"/>
  <c r="AJ27" i="111"/>
  <c r="AI21" i="111"/>
  <c r="AI27" i="111"/>
  <c r="AH21" i="111"/>
  <c r="AH27" i="111"/>
  <c r="AG21" i="111"/>
  <c r="AG26" i="111"/>
  <c r="AF21" i="111"/>
  <c r="AF26" i="111"/>
  <c r="AE21" i="111"/>
  <c r="AE26" i="111"/>
  <c r="AD21" i="111"/>
  <c r="AD26" i="111"/>
  <c r="AC21" i="111"/>
  <c r="AC27" i="111"/>
  <c r="AB21" i="111"/>
  <c r="AB27" i="111"/>
  <c r="AA21" i="111"/>
  <c r="AA27" i="111"/>
  <c r="Z21" i="111"/>
  <c r="Z27" i="111"/>
  <c r="Y21" i="111"/>
  <c r="Y26" i="111"/>
  <c r="X21" i="111"/>
  <c r="X26" i="111"/>
  <c r="W21" i="111"/>
  <c r="W26" i="111"/>
  <c r="V21" i="111"/>
  <c r="V26" i="111"/>
  <c r="U21" i="111"/>
  <c r="U27" i="111"/>
  <c r="T21" i="111"/>
  <c r="T27" i="111"/>
  <c r="S21" i="111"/>
  <c r="S27" i="111"/>
  <c r="R21" i="111"/>
  <c r="R27" i="111"/>
  <c r="Q21" i="111"/>
  <c r="Q26" i="111"/>
  <c r="P21" i="111"/>
  <c r="P26" i="111"/>
  <c r="O21" i="111"/>
  <c r="O26" i="111"/>
  <c r="N21" i="111"/>
  <c r="N26" i="111"/>
  <c r="M21" i="111"/>
  <c r="M27" i="111"/>
  <c r="L21" i="111"/>
  <c r="L27" i="111"/>
  <c r="K21" i="111"/>
  <c r="K27" i="111"/>
  <c r="J21" i="111"/>
  <c r="J27" i="111"/>
  <c r="I21" i="111"/>
  <c r="I26" i="111"/>
  <c r="H21" i="111"/>
  <c r="H26" i="111"/>
  <c r="G21" i="111"/>
  <c r="G26" i="111"/>
  <c r="F21" i="111"/>
  <c r="F26" i="111"/>
  <c r="E21" i="111"/>
  <c r="E27" i="111"/>
  <c r="D21" i="111"/>
  <c r="D27" i="111"/>
  <c r="C21" i="111"/>
  <c r="C27" i="111"/>
  <c r="B21" i="111"/>
  <c r="B27" i="111"/>
  <c r="AK21" i="73"/>
  <c r="AK27" i="73"/>
  <c r="AJ21" i="73"/>
  <c r="AJ27" i="73"/>
  <c r="AI21" i="73"/>
  <c r="AI27" i="73"/>
  <c r="AH21" i="73"/>
  <c r="AH27" i="73"/>
  <c r="AG21" i="73"/>
  <c r="AG26" i="73"/>
  <c r="AF21" i="73"/>
  <c r="AF26" i="73"/>
  <c r="AE21" i="73"/>
  <c r="AE26" i="73"/>
  <c r="AD21" i="73"/>
  <c r="AD26" i="73"/>
  <c r="AC21" i="73"/>
  <c r="AC27" i="73"/>
  <c r="AB21" i="73"/>
  <c r="AB27" i="73"/>
  <c r="AA21" i="73"/>
  <c r="AA27" i="73"/>
  <c r="Z21" i="73"/>
  <c r="Z27" i="73"/>
  <c r="Y21" i="73"/>
  <c r="Y26" i="73"/>
  <c r="X21" i="73"/>
  <c r="X26" i="73"/>
  <c r="W21" i="73"/>
  <c r="W26" i="73"/>
  <c r="V21" i="73"/>
  <c r="V26" i="73"/>
  <c r="U21" i="73"/>
  <c r="U27" i="73"/>
  <c r="T21" i="73"/>
  <c r="T27" i="73"/>
  <c r="S21" i="73"/>
  <c r="S27" i="73"/>
  <c r="R21" i="73"/>
  <c r="R27" i="73"/>
  <c r="Q21" i="73"/>
  <c r="Q26" i="73"/>
  <c r="P21" i="73"/>
  <c r="P26" i="73"/>
  <c r="O21" i="73"/>
  <c r="O26" i="73"/>
  <c r="N21" i="73"/>
  <c r="N26" i="73"/>
  <c r="M21" i="73"/>
  <c r="M27" i="73"/>
  <c r="L21" i="73"/>
  <c r="L27" i="73"/>
  <c r="K21" i="73"/>
  <c r="K27" i="73"/>
  <c r="J21" i="73"/>
  <c r="J27" i="73"/>
  <c r="I21" i="73"/>
  <c r="I26" i="73"/>
  <c r="H21" i="73"/>
  <c r="H26" i="73"/>
  <c r="G21" i="73"/>
  <c r="G26" i="73"/>
  <c r="F21" i="73"/>
  <c r="F26" i="73"/>
  <c r="E21" i="73"/>
  <c r="E27" i="73"/>
  <c r="D21" i="73"/>
  <c r="D27" i="73"/>
  <c r="C21" i="73"/>
  <c r="C27" i="73"/>
  <c r="B21" i="73"/>
  <c r="B27" i="73"/>
  <c r="AK21" i="174"/>
  <c r="AK26" i="174"/>
  <c r="AJ21" i="174"/>
  <c r="AJ26" i="174"/>
  <c r="AI21" i="174"/>
  <c r="AI27" i="174"/>
  <c r="AH21" i="174"/>
  <c r="AH27" i="174"/>
  <c r="AG21" i="174"/>
  <c r="AG27" i="174"/>
  <c r="AF21" i="174"/>
  <c r="AF27" i="174"/>
  <c r="AE21" i="174"/>
  <c r="AE26" i="174"/>
  <c r="AD21" i="174"/>
  <c r="AD26" i="174"/>
  <c r="AC21" i="174"/>
  <c r="AC26" i="174"/>
  <c r="AB21" i="174"/>
  <c r="AB26" i="174"/>
  <c r="AA21" i="174"/>
  <c r="AA27" i="174"/>
  <c r="Z21" i="174"/>
  <c r="Z27" i="174"/>
  <c r="Y21" i="174"/>
  <c r="Y27" i="174"/>
  <c r="X21" i="174"/>
  <c r="X27" i="174"/>
  <c r="W21" i="174"/>
  <c r="W26" i="174"/>
  <c r="V21" i="174"/>
  <c r="V26" i="174"/>
  <c r="U21" i="174"/>
  <c r="U26" i="174"/>
  <c r="T21" i="174"/>
  <c r="T26" i="174"/>
  <c r="S21" i="174"/>
  <c r="S27" i="174"/>
  <c r="R21" i="174"/>
  <c r="R27" i="174"/>
  <c r="Q21" i="174"/>
  <c r="Q27" i="174"/>
  <c r="P21" i="174"/>
  <c r="P27" i="174"/>
  <c r="O21" i="174"/>
  <c r="O26" i="174"/>
  <c r="N21" i="174"/>
  <c r="N26" i="174"/>
  <c r="M21" i="174"/>
  <c r="M26" i="174"/>
  <c r="L21" i="174"/>
  <c r="L26" i="174"/>
  <c r="K21" i="174"/>
  <c r="K27" i="174"/>
  <c r="J21" i="174"/>
  <c r="J27" i="174"/>
  <c r="I21" i="174"/>
  <c r="I27" i="174"/>
  <c r="H21" i="174"/>
  <c r="H27" i="174"/>
  <c r="G21" i="174"/>
  <c r="G26" i="174"/>
  <c r="F21" i="174"/>
  <c r="F26" i="174"/>
  <c r="E21" i="174"/>
  <c r="E26" i="174"/>
  <c r="D21" i="174"/>
  <c r="D26" i="174"/>
  <c r="C21" i="174"/>
  <c r="C27" i="174"/>
  <c r="B21" i="174"/>
  <c r="B27" i="174"/>
  <c r="AK21" i="62"/>
  <c r="AK27" i="62"/>
  <c r="AJ21" i="62"/>
  <c r="AJ27" i="62"/>
  <c r="AI21" i="62"/>
  <c r="AI27" i="62"/>
  <c r="AH21" i="62"/>
  <c r="AH27" i="62"/>
  <c r="AG21" i="62"/>
  <c r="AG26" i="62"/>
  <c r="AF21" i="62"/>
  <c r="AF26" i="62"/>
  <c r="AE21" i="62"/>
  <c r="AE26" i="62"/>
  <c r="AD21" i="62"/>
  <c r="AD26" i="62"/>
  <c r="AC21" i="62"/>
  <c r="AC27" i="62"/>
  <c r="AB21" i="62"/>
  <c r="AB27" i="62"/>
  <c r="AA21" i="62"/>
  <c r="AA27" i="62"/>
  <c r="Z21" i="62"/>
  <c r="Y21" i="62"/>
  <c r="Y26" i="62" s="1"/>
  <c r="X21" i="62"/>
  <c r="X26" i="62" s="1"/>
  <c r="W21" i="62"/>
  <c r="W26" i="62" s="1"/>
  <c r="V21" i="62"/>
  <c r="V26" i="62" s="1"/>
  <c r="U21" i="62"/>
  <c r="U27" i="62" s="1"/>
  <c r="T21" i="62"/>
  <c r="T27" i="62" s="1"/>
  <c r="S21" i="62"/>
  <c r="S27" i="62" s="1"/>
  <c r="R21" i="62"/>
  <c r="Q21" i="62"/>
  <c r="Q26" i="62"/>
  <c r="P21" i="62"/>
  <c r="P26" i="62"/>
  <c r="O21" i="62"/>
  <c r="O26" i="62"/>
  <c r="N21" i="62"/>
  <c r="N26" i="62"/>
  <c r="M21" i="62"/>
  <c r="M27" i="62"/>
  <c r="L21" i="62"/>
  <c r="L27" i="62"/>
  <c r="K21" i="62"/>
  <c r="K27" i="62"/>
  <c r="J21" i="62"/>
  <c r="J27" i="62"/>
  <c r="I21" i="62"/>
  <c r="I26" i="62"/>
  <c r="H21" i="62"/>
  <c r="H26" i="62"/>
  <c r="G21" i="62"/>
  <c r="G26" i="62"/>
  <c r="F21" i="62"/>
  <c r="F26" i="62"/>
  <c r="E21" i="62"/>
  <c r="E27" i="62"/>
  <c r="D21" i="62"/>
  <c r="D27" i="62"/>
  <c r="C21" i="62"/>
  <c r="C27" i="62"/>
  <c r="B21" i="62"/>
  <c r="B27" i="62"/>
  <c r="AK21" i="67"/>
  <c r="AK27" i="67"/>
  <c r="AJ21" i="67"/>
  <c r="AJ26" i="67"/>
  <c r="AI21" i="67"/>
  <c r="AI27" i="67"/>
  <c r="AH21" i="67"/>
  <c r="AH27" i="67"/>
  <c r="AG21" i="67"/>
  <c r="AG26" i="67"/>
  <c r="AF21" i="67"/>
  <c r="AF26" i="67"/>
  <c r="AE21" i="67"/>
  <c r="AE26" i="67"/>
  <c r="AD21" i="67"/>
  <c r="AD26" i="67"/>
  <c r="AC21" i="67"/>
  <c r="AC27" i="67"/>
  <c r="AB21" i="67"/>
  <c r="AB27" i="67"/>
  <c r="AA21" i="67"/>
  <c r="AA27" i="67"/>
  <c r="Z21" i="67"/>
  <c r="Z27" i="67"/>
  <c r="Y21" i="67"/>
  <c r="Y26" i="67"/>
  <c r="X21" i="67"/>
  <c r="X27" i="67"/>
  <c r="W21" i="67"/>
  <c r="W26" i="67"/>
  <c r="V21" i="67"/>
  <c r="V26" i="67"/>
  <c r="U21" i="67"/>
  <c r="U27" i="67"/>
  <c r="T21" i="67"/>
  <c r="T27" i="67"/>
  <c r="S21" i="67"/>
  <c r="S27" i="67"/>
  <c r="R21" i="67"/>
  <c r="R27" i="67"/>
  <c r="Q21" i="67"/>
  <c r="Q26" i="67"/>
  <c r="P21" i="67"/>
  <c r="P26" i="67"/>
  <c r="O21" i="67"/>
  <c r="O26" i="67"/>
  <c r="N21" i="67"/>
  <c r="N26" i="67"/>
  <c r="M21" i="67"/>
  <c r="M27" i="67"/>
  <c r="L21" i="67"/>
  <c r="L26" i="67"/>
  <c r="K21" i="67"/>
  <c r="K27" i="67"/>
  <c r="J21" i="67"/>
  <c r="J27" i="67"/>
  <c r="I21" i="67"/>
  <c r="I26" i="67"/>
  <c r="H21" i="67"/>
  <c r="H27" i="67"/>
  <c r="G21" i="67"/>
  <c r="G26" i="67"/>
  <c r="F21" i="67"/>
  <c r="F26" i="67"/>
  <c r="E21" i="67"/>
  <c r="E27" i="67"/>
  <c r="D21" i="67"/>
  <c r="D27" i="67"/>
  <c r="C21" i="67"/>
  <c r="C27" i="67"/>
  <c r="B21" i="67"/>
  <c r="B27" i="67"/>
  <c r="AK21" i="64"/>
  <c r="AK27" i="64"/>
  <c r="AJ21" i="64"/>
  <c r="AJ27" i="64"/>
  <c r="AI21" i="64"/>
  <c r="AI27" i="64"/>
  <c r="AH21" i="64"/>
  <c r="AH27" i="64"/>
  <c r="AG21" i="64"/>
  <c r="AG26" i="64"/>
  <c r="AF21" i="64"/>
  <c r="AF26" i="64"/>
  <c r="AE21" i="64"/>
  <c r="AE26" i="64"/>
  <c r="AD21" i="64"/>
  <c r="AD26" i="64"/>
  <c r="AC21" i="64"/>
  <c r="AC27" i="64"/>
  <c r="AB21" i="64"/>
  <c r="AB27" i="64"/>
  <c r="AA21" i="64"/>
  <c r="AA27" i="64"/>
  <c r="Z21" i="64"/>
  <c r="Z27" i="64"/>
  <c r="Y21" i="64"/>
  <c r="Y26" i="64"/>
  <c r="X21" i="64"/>
  <c r="X26" i="64"/>
  <c r="W21" i="64"/>
  <c r="W26" i="64"/>
  <c r="V21" i="64"/>
  <c r="V26" i="64"/>
  <c r="U21" i="64"/>
  <c r="U27" i="64"/>
  <c r="T21" i="64"/>
  <c r="T27" i="64"/>
  <c r="S21" i="64"/>
  <c r="S27" i="64"/>
  <c r="R21" i="64"/>
  <c r="R27" i="64"/>
  <c r="Q21" i="64"/>
  <c r="Q26" i="64"/>
  <c r="P21" i="64"/>
  <c r="P26" i="64"/>
  <c r="O21" i="64"/>
  <c r="O26" i="64"/>
  <c r="N21" i="64"/>
  <c r="N26" i="64"/>
  <c r="M21" i="64"/>
  <c r="M27" i="64"/>
  <c r="L21" i="64"/>
  <c r="L27" i="64"/>
  <c r="K21" i="64"/>
  <c r="K27" i="64"/>
  <c r="J21" i="64"/>
  <c r="J27" i="64"/>
  <c r="I21" i="64"/>
  <c r="I26" i="64"/>
  <c r="H21" i="64"/>
  <c r="H26" i="64"/>
  <c r="G21" i="64"/>
  <c r="G26" i="64"/>
  <c r="F21" i="64"/>
  <c r="F26" i="64"/>
  <c r="E21" i="64"/>
  <c r="E27" i="64"/>
  <c r="D21" i="64"/>
  <c r="D27" i="64"/>
  <c r="C21" i="64"/>
  <c r="C26" i="64" s="1"/>
  <c r="C27" i="64"/>
  <c r="B21" i="64"/>
  <c r="B27" i="64"/>
  <c r="AK21" i="53"/>
  <c r="AK27" i="53"/>
  <c r="AJ21" i="53"/>
  <c r="AJ27" i="53"/>
  <c r="AI21" i="53"/>
  <c r="AI27" i="53"/>
  <c r="AH21" i="53"/>
  <c r="AH27" i="53"/>
  <c r="AG21" i="53"/>
  <c r="AG26" i="53"/>
  <c r="AF21" i="53"/>
  <c r="AF26" i="53"/>
  <c r="AE21" i="53"/>
  <c r="AE26" i="53"/>
  <c r="AD21" i="53"/>
  <c r="AD26" i="53"/>
  <c r="AC21" i="53"/>
  <c r="AC27" i="53"/>
  <c r="AB21" i="53"/>
  <c r="AB27" i="53"/>
  <c r="AA21" i="53"/>
  <c r="AA27" i="53"/>
  <c r="Z21" i="53"/>
  <c r="Z27" i="53"/>
  <c r="Y21" i="53"/>
  <c r="Y26" i="53"/>
  <c r="X21" i="53"/>
  <c r="X26" i="53"/>
  <c r="W21" i="53"/>
  <c r="W26" i="53"/>
  <c r="V21" i="53"/>
  <c r="V26" i="53"/>
  <c r="U21" i="53"/>
  <c r="U27" i="53"/>
  <c r="T21" i="53"/>
  <c r="T27" i="53"/>
  <c r="S21" i="53"/>
  <c r="S27" i="53"/>
  <c r="R21" i="53"/>
  <c r="R27" i="53"/>
  <c r="Q21" i="53"/>
  <c r="Q26" i="53"/>
  <c r="P21" i="53"/>
  <c r="P26" i="53"/>
  <c r="O21" i="53"/>
  <c r="O26" i="53"/>
  <c r="N21" i="53"/>
  <c r="N26" i="53"/>
  <c r="M21" i="53"/>
  <c r="M27" i="53"/>
  <c r="L21" i="53"/>
  <c r="L27" i="53"/>
  <c r="K21" i="53"/>
  <c r="K27" i="53"/>
  <c r="J21" i="53"/>
  <c r="J27" i="53"/>
  <c r="I21" i="53"/>
  <c r="I26" i="53"/>
  <c r="H21" i="53"/>
  <c r="H26" i="53"/>
  <c r="G21" i="53"/>
  <c r="G26" i="53"/>
  <c r="F21" i="53"/>
  <c r="F26" i="53"/>
  <c r="E21" i="53"/>
  <c r="E27" i="53"/>
  <c r="D21" i="53"/>
  <c r="D27" i="53"/>
  <c r="C21" i="53"/>
  <c r="C27" i="53"/>
  <c r="B21" i="53"/>
  <c r="B27" i="53"/>
  <c r="AK21" i="50"/>
  <c r="AK27" i="50"/>
  <c r="AJ21" i="50"/>
  <c r="AJ27" i="50"/>
  <c r="AI21" i="50"/>
  <c r="AI27" i="50"/>
  <c r="AH21" i="50"/>
  <c r="AH27" i="50"/>
  <c r="AG21" i="50"/>
  <c r="AG26" i="50"/>
  <c r="AF21" i="50"/>
  <c r="AF26" i="50"/>
  <c r="AE21" i="50"/>
  <c r="AE26" i="50"/>
  <c r="AD21" i="50"/>
  <c r="AD26" i="50"/>
  <c r="AC21" i="50"/>
  <c r="AC27" i="50"/>
  <c r="AB21" i="50"/>
  <c r="AB27" i="50"/>
  <c r="AA21" i="50"/>
  <c r="AA27" i="50"/>
  <c r="Z21" i="50"/>
  <c r="Z27" i="50"/>
  <c r="Y21" i="50"/>
  <c r="Y26" i="50"/>
  <c r="X21" i="50"/>
  <c r="X26" i="50"/>
  <c r="W21" i="50"/>
  <c r="W26" i="50"/>
  <c r="V21" i="50"/>
  <c r="V26" i="50"/>
  <c r="U21" i="50"/>
  <c r="U27" i="50"/>
  <c r="T21" i="50"/>
  <c r="T27" i="50"/>
  <c r="S21" i="50"/>
  <c r="S27" i="50"/>
  <c r="R21" i="50"/>
  <c r="R27" i="50"/>
  <c r="Q21" i="50"/>
  <c r="Q26" i="50"/>
  <c r="P21" i="50"/>
  <c r="P26" i="50"/>
  <c r="O21" i="50"/>
  <c r="O26" i="50"/>
  <c r="N21" i="50"/>
  <c r="N26" i="50"/>
  <c r="M21" i="50"/>
  <c r="M27" i="50"/>
  <c r="L21" i="50"/>
  <c r="L27" i="50"/>
  <c r="K21" i="50"/>
  <c r="K27" i="50"/>
  <c r="J21" i="50"/>
  <c r="J27" i="50"/>
  <c r="I21" i="50"/>
  <c r="I26" i="50"/>
  <c r="H21" i="50"/>
  <c r="H26" i="50"/>
  <c r="G21" i="50"/>
  <c r="G26" i="50"/>
  <c r="F21" i="50"/>
  <c r="F26" i="50"/>
  <c r="E21" i="50"/>
  <c r="E27" i="50"/>
  <c r="D21" i="50"/>
  <c r="D27" i="50"/>
  <c r="C21" i="50"/>
  <c r="C27" i="50"/>
  <c r="B21" i="50"/>
  <c r="B27" i="50"/>
  <c r="AK21" i="41"/>
  <c r="AK27" i="41"/>
  <c r="AJ21" i="41"/>
  <c r="AJ27" i="41"/>
  <c r="AI21" i="41"/>
  <c r="AI27" i="41"/>
  <c r="AH21" i="41"/>
  <c r="AH27" i="41"/>
  <c r="AG21" i="41"/>
  <c r="AG26" i="41"/>
  <c r="AF21" i="41"/>
  <c r="AF26" i="41"/>
  <c r="AE21" i="41"/>
  <c r="AE26" i="41"/>
  <c r="AD21" i="41"/>
  <c r="AD26" i="41"/>
  <c r="AC21" i="41"/>
  <c r="AC27" i="41"/>
  <c r="AB21" i="41"/>
  <c r="AB27" i="41"/>
  <c r="AA21" i="41"/>
  <c r="AA27" i="41"/>
  <c r="Z21" i="41"/>
  <c r="Z27" i="41"/>
  <c r="Y21" i="41"/>
  <c r="Y26" i="41"/>
  <c r="X21" i="41"/>
  <c r="X26" i="41"/>
  <c r="W21" i="41"/>
  <c r="W26" i="41"/>
  <c r="V21" i="41"/>
  <c r="V26" i="41"/>
  <c r="U21" i="41"/>
  <c r="U27" i="41"/>
  <c r="T21" i="41"/>
  <c r="T27" i="41"/>
  <c r="S21" i="41"/>
  <c r="S27" i="41"/>
  <c r="R21" i="41"/>
  <c r="R27" i="41"/>
  <c r="Q21" i="41"/>
  <c r="Q26" i="41"/>
  <c r="P21" i="41"/>
  <c r="P26" i="41"/>
  <c r="O21" i="41"/>
  <c r="O26" i="41"/>
  <c r="N21" i="41"/>
  <c r="N26" i="41"/>
  <c r="M21" i="41"/>
  <c r="M27" i="41"/>
  <c r="L21" i="41"/>
  <c r="L27" i="41"/>
  <c r="K21" i="41"/>
  <c r="K27" i="41"/>
  <c r="J21" i="41"/>
  <c r="J27" i="41"/>
  <c r="I21" i="41"/>
  <c r="I26" i="41"/>
  <c r="H21" i="41"/>
  <c r="H26" i="41"/>
  <c r="G21" i="41"/>
  <c r="G26" i="41"/>
  <c r="F21" i="41"/>
  <c r="F26" i="41"/>
  <c r="E21" i="41"/>
  <c r="E27" i="41"/>
  <c r="D21" i="41"/>
  <c r="D27" i="41"/>
  <c r="C21" i="41"/>
  <c r="C27" i="41"/>
  <c r="B21" i="41"/>
  <c r="B27" i="41"/>
  <c r="AK21" i="133"/>
  <c r="AK27" i="133"/>
  <c r="AJ21" i="133"/>
  <c r="AJ27" i="133"/>
  <c r="AI21" i="133"/>
  <c r="AI27" i="133"/>
  <c r="AH21" i="133"/>
  <c r="AH27" i="133"/>
  <c r="AG21" i="133"/>
  <c r="AG26" i="133"/>
  <c r="AF21" i="133"/>
  <c r="AF26" i="133"/>
  <c r="AE21" i="133"/>
  <c r="AE26" i="133"/>
  <c r="AD21" i="133"/>
  <c r="AD26" i="133"/>
  <c r="AC21" i="133"/>
  <c r="AC27" i="133"/>
  <c r="AB21" i="133"/>
  <c r="AB27" i="133"/>
  <c r="AA21" i="133"/>
  <c r="AA27" i="133"/>
  <c r="Z21" i="133"/>
  <c r="Z27" i="133"/>
  <c r="Y21" i="133"/>
  <c r="Y26" i="133"/>
  <c r="X21" i="133"/>
  <c r="X26" i="133"/>
  <c r="W21" i="133"/>
  <c r="W26" i="133"/>
  <c r="V21" i="133"/>
  <c r="V26" i="133"/>
  <c r="U21" i="133"/>
  <c r="U27" i="133"/>
  <c r="T21" i="133"/>
  <c r="T27" i="133"/>
  <c r="S21" i="133"/>
  <c r="S27" i="133"/>
  <c r="R21" i="133"/>
  <c r="R27" i="133"/>
  <c r="Q21" i="133"/>
  <c r="Q26" i="133"/>
  <c r="P21" i="133"/>
  <c r="P26" i="133"/>
  <c r="O21" i="133"/>
  <c r="O26" i="133"/>
  <c r="N21" i="133"/>
  <c r="N26" i="133"/>
  <c r="M21" i="133"/>
  <c r="M27" i="133"/>
  <c r="L21" i="133"/>
  <c r="L27" i="133"/>
  <c r="K21" i="133"/>
  <c r="K27" i="133"/>
  <c r="J21" i="133"/>
  <c r="J27" i="133"/>
  <c r="I21" i="133"/>
  <c r="I26" i="133"/>
  <c r="H21" i="133"/>
  <c r="H26" i="133"/>
  <c r="G21" i="133"/>
  <c r="G26" i="133"/>
  <c r="F21" i="133"/>
  <c r="F26" i="133"/>
  <c r="E21" i="133"/>
  <c r="E27" i="133"/>
  <c r="D21" i="133"/>
  <c r="D27" i="133"/>
  <c r="C21" i="133"/>
  <c r="C27" i="133"/>
  <c r="B21" i="133"/>
  <c r="B27" i="133"/>
  <c r="AK21" i="39"/>
  <c r="AK27" i="39"/>
  <c r="AJ21" i="39"/>
  <c r="AJ27" i="39"/>
  <c r="AI21" i="39"/>
  <c r="AI27" i="39"/>
  <c r="AH21" i="39"/>
  <c r="AH27" i="39"/>
  <c r="AG21" i="39"/>
  <c r="AG26" i="39"/>
  <c r="AF21" i="39"/>
  <c r="AF26" i="39"/>
  <c r="AE21" i="39"/>
  <c r="AE26" i="39"/>
  <c r="AD21" i="39"/>
  <c r="AD26" i="39"/>
  <c r="AC21" i="39"/>
  <c r="AC27" i="39"/>
  <c r="AB21" i="39"/>
  <c r="AB27" i="39"/>
  <c r="AA21" i="39"/>
  <c r="AA27" i="39"/>
  <c r="Z21" i="39"/>
  <c r="Z27" i="39"/>
  <c r="Y21" i="39"/>
  <c r="Y26" i="39"/>
  <c r="X21" i="39"/>
  <c r="X26" i="39"/>
  <c r="W21" i="39"/>
  <c r="W26" i="39"/>
  <c r="V21" i="39"/>
  <c r="V26" i="39"/>
  <c r="U21" i="39"/>
  <c r="U27" i="39"/>
  <c r="T21" i="39"/>
  <c r="T27" i="39"/>
  <c r="S21" i="39"/>
  <c r="S27" i="39"/>
  <c r="R21" i="39"/>
  <c r="R27" i="39"/>
  <c r="Q21" i="39"/>
  <c r="Q26" i="39"/>
  <c r="P21" i="39"/>
  <c r="P26" i="39"/>
  <c r="O21" i="39"/>
  <c r="O26" i="39"/>
  <c r="N21" i="39"/>
  <c r="N26" i="39"/>
  <c r="M21" i="39"/>
  <c r="M27" i="39"/>
  <c r="L21" i="39"/>
  <c r="L27" i="39"/>
  <c r="K21" i="39"/>
  <c r="K27" i="39"/>
  <c r="J21" i="39"/>
  <c r="J27" i="39"/>
  <c r="I21" i="39"/>
  <c r="I26" i="39"/>
  <c r="H21" i="39"/>
  <c r="H26" i="39"/>
  <c r="G21" i="39"/>
  <c r="G26" i="39"/>
  <c r="F21" i="39"/>
  <c r="F26" i="39"/>
  <c r="E21" i="39"/>
  <c r="E27" i="39"/>
  <c r="D21" i="39"/>
  <c r="D27" i="39"/>
  <c r="C21" i="39"/>
  <c r="C27" i="39"/>
  <c r="B21" i="39"/>
  <c r="B27" i="39"/>
  <c r="AK21" i="37"/>
  <c r="AK27" i="37"/>
  <c r="AJ21" i="37"/>
  <c r="AJ27" i="37"/>
  <c r="AI21" i="37"/>
  <c r="AI27" i="37"/>
  <c r="AH21" i="37"/>
  <c r="AH27" i="37"/>
  <c r="AG21" i="37"/>
  <c r="AG27" i="37"/>
  <c r="AF21" i="37"/>
  <c r="AF26" i="37"/>
  <c r="AE21" i="37"/>
  <c r="AE26" i="37"/>
  <c r="AD21" i="37"/>
  <c r="AD27" i="37"/>
  <c r="AC21" i="37"/>
  <c r="AC27" i="37"/>
  <c r="AB21" i="37"/>
  <c r="AB27" i="37"/>
  <c r="AA21" i="37"/>
  <c r="AA27" i="37"/>
  <c r="Z21" i="37"/>
  <c r="Z27" i="37"/>
  <c r="Y21" i="37"/>
  <c r="Y27" i="37"/>
  <c r="X21" i="37"/>
  <c r="X26" i="37"/>
  <c r="W21" i="37"/>
  <c r="W26" i="37"/>
  <c r="V21" i="37"/>
  <c r="V27" i="37"/>
  <c r="U21" i="37"/>
  <c r="U27" i="37"/>
  <c r="T21" i="37"/>
  <c r="T27" i="37"/>
  <c r="S21" i="37"/>
  <c r="S27" i="37"/>
  <c r="R21" i="37"/>
  <c r="R27" i="37"/>
  <c r="Q21" i="37"/>
  <c r="Q27" i="37"/>
  <c r="P21" i="37"/>
  <c r="P26" i="37"/>
  <c r="O21" i="37"/>
  <c r="O26" i="37"/>
  <c r="N21" i="37"/>
  <c r="N27" i="37"/>
  <c r="M21" i="37"/>
  <c r="M26" i="37"/>
  <c r="L21" i="37"/>
  <c r="L27" i="37"/>
  <c r="K21" i="37"/>
  <c r="K27" i="37"/>
  <c r="J21" i="37"/>
  <c r="J27" i="37"/>
  <c r="I21" i="37"/>
  <c r="I27" i="37"/>
  <c r="H21" i="37"/>
  <c r="H26" i="37"/>
  <c r="G21" i="37"/>
  <c r="G26" i="37"/>
  <c r="F21" i="37"/>
  <c r="F27" i="37"/>
  <c r="E21" i="37"/>
  <c r="E26" i="37"/>
  <c r="D21" i="37"/>
  <c r="D27" i="37"/>
  <c r="C21" i="37"/>
  <c r="C27" i="37"/>
  <c r="B21" i="37"/>
  <c r="B27" i="37"/>
  <c r="AK21" i="30"/>
  <c r="AK27" i="30"/>
  <c r="AJ21" i="30"/>
  <c r="AJ27" i="30"/>
  <c r="AI21" i="30"/>
  <c r="AI27" i="30"/>
  <c r="AH21" i="30"/>
  <c r="AH27" i="30"/>
  <c r="AG21" i="30"/>
  <c r="AG26" i="30"/>
  <c r="AF21" i="30"/>
  <c r="AF26" i="30"/>
  <c r="AE21" i="30"/>
  <c r="AE26" i="30"/>
  <c r="AD21" i="30"/>
  <c r="AD26" i="30"/>
  <c r="AC21" i="30"/>
  <c r="AC27" i="30"/>
  <c r="AB21" i="30"/>
  <c r="AB27" i="30"/>
  <c r="AA21" i="30"/>
  <c r="AA27" i="30"/>
  <c r="Z21" i="30"/>
  <c r="Z27" i="30"/>
  <c r="Y21" i="30"/>
  <c r="Y26" i="30"/>
  <c r="X21" i="30"/>
  <c r="X26" i="30"/>
  <c r="W21" i="30"/>
  <c r="W26" i="30"/>
  <c r="V21" i="30"/>
  <c r="V26" i="30"/>
  <c r="U21" i="30"/>
  <c r="U27" i="30"/>
  <c r="T21" i="30"/>
  <c r="T27" i="30"/>
  <c r="S21" i="30"/>
  <c r="S27" i="30"/>
  <c r="R21" i="30"/>
  <c r="R27" i="30"/>
  <c r="Q21" i="30"/>
  <c r="Q26" i="30"/>
  <c r="P21" i="30"/>
  <c r="P26" i="30"/>
  <c r="O21" i="30"/>
  <c r="O26" i="30"/>
  <c r="N21" i="30"/>
  <c r="N26" i="30"/>
  <c r="M21" i="30"/>
  <c r="M27" i="30"/>
  <c r="L21" i="30"/>
  <c r="L27" i="30"/>
  <c r="K21" i="30"/>
  <c r="K27" i="30"/>
  <c r="J21" i="30"/>
  <c r="J27" i="30"/>
  <c r="I21" i="30"/>
  <c r="I26" i="30"/>
  <c r="H21" i="30"/>
  <c r="H26" i="30"/>
  <c r="G21" i="30"/>
  <c r="G26" i="30"/>
  <c r="F21" i="30"/>
  <c r="F26" i="30"/>
  <c r="E21" i="30"/>
  <c r="E27" i="30"/>
  <c r="D21" i="30"/>
  <c r="D27" i="30"/>
  <c r="C21" i="30"/>
  <c r="C27" i="30"/>
  <c r="B21" i="30"/>
  <c r="B27" i="30"/>
  <c r="AK21" i="28"/>
  <c r="AK27" i="28"/>
  <c r="AJ21" i="28"/>
  <c r="AJ27" i="28"/>
  <c r="AI21" i="28"/>
  <c r="AI27" i="28"/>
  <c r="AH21" i="28"/>
  <c r="AH27" i="28"/>
  <c r="AG21" i="28"/>
  <c r="AG26" i="28"/>
  <c r="AF21" i="28"/>
  <c r="AF27" i="28"/>
  <c r="AE21" i="28"/>
  <c r="AE26" i="28"/>
  <c r="AD21" i="28"/>
  <c r="AD26" i="28"/>
  <c r="AC21" i="28"/>
  <c r="AC27" i="28"/>
  <c r="AB21" i="28"/>
  <c r="AB27" i="28"/>
  <c r="AA21" i="28"/>
  <c r="AA27" i="28"/>
  <c r="Z21" i="28"/>
  <c r="Z27" i="28"/>
  <c r="Y21" i="28"/>
  <c r="Y26" i="28"/>
  <c r="X21" i="28"/>
  <c r="X27" i="28"/>
  <c r="W21" i="28"/>
  <c r="W26" i="28"/>
  <c r="V21" i="28"/>
  <c r="V26" i="28"/>
  <c r="U21" i="28"/>
  <c r="U27" i="28"/>
  <c r="T21" i="28"/>
  <c r="T27" i="28"/>
  <c r="S21" i="28"/>
  <c r="S27" i="28"/>
  <c r="R21" i="28"/>
  <c r="R27" i="28"/>
  <c r="Q21" i="28"/>
  <c r="Q26" i="28"/>
  <c r="P21" i="28"/>
  <c r="P26" i="28"/>
  <c r="O21" i="28"/>
  <c r="O26" i="28"/>
  <c r="N21" i="28"/>
  <c r="N26" i="28"/>
  <c r="M21" i="28"/>
  <c r="M27" i="28"/>
  <c r="L21" i="28"/>
  <c r="L26" i="28"/>
  <c r="K21" i="28"/>
  <c r="K27" i="28"/>
  <c r="J21" i="28"/>
  <c r="J27" i="28"/>
  <c r="I21" i="28"/>
  <c r="I26" i="28"/>
  <c r="H21" i="28"/>
  <c r="H27" i="28"/>
  <c r="G21" i="28"/>
  <c r="G26" i="28"/>
  <c r="F21" i="28"/>
  <c r="F26" i="28"/>
  <c r="E21" i="28"/>
  <c r="E27" i="28"/>
  <c r="D21" i="28"/>
  <c r="D27" i="28"/>
  <c r="C21" i="28"/>
  <c r="C27" i="28"/>
  <c r="B21" i="28"/>
  <c r="B27" i="28"/>
  <c r="AK21" i="26"/>
  <c r="AK27" i="26"/>
  <c r="AJ21" i="26"/>
  <c r="AJ27" i="26"/>
  <c r="AI21" i="26"/>
  <c r="AI27" i="26"/>
  <c r="AH21" i="26"/>
  <c r="AH27" i="26"/>
  <c r="AG21" i="26"/>
  <c r="AG26" i="26"/>
  <c r="AF21" i="26"/>
  <c r="AF26" i="26"/>
  <c r="AE21" i="26"/>
  <c r="AE26" i="26"/>
  <c r="AD21" i="26"/>
  <c r="AD26" i="26"/>
  <c r="AC21" i="26"/>
  <c r="AC27" i="26"/>
  <c r="AB21" i="26"/>
  <c r="AB27" i="26"/>
  <c r="AA21" i="26"/>
  <c r="AA27" i="26"/>
  <c r="Z21" i="26"/>
  <c r="Z27" i="26"/>
  <c r="Y21" i="26"/>
  <c r="Y26" i="26"/>
  <c r="X21" i="26"/>
  <c r="X26" i="26"/>
  <c r="W21" i="26"/>
  <c r="W26" i="26"/>
  <c r="V21" i="26"/>
  <c r="V26" i="26"/>
  <c r="U21" i="26"/>
  <c r="U27" i="26"/>
  <c r="T21" i="26"/>
  <c r="T27" i="26"/>
  <c r="S21" i="26"/>
  <c r="S27" i="26"/>
  <c r="R21" i="26"/>
  <c r="R27" i="26"/>
  <c r="Q21" i="26"/>
  <c r="Q26" i="26"/>
  <c r="P21" i="26"/>
  <c r="P26" i="26"/>
  <c r="O21" i="26"/>
  <c r="O26" i="26"/>
  <c r="N21" i="26"/>
  <c r="N26" i="26"/>
  <c r="M21" i="26"/>
  <c r="M27" i="26"/>
  <c r="L21" i="26"/>
  <c r="L27" i="26"/>
  <c r="K21" i="26"/>
  <c r="K27" i="26"/>
  <c r="J21" i="26"/>
  <c r="J27" i="26"/>
  <c r="I21" i="26"/>
  <c r="I26" i="26"/>
  <c r="H21" i="26"/>
  <c r="H26" i="26"/>
  <c r="G21" i="26"/>
  <c r="G26" i="26"/>
  <c r="F21" i="26"/>
  <c r="F26" i="26"/>
  <c r="E21" i="26"/>
  <c r="E27" i="26"/>
  <c r="D21" i="26"/>
  <c r="D27" i="26"/>
  <c r="C21" i="26"/>
  <c r="C27" i="26"/>
  <c r="B21" i="26"/>
  <c r="B27" i="26"/>
  <c r="AK21" i="23"/>
  <c r="AK27" i="23"/>
  <c r="AJ21" i="23"/>
  <c r="AJ26" i="23"/>
  <c r="AI21" i="23"/>
  <c r="AI27" i="23"/>
  <c r="AH21" i="23"/>
  <c r="AH27" i="23"/>
  <c r="AG21" i="23"/>
  <c r="AG26" i="23"/>
  <c r="AF21" i="23"/>
  <c r="AF27" i="23"/>
  <c r="AE21" i="23"/>
  <c r="AE26" i="23"/>
  <c r="AD21" i="23"/>
  <c r="AD26" i="23"/>
  <c r="AC21" i="23"/>
  <c r="AC27" i="23"/>
  <c r="AB21" i="23"/>
  <c r="AB27" i="23"/>
  <c r="AA21" i="23"/>
  <c r="AA27" i="23"/>
  <c r="Z21" i="23"/>
  <c r="Z27" i="23"/>
  <c r="Y21" i="23"/>
  <c r="Y26" i="23"/>
  <c r="X21" i="23"/>
  <c r="X27" i="23"/>
  <c r="W21" i="23"/>
  <c r="W26" i="23"/>
  <c r="V21" i="23"/>
  <c r="V26" i="23"/>
  <c r="U21" i="23"/>
  <c r="U27" i="23"/>
  <c r="T21" i="23"/>
  <c r="T27" i="23"/>
  <c r="S21" i="23"/>
  <c r="S27" i="23"/>
  <c r="R21" i="23"/>
  <c r="R27" i="23"/>
  <c r="Q21" i="23"/>
  <c r="Q26" i="23"/>
  <c r="P21" i="23"/>
  <c r="P27" i="23"/>
  <c r="O21" i="23"/>
  <c r="O26" i="23"/>
  <c r="N21" i="23"/>
  <c r="N26" i="23"/>
  <c r="M21" i="23"/>
  <c r="M27" i="23"/>
  <c r="L21" i="23"/>
  <c r="L26" i="23"/>
  <c r="K21" i="23"/>
  <c r="K27" i="23"/>
  <c r="J21" i="23"/>
  <c r="J27" i="23"/>
  <c r="I21" i="23"/>
  <c r="I26" i="23"/>
  <c r="H21" i="23"/>
  <c r="H27" i="23"/>
  <c r="G21" i="23"/>
  <c r="G26" i="23"/>
  <c r="F21" i="23"/>
  <c r="F26" i="23"/>
  <c r="E21" i="23"/>
  <c r="E27" i="23"/>
  <c r="D21" i="23"/>
  <c r="D26" i="23"/>
  <c r="C21" i="23"/>
  <c r="C27" i="23"/>
  <c r="B21" i="23"/>
  <c r="B27" i="23"/>
  <c r="AK21" i="21"/>
  <c r="AK26" i="21"/>
  <c r="AJ21" i="21"/>
  <c r="AJ26" i="21"/>
  <c r="AI21" i="21"/>
  <c r="AI26" i="21"/>
  <c r="AH21" i="21"/>
  <c r="AH27" i="21"/>
  <c r="AG21" i="21"/>
  <c r="AG27" i="21"/>
  <c r="AF21" i="21"/>
  <c r="AF27" i="21"/>
  <c r="AE21" i="21"/>
  <c r="AE27" i="21"/>
  <c r="AD21" i="21"/>
  <c r="AD26" i="21"/>
  <c r="AC21" i="21"/>
  <c r="AC26" i="21"/>
  <c r="AB21" i="21"/>
  <c r="AB26" i="21"/>
  <c r="AA21" i="21"/>
  <c r="AA26" i="21"/>
  <c r="Z21" i="21"/>
  <c r="Z27" i="21"/>
  <c r="Y21" i="21"/>
  <c r="Y27" i="21"/>
  <c r="X21" i="21"/>
  <c r="X27" i="21"/>
  <c r="W21" i="21"/>
  <c r="W27" i="21"/>
  <c r="V26" i="21"/>
  <c r="U21" i="21"/>
  <c r="U26" i="21" s="1"/>
  <c r="T21" i="21"/>
  <c r="T26" i="21" s="1"/>
  <c r="S21" i="21"/>
  <c r="S26" i="21" s="1"/>
  <c r="R21" i="21"/>
  <c r="R27" i="21" s="1"/>
  <c r="Q21" i="21"/>
  <c r="Q27" i="21" s="1"/>
  <c r="P21" i="21"/>
  <c r="P27" i="21" s="1"/>
  <c r="O21" i="21"/>
  <c r="O27" i="21" s="1"/>
  <c r="N21" i="21"/>
  <c r="N26" i="21" s="1"/>
  <c r="M21" i="21"/>
  <c r="M26" i="21" s="1"/>
  <c r="L21" i="21"/>
  <c r="L26" i="21" s="1"/>
  <c r="K21" i="21"/>
  <c r="K26" i="21" s="1"/>
  <c r="J21" i="21"/>
  <c r="J27" i="21" s="1"/>
  <c r="I21" i="21"/>
  <c r="I27" i="21" s="1"/>
  <c r="H21" i="21"/>
  <c r="H27" i="21" s="1"/>
  <c r="G21" i="21"/>
  <c r="G27" i="21" s="1"/>
  <c r="F21" i="21"/>
  <c r="F26" i="21" s="1"/>
  <c r="E21" i="21"/>
  <c r="E26" i="21" s="1"/>
  <c r="D21" i="21"/>
  <c r="D26" i="21" s="1"/>
  <c r="C21" i="21"/>
  <c r="C26" i="21" s="1"/>
  <c r="B21" i="21"/>
  <c r="B27" i="21" s="1"/>
  <c r="AK21" i="19"/>
  <c r="AK27" i="19" s="1"/>
  <c r="AJ21" i="19"/>
  <c r="AJ27" i="19" s="1"/>
  <c r="AI21" i="19"/>
  <c r="AI27" i="19" s="1"/>
  <c r="AH21" i="19"/>
  <c r="AH27" i="19" s="1"/>
  <c r="AG21" i="19"/>
  <c r="AG26" i="19" s="1"/>
  <c r="AF21" i="19"/>
  <c r="AF27" i="19" s="1"/>
  <c r="AE21" i="19"/>
  <c r="AD21" i="19"/>
  <c r="AD27" i="19"/>
  <c r="AC21" i="19"/>
  <c r="AC27" i="19"/>
  <c r="AB21" i="19"/>
  <c r="AB26" i="19"/>
  <c r="AA21" i="19"/>
  <c r="AA27" i="19"/>
  <c r="Z21" i="19"/>
  <c r="Z27" i="19"/>
  <c r="Y21" i="19"/>
  <c r="Y26" i="19"/>
  <c r="X21" i="19"/>
  <c r="X27" i="19"/>
  <c r="W21" i="19"/>
  <c r="W27" i="19"/>
  <c r="V21" i="19"/>
  <c r="U21" i="19"/>
  <c r="U27" i="19" s="1"/>
  <c r="T21" i="19"/>
  <c r="T27" i="19" s="1"/>
  <c r="S21" i="19"/>
  <c r="S27" i="19" s="1"/>
  <c r="R21" i="19"/>
  <c r="R27" i="19" s="1"/>
  <c r="Q21" i="19"/>
  <c r="Q26" i="19" s="1"/>
  <c r="P21" i="19"/>
  <c r="P27" i="19" s="1"/>
  <c r="O21" i="19"/>
  <c r="O27" i="19" s="1"/>
  <c r="N21" i="19"/>
  <c r="N27" i="19" s="1"/>
  <c r="M21" i="19"/>
  <c r="M27" i="19" s="1"/>
  <c r="L21" i="19"/>
  <c r="L27" i="19" s="1"/>
  <c r="K21" i="19"/>
  <c r="K27" i="19" s="1"/>
  <c r="J21" i="19"/>
  <c r="J27" i="19" s="1"/>
  <c r="I21" i="19"/>
  <c r="I26" i="19" s="1"/>
  <c r="H21" i="19"/>
  <c r="H27" i="19" s="1"/>
  <c r="G21" i="19"/>
  <c r="F21" i="19"/>
  <c r="F27" i="19"/>
  <c r="E21" i="19"/>
  <c r="E27" i="19"/>
  <c r="D21" i="19"/>
  <c r="D27" i="19"/>
  <c r="C21" i="19"/>
  <c r="C27" i="19"/>
  <c r="B21" i="19"/>
  <c r="B27" i="19"/>
  <c r="AK21" i="17"/>
  <c r="AJ21" i="17"/>
  <c r="AI21" i="17"/>
  <c r="AI27" i="17"/>
  <c r="AH21" i="17"/>
  <c r="AH27" i="17"/>
  <c r="AG21" i="17"/>
  <c r="AG27" i="17"/>
  <c r="AF21" i="17"/>
  <c r="AF27" i="17"/>
  <c r="AE21" i="17"/>
  <c r="AE27" i="17"/>
  <c r="AD21" i="17"/>
  <c r="AD27" i="17"/>
  <c r="AC21" i="17"/>
  <c r="AB21" i="17"/>
  <c r="AA21" i="17"/>
  <c r="AA27" i="17"/>
  <c r="Z21" i="17"/>
  <c r="Z27" i="17"/>
  <c r="Y21" i="17"/>
  <c r="Y27" i="17"/>
  <c r="X21" i="17"/>
  <c r="X26" i="17"/>
  <c r="W21" i="17"/>
  <c r="W27" i="17"/>
  <c r="V21" i="17"/>
  <c r="V27" i="17"/>
  <c r="U21" i="17"/>
  <c r="T21" i="17"/>
  <c r="S21" i="17"/>
  <c r="S27" i="17"/>
  <c r="R21" i="17"/>
  <c r="R27" i="17"/>
  <c r="Q21" i="17"/>
  <c r="Q27" i="17"/>
  <c r="P21" i="17"/>
  <c r="P27" i="17"/>
  <c r="O21" i="17"/>
  <c r="O27" i="17"/>
  <c r="N21" i="17"/>
  <c r="N27" i="17"/>
  <c r="M21" i="17"/>
  <c r="L21" i="17"/>
  <c r="K21" i="17"/>
  <c r="K27" i="17"/>
  <c r="J21" i="17"/>
  <c r="J27" i="17"/>
  <c r="I21" i="17"/>
  <c r="I27" i="17"/>
  <c r="H21" i="17"/>
  <c r="H26" i="17"/>
  <c r="G21" i="17"/>
  <c r="G27" i="17"/>
  <c r="F21" i="17"/>
  <c r="F27" i="17"/>
  <c r="E21" i="17"/>
  <c r="D21" i="17"/>
  <c r="C21" i="17"/>
  <c r="C27" i="17"/>
  <c r="B21" i="17"/>
  <c r="B27" i="17"/>
  <c r="AK21" i="14"/>
  <c r="AK26" i="14"/>
  <c r="AJ21" i="14"/>
  <c r="AJ26" i="14"/>
  <c r="AI21" i="14"/>
  <c r="AI26" i="14"/>
  <c r="AH21" i="14"/>
  <c r="AH27" i="14"/>
  <c r="AG21" i="14"/>
  <c r="AG27" i="14"/>
  <c r="AF21" i="14"/>
  <c r="AF27" i="14"/>
  <c r="AE21" i="14"/>
  <c r="AE27" i="14"/>
  <c r="AD21" i="14"/>
  <c r="AD26" i="14"/>
  <c r="AC21" i="14"/>
  <c r="AC26" i="14"/>
  <c r="AB21" i="14"/>
  <c r="AB26" i="14"/>
  <c r="AA21" i="14"/>
  <c r="AA26" i="14"/>
  <c r="Z21" i="14"/>
  <c r="Z27" i="14"/>
  <c r="Y21" i="14"/>
  <c r="Y27" i="14"/>
  <c r="X21" i="14"/>
  <c r="X27" i="14"/>
  <c r="W21" i="14"/>
  <c r="W27" i="14"/>
  <c r="V21" i="14"/>
  <c r="V26" i="14"/>
  <c r="U21" i="14"/>
  <c r="U26" i="14"/>
  <c r="T21" i="14"/>
  <c r="T26" i="14"/>
  <c r="S21" i="14"/>
  <c r="S26" i="14"/>
  <c r="R21" i="14"/>
  <c r="R27" i="14"/>
  <c r="Q21" i="14"/>
  <c r="Q27" i="14"/>
  <c r="P21" i="14"/>
  <c r="P27" i="14"/>
  <c r="O21" i="14"/>
  <c r="O27" i="14"/>
  <c r="N21" i="14"/>
  <c r="N26" i="14"/>
  <c r="M21" i="14"/>
  <c r="M26" i="14"/>
  <c r="L21" i="14"/>
  <c r="L26" i="14"/>
  <c r="K21" i="14"/>
  <c r="K26" i="14"/>
  <c r="J21" i="14"/>
  <c r="J27" i="14"/>
  <c r="I21" i="14"/>
  <c r="I27" i="14"/>
  <c r="H21" i="14"/>
  <c r="H27" i="14"/>
  <c r="G21" i="14"/>
  <c r="G27" i="14"/>
  <c r="F21" i="14"/>
  <c r="F26" i="14"/>
  <c r="E21" i="14"/>
  <c r="E26" i="14"/>
  <c r="D21" i="14"/>
  <c r="D26" i="14"/>
  <c r="C21" i="14"/>
  <c r="C26" i="14"/>
  <c r="B21" i="14"/>
  <c r="B27" i="14"/>
  <c r="D21" i="4"/>
  <c r="D26" i="4"/>
  <c r="AK21" i="4"/>
  <c r="AK26" i="4"/>
  <c r="AJ21" i="4"/>
  <c r="AJ27" i="4"/>
  <c r="AI21" i="4"/>
  <c r="AI27" i="4"/>
  <c r="AH21" i="4"/>
  <c r="AH27" i="4"/>
  <c r="AG21" i="4"/>
  <c r="AG27" i="4"/>
  <c r="AF21" i="4"/>
  <c r="AE21" i="4"/>
  <c r="AE26" i="4" s="1"/>
  <c r="AD21" i="4"/>
  <c r="AD27" i="4" s="1"/>
  <c r="AC21" i="4"/>
  <c r="AC26" i="4" s="1"/>
  <c r="AB21" i="4"/>
  <c r="AB26" i="4" s="1"/>
  <c r="AA21" i="4"/>
  <c r="AA27" i="4" s="1"/>
  <c r="Z21" i="4"/>
  <c r="Z27" i="4" s="1"/>
  <c r="Y21" i="4"/>
  <c r="Y26" i="4" s="1"/>
  <c r="X21" i="4"/>
  <c r="X27" i="4" s="1"/>
  <c r="W21" i="4"/>
  <c r="W26" i="4" s="1"/>
  <c r="V21" i="4"/>
  <c r="V27" i="4" s="1"/>
  <c r="U21" i="4"/>
  <c r="U26" i="4" s="1"/>
  <c r="T21" i="4"/>
  <c r="T27" i="4" s="1"/>
  <c r="S21" i="4"/>
  <c r="S27" i="4" s="1"/>
  <c r="R21" i="4"/>
  <c r="R27" i="4" s="1"/>
  <c r="Q21" i="4"/>
  <c r="Q27" i="4" s="1"/>
  <c r="P21" i="4"/>
  <c r="P27" i="4"/>
  <c r="O21" i="4"/>
  <c r="O26" i="4"/>
  <c r="N21" i="4"/>
  <c r="N27" i="4"/>
  <c r="M21" i="4"/>
  <c r="M26" i="4"/>
  <c r="L21" i="4"/>
  <c r="L26" i="4"/>
  <c r="K21" i="4"/>
  <c r="K27" i="4"/>
  <c r="J21" i="4"/>
  <c r="J27" i="4"/>
  <c r="I21" i="4"/>
  <c r="I27" i="4"/>
  <c r="H21" i="4"/>
  <c r="G21" i="4"/>
  <c r="G26" i="4" s="1"/>
  <c r="F21" i="4"/>
  <c r="F27" i="4" s="1"/>
  <c r="E21" i="4"/>
  <c r="E26" i="4" s="1"/>
  <c r="C21" i="4"/>
  <c r="C27" i="4" s="1"/>
  <c r="B21" i="4"/>
  <c r="B27" i="4" s="1"/>
  <c r="C27" i="143"/>
  <c r="C26" i="143"/>
  <c r="U26" i="35"/>
  <c r="H26" i="138"/>
  <c r="O26" i="17"/>
  <c r="AE26" i="17"/>
  <c r="AD26" i="19"/>
  <c r="X26" i="28"/>
  <c r="AA26" i="37"/>
  <c r="L26" i="62"/>
  <c r="L26" i="105"/>
  <c r="AC26" i="105"/>
  <c r="I26" i="129"/>
  <c r="AD26" i="129"/>
  <c r="V26" i="113"/>
  <c r="K26" i="32"/>
  <c r="F26" i="17"/>
  <c r="V26" i="17"/>
  <c r="D26" i="19"/>
  <c r="H26" i="23"/>
  <c r="I26" i="37"/>
  <c r="AD26" i="37"/>
  <c r="S26" i="62"/>
  <c r="T26" i="105"/>
  <c r="AJ26" i="105"/>
  <c r="N26" i="129"/>
  <c r="H26" i="121"/>
  <c r="W26" i="35"/>
  <c r="W26" i="113"/>
  <c r="S26" i="32"/>
  <c r="M26" i="138"/>
  <c r="G26" i="17"/>
  <c r="W26" i="17"/>
  <c r="F26" i="19"/>
  <c r="P26" i="23"/>
  <c r="N26" i="37"/>
  <c r="J26" i="62"/>
  <c r="T26" i="62"/>
  <c r="U26" i="105"/>
  <c r="AK26" i="105"/>
  <c r="Q26" i="129"/>
  <c r="X26" i="121"/>
  <c r="AC26" i="35"/>
  <c r="AE26" i="113"/>
  <c r="AA26" i="32"/>
  <c r="X26" i="138"/>
  <c r="N26" i="4"/>
  <c r="N26" i="17"/>
  <c r="AD26" i="17"/>
  <c r="N26" i="19"/>
  <c r="H26" i="28"/>
  <c r="Y26" i="37"/>
  <c r="K26" i="62"/>
  <c r="AB26" i="62"/>
  <c r="V26" i="77"/>
  <c r="AB26" i="105"/>
  <c r="H26" i="129"/>
  <c r="V26" i="129"/>
  <c r="E26" i="35"/>
  <c r="AK26" i="35"/>
  <c r="C26" i="32"/>
  <c r="AI26" i="32"/>
  <c r="AC26" i="138"/>
  <c r="AE27" i="19"/>
  <c r="AE26" i="19"/>
  <c r="AE27" i="77"/>
  <c r="AE26" i="77"/>
  <c r="W26" i="105"/>
  <c r="W27" i="105"/>
  <c r="C26" i="105"/>
  <c r="O27" i="107"/>
  <c r="O26" i="107"/>
  <c r="AG26" i="4"/>
  <c r="K26" i="105"/>
  <c r="N27" i="121"/>
  <c r="N26" i="121"/>
  <c r="AD27" i="121"/>
  <c r="AD26" i="121"/>
  <c r="F26" i="121"/>
  <c r="F27" i="35"/>
  <c r="F26" i="35"/>
  <c r="V27" i="35"/>
  <c r="V26" i="35"/>
  <c r="AD27" i="35"/>
  <c r="AD26" i="35"/>
  <c r="H27" i="32"/>
  <c r="H26" i="32"/>
  <c r="P27" i="32"/>
  <c r="P26" i="32"/>
  <c r="X27" i="32"/>
  <c r="X26" i="32"/>
  <c r="AF27" i="32"/>
  <c r="AF26" i="32"/>
  <c r="P26" i="4"/>
  <c r="E27" i="17"/>
  <c r="E26" i="17"/>
  <c r="M27" i="17"/>
  <c r="M26" i="17"/>
  <c r="U27" i="17"/>
  <c r="U26" i="17"/>
  <c r="AC27" i="17"/>
  <c r="AC26" i="17"/>
  <c r="AK27" i="17"/>
  <c r="AK26" i="17"/>
  <c r="O26" i="19"/>
  <c r="AI26" i="37"/>
  <c r="AH26" i="62"/>
  <c r="W26" i="77"/>
  <c r="N26" i="35"/>
  <c r="E27" i="113"/>
  <c r="E26" i="113"/>
  <c r="U27" i="113"/>
  <c r="U26" i="113"/>
  <c r="AC27" i="113"/>
  <c r="AC26" i="113"/>
  <c r="AK27" i="113"/>
  <c r="AK26" i="113"/>
  <c r="Q26" i="4"/>
  <c r="G27" i="19"/>
  <c r="G26" i="19"/>
  <c r="O27" i="77"/>
  <c r="O26" i="77"/>
  <c r="G26" i="77"/>
  <c r="S27" i="105"/>
  <c r="S26" i="105"/>
  <c r="AA27" i="105"/>
  <c r="AA26" i="105"/>
  <c r="AI27" i="105"/>
  <c r="AI26" i="105"/>
  <c r="AE27" i="107"/>
  <c r="AE26" i="107"/>
  <c r="W26" i="107"/>
  <c r="D27" i="17"/>
  <c r="D26" i="17"/>
  <c r="L27" i="17"/>
  <c r="L26" i="17"/>
  <c r="T27" i="17"/>
  <c r="T26" i="17"/>
  <c r="AB27" i="17"/>
  <c r="AB26" i="17"/>
  <c r="AJ27" i="17"/>
  <c r="AJ26" i="17"/>
  <c r="H27" i="4"/>
  <c r="H26" i="4"/>
  <c r="AF27" i="4"/>
  <c r="AF26" i="4"/>
  <c r="X26" i="4"/>
  <c r="V27" i="19"/>
  <c r="V26" i="19"/>
  <c r="W26" i="19"/>
  <c r="R27" i="62"/>
  <c r="R26" i="62"/>
  <c r="Z27" i="62"/>
  <c r="Z26" i="62"/>
  <c r="B26" i="62"/>
  <c r="N27" i="77"/>
  <c r="N26" i="77"/>
  <c r="AD27" i="77"/>
  <c r="AD26" i="77"/>
  <c r="F26" i="77"/>
  <c r="J27" i="105"/>
  <c r="J26" i="105"/>
  <c r="R27" i="105"/>
  <c r="R26" i="105"/>
  <c r="Z27" i="105"/>
  <c r="Z26" i="105"/>
  <c r="AH27" i="105"/>
  <c r="AH26" i="105"/>
  <c r="B26" i="105"/>
  <c r="P27" i="129"/>
  <c r="P26" i="129"/>
  <c r="X27" i="129"/>
  <c r="X26" i="129"/>
  <c r="AF27" i="129"/>
  <c r="AF26" i="129"/>
  <c r="G26" i="107"/>
  <c r="V26" i="121"/>
  <c r="M26" i="113"/>
  <c r="L26" i="107"/>
  <c r="AB26" i="107"/>
  <c r="T26" i="19"/>
  <c r="P26" i="138"/>
  <c r="AF26" i="138"/>
  <c r="O26" i="35"/>
  <c r="N26" i="113"/>
  <c r="F26" i="4"/>
  <c r="AD26" i="4"/>
  <c r="X26" i="23"/>
  <c r="AF26" i="28"/>
  <c r="Q26" i="37"/>
  <c r="C26" i="62"/>
  <c r="AI26" i="62"/>
  <c r="D26" i="105"/>
  <c r="AG26" i="129"/>
  <c r="G26" i="35"/>
  <c r="F26" i="113"/>
  <c r="O26" i="113"/>
  <c r="V26" i="4"/>
  <c r="L26" i="19"/>
  <c r="AJ26" i="19"/>
  <c r="AF26" i="23"/>
  <c r="F26" i="37"/>
  <c r="V26" i="37"/>
  <c r="AG26" i="37"/>
  <c r="D26" i="62"/>
  <c r="AA26" i="62"/>
  <c r="AJ26" i="62"/>
  <c r="F26" i="129"/>
  <c r="Y26" i="129"/>
  <c r="D26" i="107"/>
  <c r="T26" i="107"/>
  <c r="AJ26" i="107"/>
  <c r="P26" i="121"/>
  <c r="AF26" i="121"/>
  <c r="M26" i="35"/>
  <c r="AE26" i="35"/>
  <c r="G26" i="113"/>
  <c r="AD26" i="113"/>
  <c r="E26" i="138"/>
  <c r="U26" i="138"/>
  <c r="AK26" i="138"/>
  <c r="B26" i="138"/>
  <c r="J26" i="138"/>
  <c r="R26" i="138"/>
  <c r="Z26" i="138"/>
  <c r="AH26" i="138"/>
  <c r="F27" i="138"/>
  <c r="N27" i="138"/>
  <c r="V27" i="138"/>
  <c r="AD27" i="138"/>
  <c r="C26" i="138"/>
  <c r="K26" i="138"/>
  <c r="S26" i="138"/>
  <c r="AA26" i="138"/>
  <c r="AI26" i="138"/>
  <c r="G27" i="138"/>
  <c r="O27" i="138"/>
  <c r="W27" i="138"/>
  <c r="AE27" i="138"/>
  <c r="D26" i="138"/>
  <c r="L26" i="138"/>
  <c r="T26" i="138"/>
  <c r="AB26" i="138"/>
  <c r="AJ26" i="138"/>
  <c r="I27" i="138"/>
  <c r="Q27" i="138"/>
  <c r="Y27" i="138"/>
  <c r="AG27" i="138"/>
  <c r="B26" i="32"/>
  <c r="J26" i="32"/>
  <c r="R26" i="32"/>
  <c r="Z26" i="32"/>
  <c r="AH26" i="32"/>
  <c r="F27" i="32"/>
  <c r="N27" i="32"/>
  <c r="V27" i="32"/>
  <c r="AD27" i="32"/>
  <c r="G27" i="32"/>
  <c r="O27" i="32"/>
  <c r="W27" i="32"/>
  <c r="AE27" i="32"/>
  <c r="D26" i="32"/>
  <c r="L26" i="32"/>
  <c r="T26" i="32"/>
  <c r="AB26" i="32"/>
  <c r="AJ26" i="32"/>
  <c r="E26" i="32"/>
  <c r="M26" i="32"/>
  <c r="U26" i="32"/>
  <c r="AC26" i="32"/>
  <c r="AK26" i="32"/>
  <c r="I27" i="32"/>
  <c r="Q27" i="32"/>
  <c r="Y27" i="32"/>
  <c r="AG27" i="32"/>
  <c r="B26" i="113"/>
  <c r="J26" i="113"/>
  <c r="R26" i="113"/>
  <c r="Z26" i="113"/>
  <c r="AH26" i="113"/>
  <c r="C26" i="113"/>
  <c r="K26" i="113"/>
  <c r="S26" i="113"/>
  <c r="AA26" i="113"/>
  <c r="AI26" i="113"/>
  <c r="D26" i="113"/>
  <c r="L26" i="113"/>
  <c r="T26" i="113"/>
  <c r="AB26" i="113"/>
  <c r="AJ26" i="113"/>
  <c r="H27" i="113"/>
  <c r="P27" i="113"/>
  <c r="X27" i="113"/>
  <c r="AF27" i="113"/>
  <c r="I27" i="113"/>
  <c r="Q27" i="113"/>
  <c r="Y27" i="113"/>
  <c r="AG27" i="113"/>
  <c r="B26" i="35"/>
  <c r="J26" i="35"/>
  <c r="R26" i="35"/>
  <c r="Z26" i="35"/>
  <c r="AH26" i="35"/>
  <c r="C26" i="35"/>
  <c r="K26" i="35"/>
  <c r="S26" i="35"/>
  <c r="AA26" i="35"/>
  <c r="AI26" i="35"/>
  <c r="D26" i="35"/>
  <c r="L26" i="35"/>
  <c r="T26" i="35"/>
  <c r="AB26" i="35"/>
  <c r="AJ26" i="35"/>
  <c r="H27" i="35"/>
  <c r="P27" i="35"/>
  <c r="X27" i="35"/>
  <c r="AF27" i="35"/>
  <c r="I27" i="35"/>
  <c r="Q27" i="35"/>
  <c r="Y27" i="35"/>
  <c r="AG27" i="35"/>
  <c r="B26" i="49"/>
  <c r="J26" i="49"/>
  <c r="R26" i="49"/>
  <c r="Z26" i="49"/>
  <c r="AH26" i="49"/>
  <c r="F27" i="49"/>
  <c r="N27" i="49"/>
  <c r="V27" i="49"/>
  <c r="AD27" i="49"/>
  <c r="C26" i="49"/>
  <c r="K26" i="49"/>
  <c r="S26" i="49"/>
  <c r="AA26" i="49"/>
  <c r="AI26" i="49"/>
  <c r="G27" i="49"/>
  <c r="O27" i="49"/>
  <c r="W27" i="49"/>
  <c r="AE27" i="49"/>
  <c r="D26" i="49"/>
  <c r="L26" i="49"/>
  <c r="T26" i="49"/>
  <c r="AB26" i="49"/>
  <c r="AJ26" i="49"/>
  <c r="H27" i="49"/>
  <c r="P27" i="49"/>
  <c r="X27" i="49"/>
  <c r="AF27" i="49"/>
  <c r="E26" i="49"/>
  <c r="M26" i="49"/>
  <c r="U26" i="49"/>
  <c r="AC26" i="49"/>
  <c r="AK26" i="49"/>
  <c r="I27" i="49"/>
  <c r="Q27" i="49"/>
  <c r="Y27" i="49"/>
  <c r="AG27" i="49"/>
  <c r="B26" i="46"/>
  <c r="J26" i="46"/>
  <c r="R26" i="46"/>
  <c r="Z26" i="46"/>
  <c r="AH26" i="46"/>
  <c r="F27" i="46"/>
  <c r="N27" i="46"/>
  <c r="V27" i="46"/>
  <c r="AD27" i="46"/>
  <c r="C26" i="46"/>
  <c r="K26" i="46"/>
  <c r="S26" i="46"/>
  <c r="AA26" i="46"/>
  <c r="AI26" i="46"/>
  <c r="G27" i="46"/>
  <c r="O27" i="46"/>
  <c r="W27" i="46"/>
  <c r="AE27" i="46"/>
  <c r="D26" i="46"/>
  <c r="L26" i="46"/>
  <c r="T26" i="46"/>
  <c r="AB26" i="46"/>
  <c r="AJ26" i="46"/>
  <c r="H27" i="46"/>
  <c r="P27" i="46"/>
  <c r="X27" i="46"/>
  <c r="AF27" i="46"/>
  <c r="E26" i="46"/>
  <c r="M26" i="46"/>
  <c r="U26" i="46"/>
  <c r="AC26" i="46"/>
  <c r="AK26" i="46"/>
  <c r="I27" i="46"/>
  <c r="Q27" i="46"/>
  <c r="Y27" i="46"/>
  <c r="AG27" i="46"/>
  <c r="B26" i="121"/>
  <c r="J26" i="121"/>
  <c r="R26" i="121"/>
  <c r="Z26" i="121"/>
  <c r="AH26" i="121"/>
  <c r="C26" i="121"/>
  <c r="K26" i="121"/>
  <c r="S26" i="121"/>
  <c r="AA26" i="121"/>
  <c r="AI26" i="121"/>
  <c r="G27" i="121"/>
  <c r="O27" i="121"/>
  <c r="W27" i="121"/>
  <c r="AE27" i="121"/>
  <c r="D26" i="121"/>
  <c r="L26" i="121"/>
  <c r="T26" i="121"/>
  <c r="AB26" i="121"/>
  <c r="AJ26" i="121"/>
  <c r="E26" i="121"/>
  <c r="M26" i="121"/>
  <c r="U26" i="121"/>
  <c r="AC26" i="121"/>
  <c r="AK26" i="121"/>
  <c r="I27" i="121"/>
  <c r="Q27" i="121"/>
  <c r="Y27" i="121"/>
  <c r="AG27" i="121"/>
  <c r="B26" i="44"/>
  <c r="J26" i="44"/>
  <c r="R26" i="44"/>
  <c r="Z26" i="44"/>
  <c r="AH26" i="44"/>
  <c r="F27" i="44"/>
  <c r="N27" i="44"/>
  <c r="V27" i="44"/>
  <c r="AD27" i="44"/>
  <c r="C26" i="44"/>
  <c r="K26" i="44"/>
  <c r="S26" i="44"/>
  <c r="AA26" i="44"/>
  <c r="AI26" i="44"/>
  <c r="G27" i="44"/>
  <c r="O27" i="44"/>
  <c r="W27" i="44"/>
  <c r="AE27" i="44"/>
  <c r="D26" i="44"/>
  <c r="L26" i="44"/>
  <c r="T26" i="44"/>
  <c r="AB26" i="44"/>
  <c r="AJ26" i="44"/>
  <c r="H27" i="44"/>
  <c r="P27" i="44"/>
  <c r="X27" i="44"/>
  <c r="AF27" i="44"/>
  <c r="E26" i="44"/>
  <c r="M26" i="44"/>
  <c r="U26" i="44"/>
  <c r="AC26" i="44"/>
  <c r="AK26" i="44"/>
  <c r="I27" i="44"/>
  <c r="Q27" i="44"/>
  <c r="Y27" i="44"/>
  <c r="AG27" i="44"/>
  <c r="B26" i="107"/>
  <c r="J26" i="107"/>
  <c r="R26" i="107"/>
  <c r="Z26" i="107"/>
  <c r="AH26" i="107"/>
  <c r="F27" i="107"/>
  <c r="N27" i="107"/>
  <c r="V27" i="107"/>
  <c r="AD27" i="107"/>
  <c r="C26" i="107"/>
  <c r="K26" i="107"/>
  <c r="S26" i="107"/>
  <c r="AA26" i="107"/>
  <c r="AI26" i="107"/>
  <c r="H27" i="107"/>
  <c r="P27" i="107"/>
  <c r="X27" i="107"/>
  <c r="AF27" i="107"/>
  <c r="E26" i="107"/>
  <c r="M26" i="107"/>
  <c r="U26" i="107"/>
  <c r="AC26" i="107"/>
  <c r="AK26" i="107"/>
  <c r="I27" i="107"/>
  <c r="Q27" i="107"/>
  <c r="Y27" i="107"/>
  <c r="AG27" i="107"/>
  <c r="B26" i="123"/>
  <c r="J26" i="123"/>
  <c r="R26" i="123"/>
  <c r="Z26" i="123"/>
  <c r="AH26" i="123"/>
  <c r="F27" i="123"/>
  <c r="N27" i="123"/>
  <c r="V27" i="123"/>
  <c r="AD27" i="123"/>
  <c r="C26" i="123"/>
  <c r="K26" i="123"/>
  <c r="S26" i="123"/>
  <c r="AA26" i="123"/>
  <c r="AI26" i="123"/>
  <c r="G27" i="123"/>
  <c r="O27" i="123"/>
  <c r="W27" i="123"/>
  <c r="AE27" i="123"/>
  <c r="D26" i="123"/>
  <c r="L26" i="123"/>
  <c r="T26" i="123"/>
  <c r="AB26" i="123"/>
  <c r="AJ26" i="123"/>
  <c r="H27" i="123"/>
  <c r="P27" i="123"/>
  <c r="X27" i="123"/>
  <c r="AF27" i="123"/>
  <c r="E26" i="123"/>
  <c r="M26" i="123"/>
  <c r="U26" i="123"/>
  <c r="AC26" i="123"/>
  <c r="AK26" i="123"/>
  <c r="I27" i="123"/>
  <c r="Q27" i="123"/>
  <c r="Y27" i="123"/>
  <c r="AG27" i="123"/>
  <c r="G26" i="57"/>
  <c r="O26" i="57"/>
  <c r="W26" i="57"/>
  <c r="AE26" i="57"/>
  <c r="C27" i="57"/>
  <c r="K27" i="57"/>
  <c r="S27" i="57"/>
  <c r="AA27" i="57"/>
  <c r="AI27" i="57"/>
  <c r="H26" i="57"/>
  <c r="P26" i="57"/>
  <c r="X26" i="57"/>
  <c r="AF26" i="57"/>
  <c r="D27" i="57"/>
  <c r="L27" i="57"/>
  <c r="T27" i="57"/>
  <c r="AB27" i="57"/>
  <c r="AJ27" i="57"/>
  <c r="I26" i="57"/>
  <c r="Q26" i="57"/>
  <c r="Y26" i="57"/>
  <c r="AG26" i="57"/>
  <c r="E27" i="57"/>
  <c r="M27" i="57"/>
  <c r="U27" i="57"/>
  <c r="AC27" i="57"/>
  <c r="AK27" i="57"/>
  <c r="B26" i="57"/>
  <c r="J26" i="57"/>
  <c r="R26" i="57"/>
  <c r="Z26" i="57"/>
  <c r="AH26" i="57"/>
  <c r="F27" i="57"/>
  <c r="N27" i="57"/>
  <c r="V27" i="57"/>
  <c r="AD27" i="57"/>
  <c r="B26" i="95"/>
  <c r="J26" i="95"/>
  <c r="R26" i="95"/>
  <c r="Z26" i="95"/>
  <c r="AH26" i="95"/>
  <c r="F27" i="95"/>
  <c r="N27" i="95"/>
  <c r="V27" i="95"/>
  <c r="AD27" i="95"/>
  <c r="C26" i="95"/>
  <c r="K26" i="95"/>
  <c r="S26" i="95"/>
  <c r="AA26" i="95"/>
  <c r="AI26" i="95"/>
  <c r="G27" i="95"/>
  <c r="O27" i="95"/>
  <c r="W27" i="95"/>
  <c r="AE27" i="95"/>
  <c r="D26" i="95"/>
  <c r="L26" i="95"/>
  <c r="T26" i="95"/>
  <c r="AB26" i="95"/>
  <c r="AJ26" i="95"/>
  <c r="H27" i="95"/>
  <c r="P27" i="95"/>
  <c r="X27" i="95"/>
  <c r="AF27" i="95"/>
  <c r="E26" i="95"/>
  <c r="M26" i="95"/>
  <c r="U26" i="95"/>
  <c r="AC26" i="95"/>
  <c r="AK26" i="95"/>
  <c r="I27" i="95"/>
  <c r="Q27" i="95"/>
  <c r="Y27" i="95"/>
  <c r="AG27" i="95"/>
  <c r="B26" i="129"/>
  <c r="J26" i="129"/>
  <c r="R26" i="129"/>
  <c r="Z26" i="129"/>
  <c r="AH26" i="129"/>
  <c r="C26" i="129"/>
  <c r="K26" i="129"/>
  <c r="S26" i="129"/>
  <c r="AA26" i="129"/>
  <c r="AI26" i="129"/>
  <c r="G27" i="129"/>
  <c r="O27" i="129"/>
  <c r="W27" i="129"/>
  <c r="AE27" i="129"/>
  <c r="D26" i="129"/>
  <c r="L26" i="129"/>
  <c r="T26" i="129"/>
  <c r="AB26" i="129"/>
  <c r="AJ26" i="129"/>
  <c r="E26" i="129"/>
  <c r="M26" i="129"/>
  <c r="U26" i="129"/>
  <c r="AC26" i="129"/>
  <c r="AK26" i="129"/>
  <c r="B26" i="132"/>
  <c r="J26" i="132"/>
  <c r="R26" i="132"/>
  <c r="Z26" i="132"/>
  <c r="AH26" i="132"/>
  <c r="F27" i="132"/>
  <c r="N27" i="132"/>
  <c r="V27" i="132"/>
  <c r="AD27" i="132"/>
  <c r="C26" i="132"/>
  <c r="K26" i="132"/>
  <c r="S26" i="132"/>
  <c r="AA26" i="132"/>
  <c r="AI26" i="132"/>
  <c r="G27" i="132"/>
  <c r="O27" i="132"/>
  <c r="W27" i="132"/>
  <c r="AE27" i="132"/>
  <c r="D26" i="132"/>
  <c r="L26" i="132"/>
  <c r="T26" i="132"/>
  <c r="AB26" i="132"/>
  <c r="AJ26" i="132"/>
  <c r="H27" i="132"/>
  <c r="P27" i="132"/>
  <c r="X27" i="132"/>
  <c r="AF27" i="132"/>
  <c r="E26" i="132"/>
  <c r="M26" i="132"/>
  <c r="U26" i="132"/>
  <c r="AC26" i="132"/>
  <c r="AK26" i="132"/>
  <c r="I27" i="132"/>
  <c r="Q27" i="132"/>
  <c r="Y27" i="132"/>
  <c r="AG27" i="132"/>
  <c r="B26" i="143"/>
  <c r="J26" i="143"/>
  <c r="R26" i="143"/>
  <c r="Z26" i="143"/>
  <c r="AH26" i="143"/>
  <c r="F27" i="143"/>
  <c r="N27" i="143"/>
  <c r="V27" i="143"/>
  <c r="AD27" i="143"/>
  <c r="K26" i="143"/>
  <c r="S26" i="143"/>
  <c r="AA26" i="143"/>
  <c r="AI26" i="143"/>
  <c r="G27" i="143"/>
  <c r="O27" i="143"/>
  <c r="W27" i="143"/>
  <c r="AE27" i="143"/>
  <c r="D26" i="143"/>
  <c r="L26" i="143"/>
  <c r="T26" i="143"/>
  <c r="AB26" i="143"/>
  <c r="AJ26" i="143"/>
  <c r="H27" i="143"/>
  <c r="P27" i="143"/>
  <c r="X27" i="143"/>
  <c r="AF27" i="143"/>
  <c r="E26" i="143"/>
  <c r="M26" i="143"/>
  <c r="U26" i="143"/>
  <c r="AC26" i="143"/>
  <c r="AK26" i="143"/>
  <c r="I27" i="143"/>
  <c r="Q27" i="143"/>
  <c r="Y27" i="143"/>
  <c r="AG27" i="143"/>
  <c r="B26" i="60"/>
  <c r="J26" i="60"/>
  <c r="R26" i="60"/>
  <c r="Z26" i="60"/>
  <c r="AH26" i="60"/>
  <c r="F27" i="60"/>
  <c r="N27" i="60"/>
  <c r="V27" i="60"/>
  <c r="AD27" i="60"/>
  <c r="C26" i="60"/>
  <c r="K26" i="60"/>
  <c r="S26" i="60"/>
  <c r="AA26" i="60"/>
  <c r="AI26" i="60"/>
  <c r="G27" i="60"/>
  <c r="O27" i="60"/>
  <c r="W27" i="60"/>
  <c r="AE27" i="60"/>
  <c r="D26" i="60"/>
  <c r="L26" i="60"/>
  <c r="T26" i="60"/>
  <c r="AB26" i="60"/>
  <c r="AJ26" i="60"/>
  <c r="H27" i="60"/>
  <c r="P27" i="60"/>
  <c r="X27" i="60"/>
  <c r="AF27" i="60"/>
  <c r="E26" i="60"/>
  <c r="M26" i="60"/>
  <c r="U26" i="60"/>
  <c r="AC26" i="60"/>
  <c r="AK26" i="60"/>
  <c r="I27" i="60"/>
  <c r="Q27" i="60"/>
  <c r="Y27" i="60"/>
  <c r="AG27" i="60"/>
  <c r="B26" i="91"/>
  <c r="J26" i="91"/>
  <c r="R26" i="91"/>
  <c r="Z26" i="91"/>
  <c r="AH26" i="91"/>
  <c r="F27" i="91"/>
  <c r="N27" i="91"/>
  <c r="V27" i="91"/>
  <c r="AD27" i="91"/>
  <c r="C26" i="91"/>
  <c r="K26" i="91"/>
  <c r="S26" i="91"/>
  <c r="AA26" i="91"/>
  <c r="AI26" i="91"/>
  <c r="G27" i="91"/>
  <c r="O27" i="91"/>
  <c r="W27" i="91"/>
  <c r="AE27" i="91"/>
  <c r="D26" i="91"/>
  <c r="L26" i="91"/>
  <c r="T26" i="91"/>
  <c r="AB26" i="91"/>
  <c r="AJ26" i="91"/>
  <c r="H27" i="91"/>
  <c r="P27" i="91"/>
  <c r="X27" i="91"/>
  <c r="AF27" i="91"/>
  <c r="E26" i="91"/>
  <c r="M26" i="91"/>
  <c r="U26" i="91"/>
  <c r="AC26" i="91"/>
  <c r="AK26" i="91"/>
  <c r="I27" i="91"/>
  <c r="Q27" i="91"/>
  <c r="Y27" i="91"/>
  <c r="AG27" i="91"/>
  <c r="B26" i="70"/>
  <c r="J26" i="70"/>
  <c r="R26" i="70"/>
  <c r="Z26" i="70"/>
  <c r="AH26" i="70"/>
  <c r="F27" i="70"/>
  <c r="N27" i="70"/>
  <c r="V27" i="70"/>
  <c r="AD27" i="70"/>
  <c r="C26" i="70"/>
  <c r="K26" i="70"/>
  <c r="S26" i="70"/>
  <c r="AA26" i="70"/>
  <c r="AI26" i="70"/>
  <c r="G27" i="70"/>
  <c r="O27" i="70"/>
  <c r="W27" i="70"/>
  <c r="AE27" i="70"/>
  <c r="D26" i="70"/>
  <c r="L26" i="70"/>
  <c r="T26" i="70"/>
  <c r="AB26" i="70"/>
  <c r="AJ26" i="70"/>
  <c r="H27" i="70"/>
  <c r="P27" i="70"/>
  <c r="X27" i="70"/>
  <c r="AF27" i="70"/>
  <c r="E26" i="70"/>
  <c r="M26" i="70"/>
  <c r="U26" i="70"/>
  <c r="AC26" i="70"/>
  <c r="AK26" i="70"/>
  <c r="I27" i="70"/>
  <c r="Q27" i="70"/>
  <c r="Y27" i="70"/>
  <c r="AG27" i="70"/>
  <c r="B26" i="85"/>
  <c r="J26" i="85"/>
  <c r="R26" i="85"/>
  <c r="Z26" i="85"/>
  <c r="AH26" i="85"/>
  <c r="F27" i="85"/>
  <c r="N27" i="85"/>
  <c r="V27" i="85"/>
  <c r="AD27" i="85"/>
  <c r="C26" i="85"/>
  <c r="K26" i="85"/>
  <c r="S26" i="85"/>
  <c r="AA26" i="85"/>
  <c r="AI26" i="85"/>
  <c r="G27" i="85"/>
  <c r="O27" i="85"/>
  <c r="W27" i="85"/>
  <c r="AE27" i="85"/>
  <c r="D26" i="85"/>
  <c r="L26" i="85"/>
  <c r="T26" i="85"/>
  <c r="AB26" i="85"/>
  <c r="AJ26" i="85"/>
  <c r="H27" i="85"/>
  <c r="P27" i="85"/>
  <c r="X27" i="85"/>
  <c r="AF27" i="85"/>
  <c r="E26" i="85"/>
  <c r="M26" i="85"/>
  <c r="U26" i="85"/>
  <c r="AC26" i="85"/>
  <c r="AK26" i="85"/>
  <c r="I27" i="85"/>
  <c r="Q27" i="85"/>
  <c r="Y27" i="85"/>
  <c r="AG27" i="85"/>
  <c r="G26" i="83"/>
  <c r="O26" i="83"/>
  <c r="W26" i="83"/>
  <c r="AE26" i="83"/>
  <c r="C27" i="83"/>
  <c r="K27" i="83"/>
  <c r="S27" i="83"/>
  <c r="AA27" i="83"/>
  <c r="AI27" i="83"/>
  <c r="H26" i="83"/>
  <c r="P26" i="83"/>
  <c r="X26" i="83"/>
  <c r="AF26" i="83"/>
  <c r="D27" i="83"/>
  <c r="L27" i="83"/>
  <c r="T27" i="83"/>
  <c r="AB27" i="83"/>
  <c r="AJ27" i="83"/>
  <c r="I26" i="83"/>
  <c r="Q26" i="83"/>
  <c r="Y26" i="83"/>
  <c r="AG26" i="83"/>
  <c r="E27" i="83"/>
  <c r="M27" i="83"/>
  <c r="U27" i="83"/>
  <c r="AC27" i="83"/>
  <c r="AK27" i="83"/>
  <c r="B26" i="83"/>
  <c r="J26" i="83"/>
  <c r="R26" i="83"/>
  <c r="Z26" i="83"/>
  <c r="AH26" i="83"/>
  <c r="F27" i="83"/>
  <c r="N27" i="83"/>
  <c r="V27" i="83"/>
  <c r="AD27" i="83"/>
  <c r="G26" i="100"/>
  <c r="O26" i="100"/>
  <c r="W26" i="100"/>
  <c r="AE26" i="100"/>
  <c r="C27" i="100"/>
  <c r="K27" i="100"/>
  <c r="S27" i="100"/>
  <c r="AA27" i="100"/>
  <c r="AI27" i="100"/>
  <c r="H26" i="100"/>
  <c r="P26" i="100"/>
  <c r="X26" i="100"/>
  <c r="AF26" i="100"/>
  <c r="D27" i="100"/>
  <c r="L27" i="100"/>
  <c r="T27" i="100"/>
  <c r="AB27" i="100"/>
  <c r="AJ27" i="100"/>
  <c r="I26" i="100"/>
  <c r="Q26" i="100"/>
  <c r="Y26" i="100"/>
  <c r="AG26" i="100"/>
  <c r="E27" i="100"/>
  <c r="M27" i="100"/>
  <c r="U27" i="100"/>
  <c r="AC27" i="100"/>
  <c r="AK27" i="100"/>
  <c r="B26" i="100"/>
  <c r="J26" i="100"/>
  <c r="R26" i="100"/>
  <c r="Z26" i="100"/>
  <c r="AH26" i="100"/>
  <c r="F27" i="100"/>
  <c r="N27" i="100"/>
  <c r="V27" i="100"/>
  <c r="AD27" i="100"/>
  <c r="B26" i="89"/>
  <c r="J26" i="89"/>
  <c r="R26" i="89"/>
  <c r="Z26" i="89"/>
  <c r="AH26" i="89"/>
  <c r="F27" i="89"/>
  <c r="N27" i="89"/>
  <c r="V27" i="89"/>
  <c r="AD27" i="89"/>
  <c r="C26" i="89"/>
  <c r="K26" i="89"/>
  <c r="S26" i="89"/>
  <c r="AA26" i="89"/>
  <c r="AI26" i="89"/>
  <c r="G27" i="89"/>
  <c r="O27" i="89"/>
  <c r="W27" i="89"/>
  <c r="AE27" i="89"/>
  <c r="D26" i="89"/>
  <c r="L26" i="89"/>
  <c r="T26" i="89"/>
  <c r="AB26" i="89"/>
  <c r="AJ26" i="89"/>
  <c r="H27" i="89"/>
  <c r="P27" i="89"/>
  <c r="X27" i="89"/>
  <c r="AF27" i="89"/>
  <c r="E26" i="89"/>
  <c r="M26" i="89"/>
  <c r="U26" i="89"/>
  <c r="AC26" i="89"/>
  <c r="AK26" i="89"/>
  <c r="I27" i="89"/>
  <c r="Q27" i="89"/>
  <c r="Y27" i="89"/>
  <c r="AG27" i="89"/>
  <c r="B26" i="98"/>
  <c r="J26" i="98"/>
  <c r="R26" i="98"/>
  <c r="Z26" i="98"/>
  <c r="AH26" i="98"/>
  <c r="F27" i="98"/>
  <c r="N27" i="98"/>
  <c r="V27" i="98"/>
  <c r="AD27" i="98"/>
  <c r="C26" i="98"/>
  <c r="K26" i="98"/>
  <c r="S26" i="98"/>
  <c r="AA26" i="98"/>
  <c r="AI26" i="98"/>
  <c r="G27" i="98"/>
  <c r="O27" i="98"/>
  <c r="W27" i="98"/>
  <c r="AE27" i="98"/>
  <c r="D26" i="98"/>
  <c r="L26" i="98"/>
  <c r="T26" i="98"/>
  <c r="AB26" i="98"/>
  <c r="AJ26" i="98"/>
  <c r="H27" i="98"/>
  <c r="P27" i="98"/>
  <c r="X27" i="98"/>
  <c r="AF27" i="98"/>
  <c r="E26" i="98"/>
  <c r="M26" i="98"/>
  <c r="U26" i="98"/>
  <c r="AC26" i="98"/>
  <c r="AK26" i="98"/>
  <c r="I27" i="98"/>
  <c r="Q27" i="98"/>
  <c r="Y27" i="98"/>
  <c r="AG27" i="98"/>
  <c r="F27" i="105"/>
  <c r="N27" i="105"/>
  <c r="V27" i="105"/>
  <c r="AD27" i="105"/>
  <c r="AE27" i="105"/>
  <c r="H27" i="105"/>
  <c r="P27" i="105"/>
  <c r="X27" i="105"/>
  <c r="AF27" i="105"/>
  <c r="E26" i="105"/>
  <c r="M26" i="105"/>
  <c r="I27" i="105"/>
  <c r="Q27" i="105"/>
  <c r="Y27" i="105"/>
  <c r="AG27" i="105"/>
  <c r="O27" i="105"/>
  <c r="G27" i="105"/>
  <c r="B26" i="81"/>
  <c r="J26" i="81"/>
  <c r="R26" i="81"/>
  <c r="Z26" i="81"/>
  <c r="AH26" i="81"/>
  <c r="F27" i="81"/>
  <c r="N27" i="81"/>
  <c r="V27" i="81"/>
  <c r="AD27" i="81"/>
  <c r="C26" i="81"/>
  <c r="K26" i="81"/>
  <c r="S26" i="81"/>
  <c r="AA26" i="81"/>
  <c r="AI26" i="81"/>
  <c r="G27" i="81"/>
  <c r="O27" i="81"/>
  <c r="W27" i="81"/>
  <c r="AE27" i="81"/>
  <c r="D26" i="81"/>
  <c r="L26" i="81"/>
  <c r="T26" i="81"/>
  <c r="AB26" i="81"/>
  <c r="AJ26" i="81"/>
  <c r="H27" i="81"/>
  <c r="P27" i="81"/>
  <c r="X27" i="81"/>
  <c r="AF27" i="81"/>
  <c r="E26" i="81"/>
  <c r="M26" i="81"/>
  <c r="U26" i="81"/>
  <c r="AC26" i="81"/>
  <c r="AK26" i="81"/>
  <c r="I27" i="81"/>
  <c r="Q27" i="81"/>
  <c r="Y27" i="81"/>
  <c r="AG27" i="81"/>
  <c r="B26" i="93"/>
  <c r="J26" i="93"/>
  <c r="R26" i="93"/>
  <c r="Z26" i="93"/>
  <c r="AH26" i="93"/>
  <c r="F27" i="93"/>
  <c r="N27" i="93"/>
  <c r="V27" i="93"/>
  <c r="AD27" i="93"/>
  <c r="C26" i="93"/>
  <c r="K26" i="93"/>
  <c r="S26" i="93"/>
  <c r="AA26" i="93"/>
  <c r="AI26" i="93"/>
  <c r="G27" i="93"/>
  <c r="O27" i="93"/>
  <c r="W27" i="93"/>
  <c r="AE27" i="93"/>
  <c r="D26" i="93"/>
  <c r="L26" i="93"/>
  <c r="T26" i="93"/>
  <c r="AB26" i="93"/>
  <c r="AJ26" i="93"/>
  <c r="H27" i="93"/>
  <c r="P27" i="93"/>
  <c r="X27" i="93"/>
  <c r="AF27" i="93"/>
  <c r="E26" i="93"/>
  <c r="M26" i="93"/>
  <c r="U26" i="93"/>
  <c r="AC26" i="93"/>
  <c r="AK26" i="93"/>
  <c r="I27" i="93"/>
  <c r="Q27" i="93"/>
  <c r="Y27" i="93"/>
  <c r="AG27" i="93"/>
  <c r="B26" i="79"/>
  <c r="J26" i="79"/>
  <c r="R26" i="79"/>
  <c r="Z26" i="79"/>
  <c r="AH26" i="79"/>
  <c r="F27" i="79"/>
  <c r="N27" i="79"/>
  <c r="V27" i="79"/>
  <c r="AD27" i="79"/>
  <c r="C26" i="79"/>
  <c r="K26" i="79"/>
  <c r="S26" i="79"/>
  <c r="AA26" i="79"/>
  <c r="AI26" i="79"/>
  <c r="G27" i="79"/>
  <c r="O27" i="79"/>
  <c r="W27" i="79"/>
  <c r="AE27" i="79"/>
  <c r="D26" i="79"/>
  <c r="L26" i="79"/>
  <c r="T26" i="79"/>
  <c r="AB26" i="79"/>
  <c r="AJ26" i="79"/>
  <c r="H27" i="79"/>
  <c r="P27" i="79"/>
  <c r="X27" i="79"/>
  <c r="AF27" i="79"/>
  <c r="E26" i="79"/>
  <c r="M26" i="79"/>
  <c r="U26" i="79"/>
  <c r="AC26" i="79"/>
  <c r="AK26" i="79"/>
  <c r="I27" i="79"/>
  <c r="Q27" i="79"/>
  <c r="Y27" i="79"/>
  <c r="AG27" i="79"/>
  <c r="B26" i="72"/>
  <c r="J26" i="72"/>
  <c r="R26" i="72"/>
  <c r="Z26" i="72"/>
  <c r="AH26" i="72"/>
  <c r="F27" i="72"/>
  <c r="N27" i="72"/>
  <c r="V27" i="72"/>
  <c r="AD27" i="72"/>
  <c r="C26" i="72"/>
  <c r="K26" i="72"/>
  <c r="S26" i="72"/>
  <c r="AA26" i="72"/>
  <c r="AI26" i="72"/>
  <c r="G27" i="72"/>
  <c r="O27" i="72"/>
  <c r="W27" i="72"/>
  <c r="AE27" i="72"/>
  <c r="D26" i="72"/>
  <c r="L26" i="72"/>
  <c r="T26" i="72"/>
  <c r="AB26" i="72"/>
  <c r="AJ26" i="72"/>
  <c r="H27" i="72"/>
  <c r="P27" i="72"/>
  <c r="X27" i="72"/>
  <c r="AF27" i="72"/>
  <c r="E26" i="72"/>
  <c r="M26" i="72"/>
  <c r="U26" i="72"/>
  <c r="AC26" i="72"/>
  <c r="AK26" i="72"/>
  <c r="I27" i="72"/>
  <c r="Q27" i="72"/>
  <c r="Y27" i="72"/>
  <c r="AG27" i="72"/>
  <c r="B26" i="77"/>
  <c r="J26" i="77"/>
  <c r="R26" i="77"/>
  <c r="Z26" i="77"/>
  <c r="AH26" i="77"/>
  <c r="C26" i="77"/>
  <c r="K26" i="77"/>
  <c r="S26" i="77"/>
  <c r="AA26" i="77"/>
  <c r="AI26" i="77"/>
  <c r="D26" i="77"/>
  <c r="L26" i="77"/>
  <c r="T26" i="77"/>
  <c r="AB26" i="77"/>
  <c r="AJ26" i="77"/>
  <c r="H27" i="77"/>
  <c r="P27" i="77"/>
  <c r="X27" i="77"/>
  <c r="AF27" i="77"/>
  <c r="E26" i="77"/>
  <c r="M26" i="77"/>
  <c r="U26" i="77"/>
  <c r="AC26" i="77"/>
  <c r="AK26" i="77"/>
  <c r="I27" i="77"/>
  <c r="Q27" i="77"/>
  <c r="Y27" i="77"/>
  <c r="AG27" i="77"/>
  <c r="B26" i="109"/>
  <c r="J26" i="109"/>
  <c r="R26" i="109"/>
  <c r="Z26" i="109"/>
  <c r="AH26" i="109"/>
  <c r="F27" i="109"/>
  <c r="N27" i="109"/>
  <c r="V27" i="109"/>
  <c r="AD27" i="109"/>
  <c r="C26" i="109"/>
  <c r="K26" i="109"/>
  <c r="S26" i="109"/>
  <c r="AA26" i="109"/>
  <c r="AI26" i="109"/>
  <c r="G27" i="109"/>
  <c r="O27" i="109"/>
  <c r="W27" i="109"/>
  <c r="AE27" i="109"/>
  <c r="D26" i="109"/>
  <c r="L26" i="109"/>
  <c r="T26" i="109"/>
  <c r="AB26" i="109"/>
  <c r="AJ26" i="109"/>
  <c r="H27" i="109"/>
  <c r="P27" i="109"/>
  <c r="X27" i="109"/>
  <c r="AF27" i="109"/>
  <c r="E26" i="109"/>
  <c r="M26" i="109"/>
  <c r="U26" i="109"/>
  <c r="AC26" i="109"/>
  <c r="AK26" i="109"/>
  <c r="I27" i="109"/>
  <c r="Q27" i="109"/>
  <c r="Y27" i="109"/>
  <c r="AG27" i="109"/>
  <c r="B26" i="145"/>
  <c r="J26" i="145"/>
  <c r="R26" i="145"/>
  <c r="Z26" i="145"/>
  <c r="AH26" i="145"/>
  <c r="F27" i="145"/>
  <c r="N27" i="145"/>
  <c r="V27" i="145"/>
  <c r="AD27" i="145"/>
  <c r="C26" i="145"/>
  <c r="K26" i="145"/>
  <c r="S26" i="145"/>
  <c r="AA26" i="145"/>
  <c r="AI26" i="145"/>
  <c r="G27" i="145"/>
  <c r="O27" i="145"/>
  <c r="W27" i="145"/>
  <c r="AE27" i="145"/>
  <c r="D26" i="145"/>
  <c r="L26" i="145"/>
  <c r="T26" i="145"/>
  <c r="AB26" i="145"/>
  <c r="AJ26" i="145"/>
  <c r="H27" i="145"/>
  <c r="P27" i="145"/>
  <c r="X27" i="145"/>
  <c r="AF27" i="145"/>
  <c r="E26" i="145"/>
  <c r="M26" i="145"/>
  <c r="U26" i="145"/>
  <c r="AC26" i="145"/>
  <c r="AK26" i="145"/>
  <c r="I27" i="145"/>
  <c r="Q27" i="145"/>
  <c r="Y27" i="145"/>
  <c r="AG27" i="145"/>
  <c r="B26" i="75"/>
  <c r="J26" i="75"/>
  <c r="R26" i="75"/>
  <c r="Z26" i="75"/>
  <c r="AH26" i="75"/>
  <c r="F27" i="75"/>
  <c r="N27" i="75"/>
  <c r="V27" i="75"/>
  <c r="AD27" i="75"/>
  <c r="C26" i="75"/>
  <c r="K26" i="75"/>
  <c r="S26" i="75"/>
  <c r="AA26" i="75"/>
  <c r="AI26" i="75"/>
  <c r="G27" i="75"/>
  <c r="O27" i="75"/>
  <c r="W27" i="75"/>
  <c r="AE27" i="75"/>
  <c r="D26" i="75"/>
  <c r="L26" i="75"/>
  <c r="T26" i="75"/>
  <c r="AB26" i="75"/>
  <c r="AJ26" i="75"/>
  <c r="H27" i="75"/>
  <c r="P27" i="75"/>
  <c r="X27" i="75"/>
  <c r="AF27" i="75"/>
  <c r="E26" i="75"/>
  <c r="M26" i="75"/>
  <c r="U26" i="75"/>
  <c r="AC26" i="75"/>
  <c r="AK26" i="75"/>
  <c r="I27" i="75"/>
  <c r="Q27" i="75"/>
  <c r="Y27" i="75"/>
  <c r="AG27" i="75"/>
  <c r="B26" i="111"/>
  <c r="J26" i="111"/>
  <c r="R26" i="111"/>
  <c r="Z26" i="111"/>
  <c r="AH26" i="111"/>
  <c r="F27" i="111"/>
  <c r="N27" i="111"/>
  <c r="V27" i="111"/>
  <c r="AD27" i="111"/>
  <c r="C26" i="111"/>
  <c r="K26" i="111"/>
  <c r="S26" i="111"/>
  <c r="AA26" i="111"/>
  <c r="AI26" i="111"/>
  <c r="G27" i="111"/>
  <c r="O27" i="111"/>
  <c r="W27" i="111"/>
  <c r="AE27" i="111"/>
  <c r="D26" i="111"/>
  <c r="L26" i="111"/>
  <c r="T26" i="111"/>
  <c r="AB26" i="111"/>
  <c r="AJ26" i="111"/>
  <c r="H27" i="111"/>
  <c r="P27" i="111"/>
  <c r="X27" i="111"/>
  <c r="AF27" i="111"/>
  <c r="E26" i="111"/>
  <c r="M26" i="111"/>
  <c r="U26" i="111"/>
  <c r="AC26" i="111"/>
  <c r="AK26" i="111"/>
  <c r="I27" i="111"/>
  <c r="Q27" i="111"/>
  <c r="Y27" i="111"/>
  <c r="AG27" i="111"/>
  <c r="B26" i="73"/>
  <c r="J26" i="73"/>
  <c r="R26" i="73"/>
  <c r="Z26" i="73"/>
  <c r="AH26" i="73"/>
  <c r="F27" i="73"/>
  <c r="N27" i="73"/>
  <c r="V27" i="73"/>
  <c r="AD27" i="73"/>
  <c r="C26" i="73"/>
  <c r="K26" i="73"/>
  <c r="S26" i="73"/>
  <c r="AA26" i="73"/>
  <c r="AI26" i="73"/>
  <c r="G27" i="73"/>
  <c r="O27" i="73"/>
  <c r="W27" i="73"/>
  <c r="AE27" i="73"/>
  <c r="D26" i="73"/>
  <c r="L26" i="73"/>
  <c r="T26" i="73"/>
  <c r="AB26" i="73"/>
  <c r="AJ26" i="73"/>
  <c r="H27" i="73"/>
  <c r="P27" i="73"/>
  <c r="X27" i="73"/>
  <c r="AF27" i="73"/>
  <c r="E26" i="73"/>
  <c r="M26" i="73"/>
  <c r="U26" i="73"/>
  <c r="AC26" i="73"/>
  <c r="AK26" i="73"/>
  <c r="I27" i="73"/>
  <c r="Q27" i="73"/>
  <c r="Y27" i="73"/>
  <c r="AG27" i="73"/>
  <c r="H26" i="174"/>
  <c r="P26" i="174"/>
  <c r="X26" i="174"/>
  <c r="AF26" i="174"/>
  <c r="D27" i="174"/>
  <c r="L27" i="174"/>
  <c r="T27" i="174"/>
  <c r="AB27" i="174"/>
  <c r="AJ27" i="174"/>
  <c r="I26" i="174"/>
  <c r="Q26" i="174"/>
  <c r="Y26" i="174"/>
  <c r="AG26" i="174"/>
  <c r="E27" i="174"/>
  <c r="M27" i="174"/>
  <c r="U27" i="174"/>
  <c r="AC27" i="174"/>
  <c r="AK27" i="174"/>
  <c r="B26" i="174"/>
  <c r="J26" i="174"/>
  <c r="R26" i="174"/>
  <c r="Z26" i="174"/>
  <c r="AH26" i="174"/>
  <c r="F27" i="174"/>
  <c r="N27" i="174"/>
  <c r="V27" i="174"/>
  <c r="AD27" i="174"/>
  <c r="C26" i="174"/>
  <c r="K26" i="174"/>
  <c r="S26" i="174"/>
  <c r="AA26" i="174"/>
  <c r="AI26" i="174"/>
  <c r="G27" i="174"/>
  <c r="O27" i="174"/>
  <c r="W27" i="174"/>
  <c r="AE27" i="174"/>
  <c r="F27" i="62"/>
  <c r="N27" i="62"/>
  <c r="V27" i="62"/>
  <c r="AD27" i="62"/>
  <c r="G27" i="62"/>
  <c r="O27" i="62"/>
  <c r="W27" i="62"/>
  <c r="AE27" i="62"/>
  <c r="H27" i="62"/>
  <c r="P27" i="62"/>
  <c r="X27" i="62"/>
  <c r="AF27" i="62"/>
  <c r="E26" i="62"/>
  <c r="M26" i="62"/>
  <c r="U26" i="62"/>
  <c r="AC26" i="62"/>
  <c r="AK26" i="62"/>
  <c r="I27" i="62"/>
  <c r="Q27" i="62"/>
  <c r="Y27" i="62"/>
  <c r="AG27" i="62"/>
  <c r="H26" i="67"/>
  <c r="X26" i="67"/>
  <c r="L27" i="67"/>
  <c r="AJ27" i="67"/>
  <c r="B26" i="67"/>
  <c r="J26" i="67"/>
  <c r="R26" i="67"/>
  <c r="Z26" i="67"/>
  <c r="AH26" i="67"/>
  <c r="F27" i="67"/>
  <c r="N27" i="67"/>
  <c r="V27" i="67"/>
  <c r="AD27" i="67"/>
  <c r="C26" i="67"/>
  <c r="K26" i="67"/>
  <c r="S26" i="67"/>
  <c r="AA26" i="67"/>
  <c r="AI26" i="67"/>
  <c r="G27" i="67"/>
  <c r="O27" i="67"/>
  <c r="W27" i="67"/>
  <c r="AE27" i="67"/>
  <c r="P27" i="67"/>
  <c r="D26" i="67"/>
  <c r="T26" i="67"/>
  <c r="E26" i="67"/>
  <c r="M26" i="67"/>
  <c r="U26" i="67"/>
  <c r="AC26" i="67"/>
  <c r="AK26" i="67"/>
  <c r="I27" i="67"/>
  <c r="Q27" i="67"/>
  <c r="Y27" i="67"/>
  <c r="AG27" i="67"/>
  <c r="AB26" i="67"/>
  <c r="AF27" i="67"/>
  <c r="B26" i="64"/>
  <c r="J26" i="64"/>
  <c r="R26" i="64"/>
  <c r="Z26" i="64"/>
  <c r="AH26" i="64"/>
  <c r="F27" i="64"/>
  <c r="N27" i="64"/>
  <c r="V27" i="64"/>
  <c r="AD27" i="64"/>
  <c r="K26" i="64"/>
  <c r="S26" i="64"/>
  <c r="AA26" i="64"/>
  <c r="AI26" i="64"/>
  <c r="G27" i="64"/>
  <c r="O27" i="64"/>
  <c r="W27" i="64"/>
  <c r="AE27" i="64"/>
  <c r="D26" i="64"/>
  <c r="L26" i="64"/>
  <c r="T26" i="64"/>
  <c r="AB26" i="64"/>
  <c r="AJ26" i="64"/>
  <c r="H27" i="64"/>
  <c r="P27" i="64"/>
  <c r="X27" i="64"/>
  <c r="AF27" i="64"/>
  <c r="E26" i="64"/>
  <c r="M26" i="64"/>
  <c r="U26" i="64"/>
  <c r="AC26" i="64"/>
  <c r="AK26" i="64"/>
  <c r="I27" i="64"/>
  <c r="Q27" i="64"/>
  <c r="Y27" i="64"/>
  <c r="AG27" i="64"/>
  <c r="B26" i="53"/>
  <c r="J26" i="53"/>
  <c r="R26" i="53"/>
  <c r="Z26" i="53"/>
  <c r="AH26" i="53"/>
  <c r="F27" i="53"/>
  <c r="N27" i="53"/>
  <c r="V27" i="53"/>
  <c r="AD27" i="53"/>
  <c r="C26" i="53"/>
  <c r="K26" i="53"/>
  <c r="S26" i="53"/>
  <c r="AA26" i="53"/>
  <c r="AI26" i="53"/>
  <c r="G27" i="53"/>
  <c r="O27" i="53"/>
  <c r="W27" i="53"/>
  <c r="AE27" i="53"/>
  <c r="D26" i="53"/>
  <c r="L26" i="53"/>
  <c r="T26" i="53"/>
  <c r="AB26" i="53"/>
  <c r="AJ26" i="53"/>
  <c r="H27" i="53"/>
  <c r="P27" i="53"/>
  <c r="X27" i="53"/>
  <c r="AF27" i="53"/>
  <c r="E26" i="53"/>
  <c r="M26" i="53"/>
  <c r="U26" i="53"/>
  <c r="AC26" i="53"/>
  <c r="AK26" i="53"/>
  <c r="I27" i="53"/>
  <c r="Q27" i="53"/>
  <c r="Y27" i="53"/>
  <c r="AG27" i="53"/>
  <c r="B26" i="50"/>
  <c r="J26" i="50"/>
  <c r="R26" i="50"/>
  <c r="Z26" i="50"/>
  <c r="AH26" i="50"/>
  <c r="F27" i="50"/>
  <c r="N27" i="50"/>
  <c r="V27" i="50"/>
  <c r="AD27" i="50"/>
  <c r="C26" i="50"/>
  <c r="K26" i="50"/>
  <c r="S26" i="50"/>
  <c r="AA26" i="50"/>
  <c r="AI26" i="50"/>
  <c r="G27" i="50"/>
  <c r="O27" i="50"/>
  <c r="W27" i="50"/>
  <c r="AE27" i="50"/>
  <c r="D26" i="50"/>
  <c r="L26" i="50"/>
  <c r="T26" i="50"/>
  <c r="AB26" i="50"/>
  <c r="AJ26" i="50"/>
  <c r="H27" i="50"/>
  <c r="P27" i="50"/>
  <c r="X27" i="50"/>
  <c r="AF27" i="50"/>
  <c r="E26" i="50"/>
  <c r="M26" i="50"/>
  <c r="U26" i="50"/>
  <c r="AC26" i="50"/>
  <c r="AK26" i="50"/>
  <c r="I27" i="50"/>
  <c r="Q27" i="50"/>
  <c r="Y27" i="50"/>
  <c r="AG27" i="50"/>
  <c r="B26" i="41"/>
  <c r="J26" i="41"/>
  <c r="R26" i="41"/>
  <c r="Z26" i="41"/>
  <c r="AH26" i="41"/>
  <c r="F27" i="41"/>
  <c r="N27" i="41"/>
  <c r="V27" i="41"/>
  <c r="AD27" i="41"/>
  <c r="C26" i="41"/>
  <c r="K26" i="41"/>
  <c r="S26" i="41"/>
  <c r="AA26" i="41"/>
  <c r="AI26" i="41"/>
  <c r="G27" i="41"/>
  <c r="O27" i="41"/>
  <c r="W27" i="41"/>
  <c r="AE27" i="41"/>
  <c r="D26" i="41"/>
  <c r="L26" i="41"/>
  <c r="T26" i="41"/>
  <c r="AB26" i="41"/>
  <c r="AJ26" i="41"/>
  <c r="H27" i="41"/>
  <c r="P27" i="41"/>
  <c r="X27" i="41"/>
  <c r="AF27" i="41"/>
  <c r="E26" i="41"/>
  <c r="M26" i="41"/>
  <c r="U26" i="41"/>
  <c r="AC26" i="41"/>
  <c r="AK26" i="41"/>
  <c r="I27" i="41"/>
  <c r="Q27" i="41"/>
  <c r="Y27" i="41"/>
  <c r="AG27" i="41"/>
  <c r="B26" i="133"/>
  <c r="J26" i="133"/>
  <c r="R26" i="133"/>
  <c r="Z26" i="133"/>
  <c r="AH26" i="133"/>
  <c r="F27" i="133"/>
  <c r="N27" i="133"/>
  <c r="V27" i="133"/>
  <c r="AD27" i="133"/>
  <c r="C26" i="133"/>
  <c r="K26" i="133"/>
  <c r="S26" i="133"/>
  <c r="AA26" i="133"/>
  <c r="AI26" i="133"/>
  <c r="G27" i="133"/>
  <c r="O27" i="133"/>
  <c r="W27" i="133"/>
  <c r="AE27" i="133"/>
  <c r="D26" i="133"/>
  <c r="L26" i="133"/>
  <c r="T26" i="133"/>
  <c r="AB26" i="133"/>
  <c r="AJ26" i="133"/>
  <c r="H27" i="133"/>
  <c r="P27" i="133"/>
  <c r="X27" i="133"/>
  <c r="AF27" i="133"/>
  <c r="E26" i="133"/>
  <c r="M26" i="133"/>
  <c r="U26" i="133"/>
  <c r="AC26" i="133"/>
  <c r="AK26" i="133"/>
  <c r="I27" i="133"/>
  <c r="Q27" i="133"/>
  <c r="Y27" i="133"/>
  <c r="AG27" i="133"/>
  <c r="B26" i="39"/>
  <c r="J26" i="39"/>
  <c r="R26" i="39"/>
  <c r="Z26" i="39"/>
  <c r="AH26" i="39"/>
  <c r="F27" i="39"/>
  <c r="N27" i="39"/>
  <c r="V27" i="39"/>
  <c r="AD27" i="39"/>
  <c r="C26" i="39"/>
  <c r="K26" i="39"/>
  <c r="S26" i="39"/>
  <c r="AA26" i="39"/>
  <c r="AI26" i="39"/>
  <c r="G27" i="39"/>
  <c r="O27" i="39"/>
  <c r="W27" i="39"/>
  <c r="AE27" i="39"/>
  <c r="D26" i="39"/>
  <c r="L26" i="39"/>
  <c r="T26" i="39"/>
  <c r="AB26" i="39"/>
  <c r="AJ26" i="39"/>
  <c r="H27" i="39"/>
  <c r="P27" i="39"/>
  <c r="X27" i="39"/>
  <c r="AF27" i="39"/>
  <c r="E26" i="39"/>
  <c r="M26" i="39"/>
  <c r="U26" i="39"/>
  <c r="AC26" i="39"/>
  <c r="AK26" i="39"/>
  <c r="I27" i="39"/>
  <c r="Q27" i="39"/>
  <c r="Y27" i="39"/>
  <c r="AG27" i="39"/>
  <c r="B26" i="37"/>
  <c r="J26" i="37"/>
  <c r="R26" i="37"/>
  <c r="Z26" i="37"/>
  <c r="AH26" i="37"/>
  <c r="C26" i="37"/>
  <c r="K26" i="37"/>
  <c r="S26" i="37"/>
  <c r="G27" i="37"/>
  <c r="O27" i="37"/>
  <c r="W27" i="37"/>
  <c r="AE27" i="37"/>
  <c r="E27" i="37"/>
  <c r="D26" i="37"/>
  <c r="L26" i="37"/>
  <c r="T26" i="37"/>
  <c r="AB26" i="37"/>
  <c r="AJ26" i="37"/>
  <c r="H27" i="37"/>
  <c r="P27" i="37"/>
  <c r="X27" i="37"/>
  <c r="AF27" i="37"/>
  <c r="M27" i="37"/>
  <c r="U26" i="37"/>
  <c r="AC26" i="37"/>
  <c r="AK26" i="37"/>
  <c r="B26" i="30"/>
  <c r="J26" i="30"/>
  <c r="R26" i="30"/>
  <c r="Z26" i="30"/>
  <c r="AH26" i="30"/>
  <c r="F27" i="30"/>
  <c r="N27" i="30"/>
  <c r="V27" i="30"/>
  <c r="AD27" i="30"/>
  <c r="C26" i="30"/>
  <c r="K26" i="30"/>
  <c r="S26" i="30"/>
  <c r="AA26" i="30"/>
  <c r="AI26" i="30"/>
  <c r="G27" i="30"/>
  <c r="O27" i="30"/>
  <c r="W27" i="30"/>
  <c r="AE27" i="30"/>
  <c r="L26" i="30"/>
  <c r="T26" i="30"/>
  <c r="AB26" i="30"/>
  <c r="AJ26" i="30"/>
  <c r="H27" i="30"/>
  <c r="X27" i="30"/>
  <c r="AF27" i="30"/>
  <c r="E26" i="30"/>
  <c r="M26" i="30"/>
  <c r="U26" i="30"/>
  <c r="AC26" i="30"/>
  <c r="AK26" i="30"/>
  <c r="I27" i="30"/>
  <c r="Q27" i="30"/>
  <c r="Y27" i="30"/>
  <c r="AG27" i="30"/>
  <c r="D26" i="30"/>
  <c r="P27" i="30"/>
  <c r="L27" i="28"/>
  <c r="B26" i="28"/>
  <c r="J26" i="28"/>
  <c r="R26" i="28"/>
  <c r="Z26" i="28"/>
  <c r="AH26" i="28"/>
  <c r="F27" i="28"/>
  <c r="N27" i="28"/>
  <c r="V27" i="28"/>
  <c r="AD27" i="28"/>
  <c r="C26" i="28"/>
  <c r="K26" i="28"/>
  <c r="S26" i="28"/>
  <c r="AA26" i="28"/>
  <c r="AI26" i="28"/>
  <c r="G27" i="28"/>
  <c r="O27" i="28"/>
  <c r="W27" i="28"/>
  <c r="AE27" i="28"/>
  <c r="D26" i="28"/>
  <c r="AB26" i="28"/>
  <c r="P27" i="28"/>
  <c r="T26" i="28"/>
  <c r="M26" i="28"/>
  <c r="U26" i="28"/>
  <c r="AC26" i="28"/>
  <c r="AK26" i="28"/>
  <c r="I27" i="28"/>
  <c r="Q27" i="28"/>
  <c r="Y27" i="28"/>
  <c r="AG27" i="28"/>
  <c r="AJ26" i="28"/>
  <c r="E26" i="28"/>
  <c r="B26" i="26"/>
  <c r="J26" i="26"/>
  <c r="R26" i="26"/>
  <c r="Z26" i="26"/>
  <c r="AH26" i="26"/>
  <c r="F27" i="26"/>
  <c r="N27" i="26"/>
  <c r="V27" i="26"/>
  <c r="AD27" i="26"/>
  <c r="C26" i="26"/>
  <c r="K26" i="26"/>
  <c r="S26" i="26"/>
  <c r="AA26" i="26"/>
  <c r="AI26" i="26"/>
  <c r="G27" i="26"/>
  <c r="O27" i="26"/>
  <c r="W27" i="26"/>
  <c r="AE27" i="26"/>
  <c r="D26" i="26"/>
  <c r="L26" i="26"/>
  <c r="T26" i="26"/>
  <c r="AB26" i="26"/>
  <c r="AJ26" i="26"/>
  <c r="H27" i="26"/>
  <c r="P27" i="26"/>
  <c r="X27" i="26"/>
  <c r="AF27" i="26"/>
  <c r="E26" i="26"/>
  <c r="M26" i="26"/>
  <c r="U26" i="26"/>
  <c r="AC26" i="26"/>
  <c r="AK26" i="26"/>
  <c r="I27" i="26"/>
  <c r="Q27" i="26"/>
  <c r="Y27" i="26"/>
  <c r="AG27" i="26"/>
  <c r="L27" i="23"/>
  <c r="AJ27" i="23"/>
  <c r="B26" i="23"/>
  <c r="J26" i="23"/>
  <c r="R26" i="23"/>
  <c r="Z26" i="23"/>
  <c r="AH26" i="23"/>
  <c r="F27" i="23"/>
  <c r="N27" i="23"/>
  <c r="V27" i="23"/>
  <c r="AD27" i="23"/>
  <c r="D27" i="23"/>
  <c r="C26" i="23"/>
  <c r="K26" i="23"/>
  <c r="S26" i="23"/>
  <c r="AA26" i="23"/>
  <c r="AI26" i="23"/>
  <c r="G27" i="23"/>
  <c r="O27" i="23"/>
  <c r="W27" i="23"/>
  <c r="AE27" i="23"/>
  <c r="T26" i="23"/>
  <c r="AB26" i="23"/>
  <c r="E26" i="23"/>
  <c r="M26" i="23"/>
  <c r="U26" i="23"/>
  <c r="AC26" i="23"/>
  <c r="AK26" i="23"/>
  <c r="I27" i="23"/>
  <c r="Q27" i="23"/>
  <c r="Y27" i="23"/>
  <c r="AG27" i="23"/>
  <c r="G26" i="21"/>
  <c r="O26" i="21"/>
  <c r="W26" i="21"/>
  <c r="AE26" i="21"/>
  <c r="C27" i="21"/>
  <c r="K27" i="21"/>
  <c r="S27" i="21"/>
  <c r="AA27" i="21"/>
  <c r="AI27" i="21"/>
  <c r="H26" i="21"/>
  <c r="P26" i="21"/>
  <c r="X26" i="21"/>
  <c r="AF26" i="21"/>
  <c r="D27" i="21"/>
  <c r="L27" i="21"/>
  <c r="T27" i="21"/>
  <c r="AB27" i="21"/>
  <c r="AJ27" i="21"/>
  <c r="I26" i="21"/>
  <c r="Q26" i="21"/>
  <c r="Y26" i="21"/>
  <c r="AG26" i="21"/>
  <c r="E27" i="21"/>
  <c r="M27" i="21"/>
  <c r="U27" i="21"/>
  <c r="AC27" i="21"/>
  <c r="AK27" i="21"/>
  <c r="B26" i="21"/>
  <c r="J26" i="21"/>
  <c r="R26" i="21"/>
  <c r="Z26" i="21"/>
  <c r="AH26" i="21"/>
  <c r="F27" i="21"/>
  <c r="N27" i="21"/>
  <c r="V27" i="21"/>
  <c r="AD27" i="21"/>
  <c r="P26" i="19"/>
  <c r="B26" i="19"/>
  <c r="J26" i="19"/>
  <c r="R26" i="19"/>
  <c r="Z26" i="19"/>
  <c r="AH26" i="19"/>
  <c r="H26" i="19"/>
  <c r="X26" i="19"/>
  <c r="AF26" i="19"/>
  <c r="AB27" i="19"/>
  <c r="C26" i="19"/>
  <c r="K26" i="19"/>
  <c r="S26" i="19"/>
  <c r="AA26" i="19"/>
  <c r="AI26" i="19"/>
  <c r="E26" i="19"/>
  <c r="M26" i="19"/>
  <c r="U26" i="19"/>
  <c r="AC26" i="19"/>
  <c r="AK26" i="19"/>
  <c r="I27" i="19"/>
  <c r="Q27" i="19"/>
  <c r="Y27" i="19"/>
  <c r="AG27" i="19"/>
  <c r="H27" i="17"/>
  <c r="X27" i="17"/>
  <c r="P26" i="17"/>
  <c r="AF26" i="17"/>
  <c r="I26" i="17"/>
  <c r="Q26" i="17"/>
  <c r="Y26" i="17"/>
  <c r="AG26" i="17"/>
  <c r="B26" i="17"/>
  <c r="J26" i="17"/>
  <c r="R26" i="17"/>
  <c r="Z26" i="17"/>
  <c r="AH26" i="17"/>
  <c r="C26" i="17"/>
  <c r="K26" i="17"/>
  <c r="S26" i="17"/>
  <c r="AA26" i="17"/>
  <c r="AI26" i="17"/>
  <c r="G26" i="14"/>
  <c r="O26" i="14"/>
  <c r="W26" i="14"/>
  <c r="AE26" i="14"/>
  <c r="C27" i="14"/>
  <c r="K27" i="14"/>
  <c r="S27" i="14"/>
  <c r="AA27" i="14"/>
  <c r="AI27" i="14"/>
  <c r="H26" i="14"/>
  <c r="P26" i="14"/>
  <c r="X26" i="14"/>
  <c r="AF26" i="14"/>
  <c r="D27" i="14"/>
  <c r="L27" i="14"/>
  <c r="T27" i="14"/>
  <c r="AB27" i="14"/>
  <c r="AJ27" i="14"/>
  <c r="I26" i="14"/>
  <c r="Q26" i="14"/>
  <c r="Y26" i="14"/>
  <c r="AG26" i="14"/>
  <c r="E27" i="14"/>
  <c r="M27" i="14"/>
  <c r="U27" i="14"/>
  <c r="AC27" i="14"/>
  <c r="AK27" i="14"/>
  <c r="B26" i="14"/>
  <c r="J26" i="14"/>
  <c r="R26" i="14"/>
  <c r="Z26" i="14"/>
  <c r="AH26" i="14"/>
  <c r="F27" i="14"/>
  <c r="N27" i="14"/>
  <c r="V27" i="14"/>
  <c r="AD27" i="14"/>
  <c r="D27" i="4"/>
  <c r="AB27" i="4"/>
  <c r="I26" i="4"/>
  <c r="E27" i="4"/>
  <c r="M27" i="4"/>
  <c r="U27" i="4"/>
  <c r="AC27" i="4"/>
  <c r="AK27" i="4"/>
  <c r="B26" i="4"/>
  <c r="J26" i="4"/>
  <c r="R26" i="4"/>
  <c r="Z26" i="4"/>
  <c r="AH26" i="4"/>
  <c r="L27" i="4"/>
  <c r="C26" i="4"/>
  <c r="K26" i="4"/>
  <c r="S26" i="4"/>
  <c r="AA26" i="4"/>
  <c r="AI26" i="4"/>
  <c r="G27" i="4"/>
  <c r="O27" i="4"/>
  <c r="W27" i="4"/>
  <c r="AE27" i="4"/>
  <c r="T26" i="4"/>
  <c r="AJ26" i="4"/>
  <c r="X21" i="3"/>
  <c r="X26" i="3" s="1"/>
  <c r="X27" i="3"/>
  <c r="W21" i="3"/>
  <c r="W26" i="3"/>
  <c r="W27" i="3"/>
  <c r="AJ21" i="3"/>
  <c r="AJ27" i="3" s="1"/>
  <c r="AK21" i="3"/>
  <c r="AI21" i="3"/>
  <c r="AI27" i="3" s="1"/>
  <c r="AH21" i="3"/>
  <c r="AG21" i="3"/>
  <c r="AG27" i="3" s="1"/>
  <c r="AF21" i="3"/>
  <c r="AE21" i="3"/>
  <c r="AE27" i="3" s="1"/>
  <c r="AD21" i="3"/>
  <c r="AD27" i="3" s="1"/>
  <c r="AC21" i="3"/>
  <c r="AC26" i="3" s="1"/>
  <c r="AB21" i="3"/>
  <c r="AA21" i="3"/>
  <c r="AA27" i="3" s="1"/>
  <c r="Z21" i="3"/>
  <c r="Z27" i="3" s="1"/>
  <c r="Y21" i="3"/>
  <c r="Y26" i="3" s="1"/>
  <c r="V21" i="3"/>
  <c r="AD26" i="3"/>
  <c r="AE26" i="3"/>
  <c r="AI26" i="3"/>
  <c r="V26" i="3"/>
  <c r="V27" i="3"/>
  <c r="Z26" i="3"/>
  <c r="AB26" i="3"/>
  <c r="AB27" i="3"/>
  <c r="AK26" i="3"/>
  <c r="AK27" i="3"/>
  <c r="AF26" i="3"/>
  <c r="AF27" i="3"/>
  <c r="AG26" i="3"/>
  <c r="AH26" i="3"/>
  <c r="AH27" i="3"/>
  <c r="AA26" i="3"/>
  <c r="AJ26" i="3"/>
  <c r="U21" i="3"/>
  <c r="U26" i="3" s="1"/>
  <c r="T21" i="3"/>
  <c r="S21" i="3"/>
  <c r="S26" i="3" s="1"/>
  <c r="Q21" i="3"/>
  <c r="P21" i="3"/>
  <c r="P26" i="3" s="1"/>
  <c r="H21" i="3"/>
  <c r="I21" i="3"/>
  <c r="J21" i="3"/>
  <c r="K21" i="3"/>
  <c r="K27" i="3" s="1"/>
  <c r="L21" i="3"/>
  <c r="L26" i="3" s="1"/>
  <c r="M21" i="3"/>
  <c r="M27" i="3" s="1"/>
  <c r="N21" i="3"/>
  <c r="O21" i="3"/>
  <c r="O26" i="3" s="1"/>
  <c r="G21" i="3"/>
  <c r="G26" i="3" s="1"/>
  <c r="F21" i="3"/>
  <c r="F26" i="3" s="1"/>
  <c r="E21" i="3"/>
  <c r="D21" i="3"/>
  <c r="C21" i="3"/>
  <c r="C26" i="3" s="1"/>
  <c r="B21" i="3"/>
  <c r="B26" i="3" s="1"/>
  <c r="S27" i="3"/>
  <c r="T26" i="3"/>
  <c r="T27" i="3"/>
  <c r="E26" i="3"/>
  <c r="E27" i="3"/>
  <c r="J26" i="3"/>
  <c r="J27" i="3"/>
  <c r="U27" i="3"/>
  <c r="B27" i="3"/>
  <c r="D26" i="3"/>
  <c r="D27" i="3"/>
  <c r="K26" i="3"/>
  <c r="F27" i="3"/>
  <c r="H26" i="3"/>
  <c r="H27" i="3"/>
  <c r="P27" i="3"/>
  <c r="I27" i="3"/>
  <c r="I26" i="3"/>
  <c r="O27" i="3"/>
  <c r="N26" i="3"/>
  <c r="N27" i="3"/>
  <c r="Q26" i="3"/>
  <c r="Q27" i="3"/>
  <c r="AI47" i="175"/>
  <c r="AI33" i="175"/>
  <c r="AG52" i="175"/>
  <c r="AG33" i="175"/>
  <c r="AF48" i="175"/>
  <c r="AF33" i="175"/>
  <c r="AD48" i="175"/>
  <c r="AD33" i="175"/>
  <c r="Y43" i="175"/>
  <c r="Y33" i="175"/>
  <c r="M48" i="175"/>
  <c r="M33" i="175"/>
  <c r="J48" i="175"/>
  <c r="J33" i="175"/>
  <c r="G47" i="175"/>
  <c r="G33" i="175"/>
  <c r="D48" i="175"/>
  <c r="D33" i="175"/>
  <c r="AI29" i="175"/>
  <c r="AI30" i="175"/>
  <c r="AH29" i="175"/>
  <c r="AH30" i="175"/>
  <c r="AG29" i="175"/>
  <c r="AG30" i="175"/>
  <c r="AF29" i="175"/>
  <c r="AF30" i="175"/>
  <c r="AE29" i="175"/>
  <c r="AE30" i="175"/>
  <c r="AD29" i="175"/>
  <c r="AD30" i="175"/>
  <c r="AC29" i="175"/>
  <c r="AC30" i="175"/>
  <c r="AC33" i="175"/>
  <c r="AB29" i="175"/>
  <c r="AB30" i="175" s="1"/>
  <c r="AB33" i="175" s="1"/>
  <c r="AA29" i="175"/>
  <c r="AA30" i="175"/>
  <c r="AA33" i="175" s="1"/>
  <c r="Z29" i="175"/>
  <c r="Z30" i="175"/>
  <c r="Z33" i="175"/>
  <c r="Y29" i="175"/>
  <c r="Y30" i="175"/>
  <c r="X29" i="175"/>
  <c r="X30" i="175"/>
  <c r="X33" i="175" s="1"/>
  <c r="W29" i="175"/>
  <c r="W30" i="175"/>
  <c r="W33" i="175"/>
  <c r="V29" i="175"/>
  <c r="V30" i="175"/>
  <c r="U29" i="175"/>
  <c r="U30" i="175"/>
  <c r="U33" i="175" s="1"/>
  <c r="T29" i="175"/>
  <c r="T30" i="175"/>
  <c r="T33" i="175"/>
  <c r="S29" i="175"/>
  <c r="S30" i="175"/>
  <c r="S33" i="175"/>
  <c r="R29" i="175"/>
  <c r="R30" i="175" s="1"/>
  <c r="R33" i="175" s="1"/>
  <c r="Q29" i="175"/>
  <c r="Q30" i="175"/>
  <c r="Q33" i="175" s="1"/>
  <c r="AJ33" i="175" s="1"/>
  <c r="P29" i="175"/>
  <c r="P30" i="175"/>
  <c r="P33" i="175"/>
  <c r="O29" i="175"/>
  <c r="O30" i="175"/>
  <c r="N29" i="175"/>
  <c r="N30" i="175"/>
  <c r="M29" i="175"/>
  <c r="M30" i="175"/>
  <c r="L29" i="175"/>
  <c r="L30" i="175"/>
  <c r="K29" i="175"/>
  <c r="K30" i="175"/>
  <c r="K33" i="175"/>
  <c r="J29" i="175"/>
  <c r="J30" i="175" s="1"/>
  <c r="I29" i="175"/>
  <c r="I30" i="175"/>
  <c r="I33" i="175"/>
  <c r="H29" i="175"/>
  <c r="H30" i="175"/>
  <c r="H33" i="175"/>
  <c r="G29" i="175"/>
  <c r="G30" i="175" s="1"/>
  <c r="F29" i="175"/>
  <c r="F30" i="175"/>
  <c r="F33" i="175"/>
  <c r="E29" i="175"/>
  <c r="E30" i="175"/>
  <c r="E33" i="175"/>
  <c r="D29" i="175"/>
  <c r="D30" i="175" s="1"/>
  <c r="C29" i="175"/>
  <c r="C30" i="175"/>
  <c r="C33" i="175"/>
  <c r="B29" i="175"/>
  <c r="B30" i="175"/>
  <c r="B33" i="175"/>
  <c r="AI29" i="146"/>
  <c r="AI30" i="146"/>
  <c r="AH29" i="146"/>
  <c r="AH30" i="146" s="1"/>
  <c r="AG29" i="146"/>
  <c r="AG30" i="146"/>
  <c r="AF29" i="146"/>
  <c r="AF30" i="146" s="1"/>
  <c r="AE29" i="146"/>
  <c r="AE30" i="146"/>
  <c r="AD29" i="146"/>
  <c r="AD30" i="146" s="1"/>
  <c r="AC29" i="146"/>
  <c r="AC30" i="146"/>
  <c r="AB29" i="146"/>
  <c r="AB30" i="146" s="1"/>
  <c r="AA29" i="146"/>
  <c r="AA30" i="146"/>
  <c r="Z29" i="146"/>
  <c r="Z30" i="146" s="1"/>
  <c r="Y29" i="146"/>
  <c r="Y30" i="146"/>
  <c r="X29" i="146"/>
  <c r="X30" i="146" s="1"/>
  <c r="W29" i="146"/>
  <c r="W30" i="146"/>
  <c r="V29" i="146"/>
  <c r="V30" i="146" s="1"/>
  <c r="U29" i="146"/>
  <c r="U30" i="146"/>
  <c r="T29" i="146"/>
  <c r="T30" i="146" s="1"/>
  <c r="S29" i="146"/>
  <c r="S30" i="146"/>
  <c r="R29" i="146"/>
  <c r="R30" i="146" s="1"/>
  <c r="Q29" i="146"/>
  <c r="Q30" i="146"/>
  <c r="P29" i="146"/>
  <c r="P30" i="146" s="1"/>
  <c r="O29" i="146"/>
  <c r="O30" i="146"/>
  <c r="N29" i="146"/>
  <c r="N30" i="146" s="1"/>
  <c r="M29" i="146"/>
  <c r="M30" i="146"/>
  <c r="L29" i="146"/>
  <c r="L30" i="146" s="1"/>
  <c r="K29" i="146"/>
  <c r="K30" i="146"/>
  <c r="J29" i="146"/>
  <c r="J30" i="146" s="1"/>
  <c r="I29" i="146"/>
  <c r="I30" i="146"/>
  <c r="H29" i="146"/>
  <c r="H30" i="146" s="1"/>
  <c r="G29" i="146"/>
  <c r="G30" i="146"/>
  <c r="F29" i="146"/>
  <c r="F30" i="146" s="1"/>
  <c r="E29" i="146"/>
  <c r="E30" i="146"/>
  <c r="D29" i="146"/>
  <c r="D30" i="146" s="1"/>
  <c r="C29" i="146"/>
  <c r="C30" i="146"/>
  <c r="B29" i="146"/>
  <c r="B30" i="146" s="1"/>
  <c r="AI29" i="144"/>
  <c r="AI30" i="144"/>
  <c r="AH29" i="144"/>
  <c r="AH30" i="144"/>
  <c r="AG29" i="144"/>
  <c r="AG30" i="144"/>
  <c r="AF29" i="144"/>
  <c r="AF30" i="144"/>
  <c r="AE29" i="144"/>
  <c r="AE30" i="144"/>
  <c r="AD29" i="144"/>
  <c r="AD30" i="144"/>
  <c r="AC29" i="144"/>
  <c r="AC30" i="144"/>
  <c r="AB29" i="144"/>
  <c r="AB30" i="144"/>
  <c r="AA29" i="144"/>
  <c r="AA30" i="144"/>
  <c r="Z29" i="144"/>
  <c r="Z30" i="144"/>
  <c r="Y29" i="144"/>
  <c r="Y30" i="144"/>
  <c r="X29" i="144"/>
  <c r="X30" i="144"/>
  <c r="W29" i="144"/>
  <c r="W30" i="144"/>
  <c r="V29" i="144"/>
  <c r="V30" i="144"/>
  <c r="U29" i="144"/>
  <c r="U30" i="144"/>
  <c r="T29" i="144"/>
  <c r="T30" i="144"/>
  <c r="S29" i="144"/>
  <c r="S30" i="144"/>
  <c r="R29" i="144"/>
  <c r="R30" i="144"/>
  <c r="Q29" i="144"/>
  <c r="Q30" i="144"/>
  <c r="P29" i="144"/>
  <c r="P30" i="144"/>
  <c r="O29" i="144"/>
  <c r="O30" i="144"/>
  <c r="N29" i="144"/>
  <c r="N30" i="144"/>
  <c r="M29" i="144"/>
  <c r="M30" i="144"/>
  <c r="L29" i="144"/>
  <c r="L30" i="144"/>
  <c r="K29" i="144"/>
  <c r="K30" i="144"/>
  <c r="J29" i="144"/>
  <c r="J30" i="144"/>
  <c r="I29" i="144"/>
  <c r="I30" i="144"/>
  <c r="H29" i="144"/>
  <c r="H30" i="144"/>
  <c r="G29" i="144"/>
  <c r="G30" i="144"/>
  <c r="F29" i="144"/>
  <c r="F30" i="144"/>
  <c r="E29" i="144"/>
  <c r="E30" i="144"/>
  <c r="D29" i="144"/>
  <c r="D30" i="144"/>
  <c r="C29" i="144"/>
  <c r="C30" i="144"/>
  <c r="AJ30" i="144" s="1"/>
  <c r="B29" i="144"/>
  <c r="B30" i="144"/>
  <c r="AI29" i="139"/>
  <c r="AI30" i="139" s="1"/>
  <c r="AH29" i="139"/>
  <c r="AH30" i="139"/>
  <c r="AG29" i="139"/>
  <c r="AG30" i="139" s="1"/>
  <c r="AF29" i="139"/>
  <c r="AF30" i="139"/>
  <c r="AE29" i="139"/>
  <c r="AE30" i="139" s="1"/>
  <c r="AD29" i="139"/>
  <c r="AD30" i="139"/>
  <c r="AC29" i="139"/>
  <c r="AC30" i="139" s="1"/>
  <c r="AB29" i="139"/>
  <c r="AB30" i="139"/>
  <c r="AA29" i="139"/>
  <c r="AA30" i="139" s="1"/>
  <c r="Z29" i="139"/>
  <c r="Z30" i="139"/>
  <c r="Y29" i="139"/>
  <c r="Y30" i="139" s="1"/>
  <c r="X29" i="139"/>
  <c r="X30" i="139"/>
  <c r="W29" i="139"/>
  <c r="W30" i="139" s="1"/>
  <c r="V29" i="139"/>
  <c r="V30" i="139" s="1"/>
  <c r="U29" i="139"/>
  <c r="U30" i="139" s="1"/>
  <c r="T29" i="139"/>
  <c r="T30" i="139" s="1"/>
  <c r="S29" i="139"/>
  <c r="S30" i="139" s="1"/>
  <c r="R29" i="139"/>
  <c r="R30" i="139" s="1"/>
  <c r="Q29" i="139"/>
  <c r="Q30" i="139" s="1"/>
  <c r="P29" i="139"/>
  <c r="P30" i="139" s="1"/>
  <c r="O29" i="139"/>
  <c r="O30" i="139" s="1"/>
  <c r="N29" i="139"/>
  <c r="N30" i="139" s="1"/>
  <c r="M29" i="139"/>
  <c r="M30" i="139" s="1"/>
  <c r="L29" i="139"/>
  <c r="L30" i="139" s="1"/>
  <c r="K29" i="139"/>
  <c r="K30" i="139" s="1"/>
  <c r="J29" i="139"/>
  <c r="J30" i="139" s="1"/>
  <c r="I29" i="139"/>
  <c r="I30" i="139" s="1"/>
  <c r="H29" i="139"/>
  <c r="H30" i="139" s="1"/>
  <c r="G29" i="139"/>
  <c r="G30" i="139" s="1"/>
  <c r="F29" i="139"/>
  <c r="F30" i="139" s="1"/>
  <c r="E29" i="139"/>
  <c r="E30" i="139" s="1"/>
  <c r="D29" i="139"/>
  <c r="D30" i="139" s="1"/>
  <c r="C29" i="139"/>
  <c r="C30" i="139" s="1"/>
  <c r="B29" i="139"/>
  <c r="B30" i="139" s="1"/>
  <c r="AI29" i="134"/>
  <c r="AI30" i="134"/>
  <c r="AH29" i="134"/>
  <c r="AH30" i="134"/>
  <c r="AG29" i="134"/>
  <c r="AG30" i="134"/>
  <c r="AF29" i="134"/>
  <c r="AF30" i="134"/>
  <c r="AE29" i="134"/>
  <c r="AE30" i="134"/>
  <c r="AD29" i="134"/>
  <c r="AD30" i="134"/>
  <c r="AC29" i="134"/>
  <c r="AC30" i="134"/>
  <c r="AB29" i="134"/>
  <c r="AB30" i="134"/>
  <c r="AA29" i="134"/>
  <c r="AA30" i="134"/>
  <c r="Z29" i="134"/>
  <c r="Z30" i="134"/>
  <c r="Y29" i="134"/>
  <c r="Y30" i="134"/>
  <c r="X29" i="134"/>
  <c r="X30" i="134"/>
  <c r="W29" i="134"/>
  <c r="W30" i="134"/>
  <c r="V29" i="134"/>
  <c r="V30" i="134"/>
  <c r="U29" i="134"/>
  <c r="U30" i="134"/>
  <c r="T29" i="134"/>
  <c r="T30" i="134"/>
  <c r="S29" i="134"/>
  <c r="S30" i="134"/>
  <c r="R29" i="134"/>
  <c r="R30" i="134"/>
  <c r="Q29" i="134"/>
  <c r="Q30" i="134"/>
  <c r="P29" i="134"/>
  <c r="P30" i="134"/>
  <c r="O29" i="134"/>
  <c r="O30" i="134"/>
  <c r="N29" i="134"/>
  <c r="N30" i="134"/>
  <c r="M29" i="134"/>
  <c r="M30" i="134"/>
  <c r="L29" i="134"/>
  <c r="L30" i="134"/>
  <c r="K29" i="134"/>
  <c r="K30" i="134"/>
  <c r="J29" i="134"/>
  <c r="J30" i="134"/>
  <c r="I29" i="134"/>
  <c r="I30" i="134"/>
  <c r="H29" i="134"/>
  <c r="H30" i="134"/>
  <c r="G29" i="134"/>
  <c r="G30" i="134"/>
  <c r="F29" i="134"/>
  <c r="F30" i="134"/>
  <c r="E29" i="134"/>
  <c r="E30" i="134"/>
  <c r="D29" i="134"/>
  <c r="D30" i="134"/>
  <c r="C29" i="134"/>
  <c r="C30" i="134"/>
  <c r="B29" i="134"/>
  <c r="B30" i="134"/>
  <c r="AJ30" i="134" s="1"/>
  <c r="AI29" i="131"/>
  <c r="AI30" i="131" s="1"/>
  <c r="AH29" i="131"/>
  <c r="AH30" i="131" s="1"/>
  <c r="AG29" i="131"/>
  <c r="AG30" i="131" s="1"/>
  <c r="AF29" i="131"/>
  <c r="AF30" i="131" s="1"/>
  <c r="AE29" i="131"/>
  <c r="AE30" i="131" s="1"/>
  <c r="AD29" i="131"/>
  <c r="AD30" i="131" s="1"/>
  <c r="AC29" i="131"/>
  <c r="AC30" i="131" s="1"/>
  <c r="AB29" i="131"/>
  <c r="AB30" i="131" s="1"/>
  <c r="AA29" i="131"/>
  <c r="AA30" i="131" s="1"/>
  <c r="Z29" i="131"/>
  <c r="Z30" i="131" s="1"/>
  <c r="Y29" i="131"/>
  <c r="Y30" i="131" s="1"/>
  <c r="X29" i="131"/>
  <c r="X30" i="131" s="1"/>
  <c r="W29" i="131"/>
  <c r="W30" i="131" s="1"/>
  <c r="V29" i="131"/>
  <c r="V30" i="131" s="1"/>
  <c r="U29" i="131"/>
  <c r="U30" i="131" s="1"/>
  <c r="T29" i="131"/>
  <c r="T30" i="131" s="1"/>
  <c r="S29" i="131"/>
  <c r="S30" i="131" s="1"/>
  <c r="R29" i="131"/>
  <c r="R30" i="131" s="1"/>
  <c r="Q29" i="131"/>
  <c r="Q30" i="131" s="1"/>
  <c r="P29" i="131"/>
  <c r="P30" i="131" s="1"/>
  <c r="O29" i="131"/>
  <c r="O30" i="131" s="1"/>
  <c r="N29" i="131"/>
  <c r="N30" i="131" s="1"/>
  <c r="M29" i="131"/>
  <c r="M30" i="131" s="1"/>
  <c r="L29" i="131"/>
  <c r="L30" i="131" s="1"/>
  <c r="K29" i="131"/>
  <c r="K30" i="131" s="1"/>
  <c r="J29" i="131"/>
  <c r="J30" i="131" s="1"/>
  <c r="I29" i="131"/>
  <c r="I30" i="131" s="1"/>
  <c r="H29" i="131"/>
  <c r="H30" i="131" s="1"/>
  <c r="G29" i="131"/>
  <c r="G30" i="131" s="1"/>
  <c r="F29" i="131"/>
  <c r="F30" i="131" s="1"/>
  <c r="E29" i="131"/>
  <c r="E30" i="131" s="1"/>
  <c r="D29" i="131"/>
  <c r="D30" i="131" s="1"/>
  <c r="C29" i="131"/>
  <c r="C30" i="131" s="1"/>
  <c r="B29" i="131"/>
  <c r="B30" i="131" s="1"/>
  <c r="AJ30" i="131" s="1"/>
  <c r="AI29" i="130"/>
  <c r="AI30" i="130"/>
  <c r="AH29" i="130"/>
  <c r="AH30" i="130"/>
  <c r="AG29" i="130"/>
  <c r="AG30" i="130"/>
  <c r="AF29" i="130"/>
  <c r="AF30" i="130"/>
  <c r="AE29" i="130"/>
  <c r="AE30" i="130"/>
  <c r="AD29" i="130"/>
  <c r="AD30" i="130"/>
  <c r="AC29" i="130"/>
  <c r="AC30" i="130"/>
  <c r="AB29" i="130"/>
  <c r="AB30" i="130"/>
  <c r="AA29" i="130"/>
  <c r="AA30" i="130"/>
  <c r="Z29" i="130"/>
  <c r="Z30" i="130"/>
  <c r="Y29" i="130"/>
  <c r="Y30" i="130"/>
  <c r="X29" i="130"/>
  <c r="X30" i="130"/>
  <c r="W29" i="130"/>
  <c r="W30" i="130"/>
  <c r="V29" i="130"/>
  <c r="V30" i="130"/>
  <c r="U29" i="130"/>
  <c r="U30" i="130"/>
  <c r="T29" i="130"/>
  <c r="T30" i="130"/>
  <c r="S29" i="130"/>
  <c r="S30" i="130"/>
  <c r="R29" i="130"/>
  <c r="R30" i="130"/>
  <c r="Q29" i="130"/>
  <c r="Q30" i="130"/>
  <c r="P29" i="130"/>
  <c r="P30" i="130"/>
  <c r="O29" i="130"/>
  <c r="O30" i="130"/>
  <c r="N29" i="130"/>
  <c r="N30" i="130"/>
  <c r="M29" i="130"/>
  <c r="M30" i="130"/>
  <c r="L29" i="130"/>
  <c r="L30" i="130"/>
  <c r="K29" i="130"/>
  <c r="K30" i="130"/>
  <c r="J29" i="130"/>
  <c r="J30" i="130"/>
  <c r="I29" i="130"/>
  <c r="I30" i="130"/>
  <c r="H29" i="130"/>
  <c r="H30" i="130"/>
  <c r="G29" i="130"/>
  <c r="G30" i="130"/>
  <c r="F29" i="130"/>
  <c r="F30" i="130"/>
  <c r="E29" i="130"/>
  <c r="E30" i="130"/>
  <c r="D29" i="130"/>
  <c r="D30" i="130"/>
  <c r="C29" i="130"/>
  <c r="C30" i="130"/>
  <c r="B29" i="130"/>
  <c r="B30" i="130"/>
  <c r="AJ30" i="130" s="1"/>
  <c r="Q46" i="124"/>
  <c r="Q33" i="124" s="1"/>
  <c r="AJ33" i="124" s="1"/>
  <c r="AI29" i="124"/>
  <c r="AI30" i="124"/>
  <c r="AH29" i="124"/>
  <c r="AH30" i="124"/>
  <c r="AG29" i="124"/>
  <c r="AG30" i="124"/>
  <c r="AF29" i="124"/>
  <c r="AF30" i="124"/>
  <c r="AE29" i="124"/>
  <c r="AE30" i="124"/>
  <c r="AD29" i="124"/>
  <c r="AD30" i="124"/>
  <c r="AC29" i="124"/>
  <c r="AC30" i="124"/>
  <c r="AB29" i="124"/>
  <c r="AB30" i="124"/>
  <c r="AA29" i="124"/>
  <c r="AA30" i="124"/>
  <c r="Z29" i="124"/>
  <c r="Z30" i="124"/>
  <c r="Y29" i="124"/>
  <c r="Y30" i="124"/>
  <c r="X29" i="124"/>
  <c r="X30" i="124"/>
  <c r="W29" i="124"/>
  <c r="W30" i="124"/>
  <c r="V29" i="124"/>
  <c r="V30" i="124"/>
  <c r="U29" i="124"/>
  <c r="U30" i="124"/>
  <c r="T29" i="124"/>
  <c r="T30" i="124"/>
  <c r="S29" i="124"/>
  <c r="S30" i="124"/>
  <c r="R29" i="124"/>
  <c r="R30" i="124"/>
  <c r="Q29" i="124"/>
  <c r="Q30" i="124"/>
  <c r="P29" i="124"/>
  <c r="P30" i="124"/>
  <c r="O29" i="124"/>
  <c r="O30" i="124"/>
  <c r="N29" i="124"/>
  <c r="N30" i="124"/>
  <c r="M29" i="124"/>
  <c r="M30" i="124"/>
  <c r="L29" i="124"/>
  <c r="L30" i="124"/>
  <c r="K29" i="124"/>
  <c r="K30" i="124"/>
  <c r="J29" i="124"/>
  <c r="J30" i="124"/>
  <c r="I29" i="124"/>
  <c r="I30" i="124"/>
  <c r="H29" i="124"/>
  <c r="H30" i="124" s="1"/>
  <c r="G29" i="124"/>
  <c r="G30" i="124"/>
  <c r="F29" i="124"/>
  <c r="F30" i="124" s="1"/>
  <c r="E29" i="124"/>
  <c r="E30" i="124"/>
  <c r="D29" i="124"/>
  <c r="D30" i="124" s="1"/>
  <c r="C29" i="124"/>
  <c r="C30" i="124"/>
  <c r="B29" i="124"/>
  <c r="B30" i="124" s="1"/>
  <c r="AI29" i="122"/>
  <c r="AI30" i="122" s="1"/>
  <c r="AH29" i="122"/>
  <c r="AH30" i="122" s="1"/>
  <c r="AG29" i="122"/>
  <c r="AG30" i="122" s="1"/>
  <c r="AF29" i="122"/>
  <c r="AF30" i="122" s="1"/>
  <c r="AE29" i="122"/>
  <c r="AE30" i="122" s="1"/>
  <c r="AD29" i="122"/>
  <c r="AD30" i="122" s="1"/>
  <c r="AC29" i="122"/>
  <c r="AC30" i="122" s="1"/>
  <c r="AB29" i="122"/>
  <c r="AB30" i="122" s="1"/>
  <c r="AA29" i="122"/>
  <c r="AA30" i="122" s="1"/>
  <c r="Z29" i="122"/>
  <c r="Z30" i="122" s="1"/>
  <c r="Y29" i="122"/>
  <c r="Y30" i="122" s="1"/>
  <c r="X29" i="122"/>
  <c r="X30" i="122" s="1"/>
  <c r="W29" i="122"/>
  <c r="W30" i="122" s="1"/>
  <c r="V29" i="122"/>
  <c r="V30" i="122" s="1"/>
  <c r="U29" i="122"/>
  <c r="U30" i="122" s="1"/>
  <c r="T29" i="122"/>
  <c r="T30" i="122" s="1"/>
  <c r="S29" i="122"/>
  <c r="S30" i="122" s="1"/>
  <c r="R29" i="122"/>
  <c r="R30" i="122" s="1"/>
  <c r="Q29" i="122"/>
  <c r="Q30" i="122" s="1"/>
  <c r="P29" i="122"/>
  <c r="P30" i="122" s="1"/>
  <c r="O29" i="122"/>
  <c r="O30" i="122" s="1"/>
  <c r="N29" i="122"/>
  <c r="N30" i="122" s="1"/>
  <c r="M29" i="122"/>
  <c r="M30" i="122" s="1"/>
  <c r="L29" i="122"/>
  <c r="L30" i="122" s="1"/>
  <c r="K29" i="122"/>
  <c r="K30" i="122" s="1"/>
  <c r="J29" i="122"/>
  <c r="J30" i="122" s="1"/>
  <c r="I29" i="122"/>
  <c r="I30" i="122" s="1"/>
  <c r="H29" i="122"/>
  <c r="H30" i="122" s="1"/>
  <c r="G29" i="122"/>
  <c r="G30" i="122" s="1"/>
  <c r="F29" i="122"/>
  <c r="F30" i="122" s="1"/>
  <c r="E29" i="122"/>
  <c r="E30" i="122" s="1"/>
  <c r="D29" i="122"/>
  <c r="D30" i="122" s="1"/>
  <c r="C29" i="122"/>
  <c r="C30" i="122" s="1"/>
  <c r="B29" i="122"/>
  <c r="B30" i="122" s="1"/>
  <c r="AI29" i="114"/>
  <c r="AI30" i="114"/>
  <c r="AH29" i="114"/>
  <c r="AH30" i="114"/>
  <c r="AG29" i="114"/>
  <c r="AG30" i="114"/>
  <c r="AF29" i="114"/>
  <c r="AF30" i="114"/>
  <c r="AE29" i="114"/>
  <c r="AE30" i="114"/>
  <c r="AD29" i="114"/>
  <c r="AD30" i="114"/>
  <c r="AC29" i="114"/>
  <c r="AC30" i="114"/>
  <c r="AB29" i="114"/>
  <c r="AB30" i="114"/>
  <c r="AA29" i="114"/>
  <c r="AA30" i="114"/>
  <c r="Z29" i="114"/>
  <c r="Z30" i="114"/>
  <c r="Y29" i="114"/>
  <c r="Y30" i="114"/>
  <c r="X29" i="114"/>
  <c r="X30" i="114"/>
  <c r="W29" i="114"/>
  <c r="W30" i="114"/>
  <c r="V29" i="114"/>
  <c r="V30" i="114"/>
  <c r="U29" i="114"/>
  <c r="U30" i="114"/>
  <c r="T29" i="114"/>
  <c r="T30" i="114"/>
  <c r="S29" i="114"/>
  <c r="S30" i="114"/>
  <c r="R29" i="114"/>
  <c r="R30" i="114"/>
  <c r="Q29" i="114"/>
  <c r="Q30" i="114"/>
  <c r="P29" i="114"/>
  <c r="P30" i="114"/>
  <c r="O29" i="114"/>
  <c r="O30" i="114"/>
  <c r="N29" i="114"/>
  <c r="N30" i="114"/>
  <c r="M29" i="114"/>
  <c r="M30" i="114"/>
  <c r="L29" i="114"/>
  <c r="L30" i="114"/>
  <c r="K29" i="114"/>
  <c r="K30" i="114"/>
  <c r="J29" i="114"/>
  <c r="J30" i="114"/>
  <c r="I29" i="114"/>
  <c r="I30" i="114"/>
  <c r="H29" i="114"/>
  <c r="H30" i="114"/>
  <c r="G29" i="114"/>
  <c r="G30" i="114"/>
  <c r="F29" i="114"/>
  <c r="F30" i="114"/>
  <c r="E29" i="114"/>
  <c r="E30" i="114"/>
  <c r="D29" i="114"/>
  <c r="D30" i="114"/>
  <c r="C29" i="114"/>
  <c r="C30" i="114"/>
  <c r="B29" i="114"/>
  <c r="B30" i="114"/>
  <c r="AJ30" i="114" s="1"/>
  <c r="D29" i="112"/>
  <c r="D30" i="112" s="1"/>
  <c r="AF48" i="112"/>
  <c r="AF33" i="112" s="1"/>
  <c r="W46" i="112"/>
  <c r="W33" i="112" s="1"/>
  <c r="M48" i="112"/>
  <c r="M33" i="112" s="1"/>
  <c r="P56" i="112"/>
  <c r="P33" i="112"/>
  <c r="K47" i="112"/>
  <c r="K33" i="112" s="1"/>
  <c r="G47" i="38"/>
  <c r="H29" i="112"/>
  <c r="H30" i="112"/>
  <c r="H33" i="112" s="1"/>
  <c r="AI29" i="112"/>
  <c r="AI30" i="112" s="1"/>
  <c r="AH29" i="112"/>
  <c r="AH30" i="112" s="1"/>
  <c r="AG29" i="112"/>
  <c r="AG30" i="112" s="1"/>
  <c r="AF29" i="112"/>
  <c r="AF30" i="112" s="1"/>
  <c r="AE29" i="112"/>
  <c r="AE30" i="112" s="1"/>
  <c r="AD29" i="112"/>
  <c r="AD30" i="112" s="1"/>
  <c r="AD33" i="112" s="1"/>
  <c r="AC29" i="112"/>
  <c r="AC30" i="112"/>
  <c r="AB29" i="112"/>
  <c r="AB30" i="112"/>
  <c r="AB33" i="112" s="1"/>
  <c r="AA29" i="112"/>
  <c r="AA30" i="112" s="1"/>
  <c r="Z29" i="112"/>
  <c r="Z30" i="112" s="1"/>
  <c r="Z33" i="112" s="1"/>
  <c r="Y29" i="112"/>
  <c r="Y30" i="112"/>
  <c r="X29" i="112"/>
  <c r="X30" i="112"/>
  <c r="W29" i="112"/>
  <c r="W30" i="112"/>
  <c r="V29" i="112"/>
  <c r="V30" i="112"/>
  <c r="U29" i="112"/>
  <c r="U30" i="112"/>
  <c r="T29" i="112"/>
  <c r="T30" i="112"/>
  <c r="T33" i="112" s="1"/>
  <c r="S29" i="112"/>
  <c r="S30" i="112" s="1"/>
  <c r="R29" i="112"/>
  <c r="R30" i="112" s="1"/>
  <c r="Q29" i="112"/>
  <c r="Q30" i="112" s="1"/>
  <c r="P29" i="112"/>
  <c r="P30" i="112" s="1"/>
  <c r="O29" i="112"/>
  <c r="O30" i="112" s="1"/>
  <c r="N29" i="112"/>
  <c r="N30" i="112" s="1"/>
  <c r="M29" i="112"/>
  <c r="M30" i="112" s="1"/>
  <c r="L29" i="112"/>
  <c r="L30" i="112" s="1"/>
  <c r="K29" i="112"/>
  <c r="K30" i="112" s="1"/>
  <c r="J29" i="112"/>
  <c r="J30" i="112" s="1"/>
  <c r="J33" i="112" s="1"/>
  <c r="AJ33" i="112" s="1"/>
  <c r="I29" i="112"/>
  <c r="I30" i="112" s="1"/>
  <c r="G29" i="112"/>
  <c r="G30" i="112"/>
  <c r="F29" i="112"/>
  <c r="F30" i="112" s="1"/>
  <c r="E29" i="112"/>
  <c r="E30" i="112"/>
  <c r="C29" i="112"/>
  <c r="C30" i="112" s="1"/>
  <c r="B29" i="112"/>
  <c r="B30" i="112"/>
  <c r="AJ30" i="112" s="1"/>
  <c r="D48" i="110"/>
  <c r="D33" i="110"/>
  <c r="AJ33" i="110" s="1"/>
  <c r="AI29" i="110"/>
  <c r="AI30" i="110" s="1"/>
  <c r="AH29" i="110"/>
  <c r="AH30" i="110" s="1"/>
  <c r="AG29" i="110"/>
  <c r="AG30" i="110" s="1"/>
  <c r="AF29" i="110"/>
  <c r="AF30" i="110" s="1"/>
  <c r="AE29" i="110"/>
  <c r="AE30" i="110" s="1"/>
  <c r="AD29" i="110"/>
  <c r="AD30" i="110" s="1"/>
  <c r="AC29" i="110"/>
  <c r="AC30" i="110" s="1"/>
  <c r="AB29" i="110"/>
  <c r="AB30" i="110" s="1"/>
  <c r="AA29" i="110"/>
  <c r="AA30" i="110" s="1"/>
  <c r="Z29" i="110"/>
  <c r="Z30" i="110" s="1"/>
  <c r="Y29" i="110"/>
  <c r="Y30" i="110" s="1"/>
  <c r="X29" i="110"/>
  <c r="X30" i="110" s="1"/>
  <c r="W29" i="110"/>
  <c r="W30" i="110" s="1"/>
  <c r="V29" i="110"/>
  <c r="V30" i="110" s="1"/>
  <c r="U29" i="110"/>
  <c r="U30" i="110" s="1"/>
  <c r="T29" i="110"/>
  <c r="T30" i="110" s="1"/>
  <c r="S29" i="110"/>
  <c r="S30" i="110" s="1"/>
  <c r="R29" i="110"/>
  <c r="R30" i="110" s="1"/>
  <c r="Q29" i="110"/>
  <c r="Q30" i="110" s="1"/>
  <c r="P29" i="110"/>
  <c r="P30" i="110" s="1"/>
  <c r="O29" i="110"/>
  <c r="O30" i="110" s="1"/>
  <c r="N29" i="110"/>
  <c r="N30" i="110" s="1"/>
  <c r="M29" i="110"/>
  <c r="M30" i="110" s="1"/>
  <c r="L29" i="110"/>
  <c r="L30" i="110" s="1"/>
  <c r="K29" i="110"/>
  <c r="K30" i="110" s="1"/>
  <c r="J29" i="110"/>
  <c r="J30" i="110" s="1"/>
  <c r="I29" i="110"/>
  <c r="I30" i="110" s="1"/>
  <c r="H29" i="110"/>
  <c r="H30" i="110" s="1"/>
  <c r="G29" i="110"/>
  <c r="G30" i="110" s="1"/>
  <c r="F29" i="110"/>
  <c r="F30" i="110" s="1"/>
  <c r="E29" i="110"/>
  <c r="E30" i="110" s="1"/>
  <c r="D29" i="110"/>
  <c r="D30" i="110" s="1"/>
  <c r="C29" i="110"/>
  <c r="C30" i="110" s="1"/>
  <c r="B29" i="110"/>
  <c r="B30" i="110" s="1"/>
  <c r="AJ30" i="110" s="1"/>
  <c r="AI29" i="108"/>
  <c r="AI30" i="108"/>
  <c r="AH29" i="108"/>
  <c r="AH30" i="108" s="1"/>
  <c r="AG29" i="108"/>
  <c r="AG30" i="108"/>
  <c r="AF29" i="108"/>
  <c r="AF30" i="108" s="1"/>
  <c r="AE29" i="108"/>
  <c r="AE30" i="108"/>
  <c r="AD29" i="108"/>
  <c r="AD30" i="108" s="1"/>
  <c r="AC29" i="108"/>
  <c r="AC30" i="108"/>
  <c r="AB29" i="108"/>
  <c r="AB30" i="108" s="1"/>
  <c r="AA29" i="108"/>
  <c r="AA30" i="108"/>
  <c r="Z29" i="108"/>
  <c r="Z30" i="108" s="1"/>
  <c r="Y29" i="108"/>
  <c r="Y30" i="108"/>
  <c r="X29" i="108"/>
  <c r="X30" i="108" s="1"/>
  <c r="W29" i="108"/>
  <c r="W30" i="108"/>
  <c r="V29" i="108"/>
  <c r="V30" i="108" s="1"/>
  <c r="U29" i="108"/>
  <c r="U30" i="108"/>
  <c r="T29" i="108"/>
  <c r="T30" i="108" s="1"/>
  <c r="S29" i="108"/>
  <c r="S30" i="108"/>
  <c r="R29" i="108"/>
  <c r="R30" i="108" s="1"/>
  <c r="Q29" i="108"/>
  <c r="Q30" i="108"/>
  <c r="P29" i="108"/>
  <c r="P30" i="108" s="1"/>
  <c r="O29" i="108"/>
  <c r="O30" i="108"/>
  <c r="N29" i="108"/>
  <c r="N30" i="108" s="1"/>
  <c r="M29" i="108"/>
  <c r="M30" i="108"/>
  <c r="L29" i="108"/>
  <c r="L30" i="108" s="1"/>
  <c r="K29" i="108"/>
  <c r="K30" i="108"/>
  <c r="J29" i="108"/>
  <c r="J30" i="108" s="1"/>
  <c r="I29" i="108"/>
  <c r="I30" i="108"/>
  <c r="H29" i="108"/>
  <c r="H30" i="108" s="1"/>
  <c r="G29" i="108"/>
  <c r="G30" i="108"/>
  <c r="F29" i="108"/>
  <c r="F30" i="108" s="1"/>
  <c r="E29" i="108"/>
  <c r="E30" i="108"/>
  <c r="D29" i="108"/>
  <c r="D30" i="108" s="1"/>
  <c r="C29" i="108"/>
  <c r="C30" i="108"/>
  <c r="B29" i="108"/>
  <c r="B30" i="108" s="1"/>
  <c r="AI29" i="106"/>
  <c r="AI30" i="106" s="1"/>
  <c r="AH29" i="106"/>
  <c r="AH30" i="106"/>
  <c r="AG29" i="106"/>
  <c r="AG30" i="106" s="1"/>
  <c r="AF29" i="106"/>
  <c r="AF30" i="106"/>
  <c r="AE29" i="106"/>
  <c r="AE30" i="106" s="1"/>
  <c r="AD29" i="106"/>
  <c r="AD30" i="106"/>
  <c r="AC29" i="106"/>
  <c r="AC30" i="106" s="1"/>
  <c r="AB29" i="106"/>
  <c r="AB30" i="106"/>
  <c r="AA29" i="106"/>
  <c r="AA30" i="106" s="1"/>
  <c r="Z29" i="106"/>
  <c r="Z30" i="106"/>
  <c r="Y29" i="106"/>
  <c r="Y30" i="106" s="1"/>
  <c r="X29" i="106"/>
  <c r="X30" i="106"/>
  <c r="W29" i="106"/>
  <c r="W30" i="106" s="1"/>
  <c r="V29" i="106"/>
  <c r="V30" i="106"/>
  <c r="U29" i="106"/>
  <c r="U30" i="106" s="1"/>
  <c r="T29" i="106"/>
  <c r="T30" i="106"/>
  <c r="S29" i="106"/>
  <c r="S30" i="106" s="1"/>
  <c r="R29" i="106"/>
  <c r="R30" i="106"/>
  <c r="Q29" i="106"/>
  <c r="Q30" i="106" s="1"/>
  <c r="P29" i="106"/>
  <c r="P30" i="106" s="1"/>
  <c r="O29" i="106"/>
  <c r="O30" i="106" s="1"/>
  <c r="N29" i="106"/>
  <c r="N30" i="106" s="1"/>
  <c r="M29" i="106"/>
  <c r="M30" i="106" s="1"/>
  <c r="L29" i="106"/>
  <c r="L30" i="106" s="1"/>
  <c r="K29" i="106"/>
  <c r="K30" i="106" s="1"/>
  <c r="J29" i="106"/>
  <c r="J30" i="106" s="1"/>
  <c r="I29" i="106"/>
  <c r="I30" i="106" s="1"/>
  <c r="H29" i="106"/>
  <c r="H30" i="106" s="1"/>
  <c r="G29" i="106"/>
  <c r="G30" i="106" s="1"/>
  <c r="F29" i="106"/>
  <c r="F30" i="106" s="1"/>
  <c r="E29" i="106"/>
  <c r="E30" i="106" s="1"/>
  <c r="D29" i="106"/>
  <c r="D30" i="106" s="1"/>
  <c r="C29" i="106"/>
  <c r="C30" i="106" s="1"/>
  <c r="B29" i="106"/>
  <c r="B30" i="106" s="1"/>
  <c r="B29" i="102"/>
  <c r="B30" i="102" s="1"/>
  <c r="C29" i="102"/>
  <c r="C30" i="102"/>
  <c r="D29" i="102"/>
  <c r="D30" i="102" s="1"/>
  <c r="E29" i="102"/>
  <c r="E30" i="102"/>
  <c r="F29" i="102"/>
  <c r="F30" i="102" s="1"/>
  <c r="G29" i="102"/>
  <c r="G30" i="102"/>
  <c r="H29" i="102"/>
  <c r="H30" i="102" s="1"/>
  <c r="I29" i="102"/>
  <c r="I30" i="102"/>
  <c r="J29" i="102"/>
  <c r="J30" i="102" s="1"/>
  <c r="K29" i="102"/>
  <c r="K30" i="102"/>
  <c r="L29" i="102"/>
  <c r="L30" i="102" s="1"/>
  <c r="M29" i="102"/>
  <c r="M30" i="102"/>
  <c r="N29" i="102"/>
  <c r="N30" i="102" s="1"/>
  <c r="O29" i="102"/>
  <c r="O30" i="102"/>
  <c r="P29" i="102"/>
  <c r="P30" i="102" s="1"/>
  <c r="Q29" i="102"/>
  <c r="Q30" i="102"/>
  <c r="R29" i="102"/>
  <c r="R30" i="102" s="1"/>
  <c r="S29" i="102"/>
  <c r="S30" i="102"/>
  <c r="T29" i="102"/>
  <c r="T30" i="102" s="1"/>
  <c r="U29" i="102"/>
  <c r="U30" i="102"/>
  <c r="V29" i="102"/>
  <c r="V30" i="102" s="1"/>
  <c r="W29" i="102"/>
  <c r="W30" i="102"/>
  <c r="X29" i="102"/>
  <c r="X30" i="102" s="1"/>
  <c r="Y29" i="102"/>
  <c r="Y30" i="102"/>
  <c r="Z29" i="102"/>
  <c r="Z30" i="102" s="1"/>
  <c r="AA29" i="102"/>
  <c r="AA30" i="102"/>
  <c r="AB29" i="102"/>
  <c r="AB30" i="102" s="1"/>
  <c r="AC29" i="102"/>
  <c r="AC30" i="102"/>
  <c r="AD29" i="102"/>
  <c r="AD30" i="102" s="1"/>
  <c r="AE29" i="102"/>
  <c r="AE30" i="102"/>
  <c r="AF29" i="102"/>
  <c r="AF30" i="102" s="1"/>
  <c r="AG29" i="102"/>
  <c r="AG30" i="102"/>
  <c r="AH29" i="102"/>
  <c r="AH30" i="102" s="1"/>
  <c r="AI29" i="102"/>
  <c r="AI30" i="102"/>
  <c r="B29" i="101"/>
  <c r="B30" i="101" s="1"/>
  <c r="C29" i="101"/>
  <c r="C30" i="101"/>
  <c r="D29" i="101"/>
  <c r="D30" i="101" s="1"/>
  <c r="E29" i="101"/>
  <c r="E30" i="101"/>
  <c r="F29" i="101"/>
  <c r="F30" i="101" s="1"/>
  <c r="G29" i="101"/>
  <c r="G30" i="101"/>
  <c r="H29" i="101"/>
  <c r="H30" i="101" s="1"/>
  <c r="I29" i="101"/>
  <c r="I30" i="101"/>
  <c r="J29" i="101"/>
  <c r="J30" i="101" s="1"/>
  <c r="K29" i="101"/>
  <c r="K30" i="101"/>
  <c r="L29" i="101"/>
  <c r="L30" i="101" s="1"/>
  <c r="M29" i="101"/>
  <c r="M30" i="101"/>
  <c r="N29" i="101"/>
  <c r="N30" i="101" s="1"/>
  <c r="O29" i="101"/>
  <c r="O30" i="101"/>
  <c r="P29" i="101"/>
  <c r="P30" i="101" s="1"/>
  <c r="Q29" i="101"/>
  <c r="Q30" i="101"/>
  <c r="R29" i="101"/>
  <c r="R30" i="101" s="1"/>
  <c r="S29" i="101"/>
  <c r="S30" i="101"/>
  <c r="T29" i="101"/>
  <c r="T30" i="101" s="1"/>
  <c r="U29" i="101"/>
  <c r="U30" i="101"/>
  <c r="V29" i="101"/>
  <c r="V30" i="101" s="1"/>
  <c r="W29" i="101"/>
  <c r="W30" i="101"/>
  <c r="X29" i="101"/>
  <c r="X30" i="101" s="1"/>
  <c r="Y29" i="101"/>
  <c r="Y30" i="101"/>
  <c r="Z29" i="101"/>
  <c r="Z30" i="101" s="1"/>
  <c r="AA29" i="101"/>
  <c r="AA30" i="101"/>
  <c r="AB29" i="101"/>
  <c r="AB30" i="101" s="1"/>
  <c r="AC29" i="101"/>
  <c r="AC30" i="101"/>
  <c r="AD29" i="101"/>
  <c r="AD30" i="101" s="1"/>
  <c r="AE29" i="101"/>
  <c r="AE30" i="101"/>
  <c r="AF29" i="101"/>
  <c r="AF30" i="101" s="1"/>
  <c r="AG29" i="101"/>
  <c r="AG30" i="101"/>
  <c r="AH29" i="101"/>
  <c r="AH30" i="101" s="1"/>
  <c r="AI29" i="101"/>
  <c r="AI30" i="101" s="1"/>
  <c r="B29" i="99"/>
  <c r="B30" i="99" s="1"/>
  <c r="C29" i="99"/>
  <c r="C30" i="99" s="1"/>
  <c r="D29" i="99"/>
  <c r="D30" i="99" s="1"/>
  <c r="E29" i="99"/>
  <c r="E30" i="99" s="1"/>
  <c r="F29" i="99"/>
  <c r="F30" i="99" s="1"/>
  <c r="G29" i="99"/>
  <c r="G30" i="99" s="1"/>
  <c r="H29" i="99"/>
  <c r="H30" i="99" s="1"/>
  <c r="I29" i="99"/>
  <c r="I30" i="99" s="1"/>
  <c r="J29" i="99"/>
  <c r="J30" i="99" s="1"/>
  <c r="K29" i="99"/>
  <c r="K30" i="99" s="1"/>
  <c r="L29" i="99"/>
  <c r="L30" i="99" s="1"/>
  <c r="M29" i="99"/>
  <c r="M30" i="99" s="1"/>
  <c r="N29" i="99"/>
  <c r="N30" i="99" s="1"/>
  <c r="O29" i="99"/>
  <c r="O30" i="99" s="1"/>
  <c r="P29" i="99"/>
  <c r="P30" i="99" s="1"/>
  <c r="Q29" i="99"/>
  <c r="Q30" i="99" s="1"/>
  <c r="R29" i="99"/>
  <c r="R30" i="99" s="1"/>
  <c r="S29" i="99"/>
  <c r="S30" i="99" s="1"/>
  <c r="T29" i="99"/>
  <c r="T30" i="99" s="1"/>
  <c r="U29" i="99"/>
  <c r="U30" i="99" s="1"/>
  <c r="V29" i="99"/>
  <c r="V30" i="99" s="1"/>
  <c r="W29" i="99"/>
  <c r="W30" i="99" s="1"/>
  <c r="X29" i="99"/>
  <c r="X30" i="99" s="1"/>
  <c r="Y29" i="99"/>
  <c r="Y30" i="99" s="1"/>
  <c r="Z29" i="99"/>
  <c r="Z30" i="99" s="1"/>
  <c r="AA29" i="99"/>
  <c r="AA30" i="99" s="1"/>
  <c r="AB29" i="99"/>
  <c r="AB30" i="99" s="1"/>
  <c r="AC29" i="99"/>
  <c r="AC30" i="99" s="1"/>
  <c r="AD29" i="99"/>
  <c r="AD30" i="99" s="1"/>
  <c r="AE29" i="99"/>
  <c r="AE30" i="99" s="1"/>
  <c r="AF29" i="99"/>
  <c r="AF30" i="99" s="1"/>
  <c r="AG29" i="99"/>
  <c r="AG30" i="99" s="1"/>
  <c r="AH29" i="99"/>
  <c r="AH30" i="99" s="1"/>
  <c r="AI29" i="99"/>
  <c r="AI30" i="99" s="1"/>
  <c r="B29" i="96"/>
  <c r="B30" i="96" s="1"/>
  <c r="C29" i="96"/>
  <c r="C30" i="96" s="1"/>
  <c r="D29" i="96"/>
  <c r="D30" i="96" s="1"/>
  <c r="E29" i="96"/>
  <c r="E30" i="96" s="1"/>
  <c r="F29" i="96"/>
  <c r="F30" i="96" s="1"/>
  <c r="G29" i="96"/>
  <c r="G30" i="96" s="1"/>
  <c r="H29" i="96"/>
  <c r="H30" i="96" s="1"/>
  <c r="I29" i="96"/>
  <c r="I30" i="96" s="1"/>
  <c r="J29" i="96"/>
  <c r="J30" i="96" s="1"/>
  <c r="K29" i="96"/>
  <c r="K30" i="96" s="1"/>
  <c r="L29" i="96"/>
  <c r="L30" i="96" s="1"/>
  <c r="M29" i="96"/>
  <c r="M30" i="96" s="1"/>
  <c r="N29" i="96"/>
  <c r="N30" i="96" s="1"/>
  <c r="O29" i="96"/>
  <c r="O30" i="96" s="1"/>
  <c r="P29" i="96"/>
  <c r="P30" i="96" s="1"/>
  <c r="Q29" i="96"/>
  <c r="Q30" i="96" s="1"/>
  <c r="R29" i="96"/>
  <c r="R30" i="96" s="1"/>
  <c r="S29" i="96"/>
  <c r="S30" i="96" s="1"/>
  <c r="T29" i="96"/>
  <c r="T30" i="96" s="1"/>
  <c r="U29" i="96"/>
  <c r="U30" i="96" s="1"/>
  <c r="V29" i="96"/>
  <c r="V30" i="96" s="1"/>
  <c r="W29" i="96"/>
  <c r="W30" i="96" s="1"/>
  <c r="X29" i="96"/>
  <c r="X30" i="96" s="1"/>
  <c r="Y29" i="96"/>
  <c r="Y30" i="96" s="1"/>
  <c r="Z29" i="96"/>
  <c r="Z30" i="96" s="1"/>
  <c r="AA29" i="96"/>
  <c r="AA30" i="96" s="1"/>
  <c r="AB29" i="96"/>
  <c r="AB30" i="96" s="1"/>
  <c r="AC29" i="96"/>
  <c r="AC30" i="96" s="1"/>
  <c r="AD29" i="96"/>
  <c r="AD30" i="96" s="1"/>
  <c r="AE29" i="96"/>
  <c r="AE30" i="96" s="1"/>
  <c r="AF29" i="96"/>
  <c r="AF30" i="96" s="1"/>
  <c r="AG29" i="96"/>
  <c r="AG30" i="96" s="1"/>
  <c r="AH29" i="96"/>
  <c r="AH30" i="96" s="1"/>
  <c r="AI29" i="96"/>
  <c r="AI30" i="96" s="1"/>
  <c r="B29" i="94"/>
  <c r="B30" i="94" s="1"/>
  <c r="C29" i="94"/>
  <c r="C30" i="94" s="1"/>
  <c r="D29" i="94"/>
  <c r="D30" i="94" s="1"/>
  <c r="E29" i="94"/>
  <c r="E30" i="94" s="1"/>
  <c r="F29" i="94"/>
  <c r="F30" i="94" s="1"/>
  <c r="G29" i="94"/>
  <c r="G30" i="94" s="1"/>
  <c r="H29" i="94"/>
  <c r="H30" i="94" s="1"/>
  <c r="I29" i="94"/>
  <c r="I30" i="94" s="1"/>
  <c r="J29" i="94"/>
  <c r="J30" i="94" s="1"/>
  <c r="K29" i="94"/>
  <c r="K30" i="94" s="1"/>
  <c r="L29" i="94"/>
  <c r="L30" i="94" s="1"/>
  <c r="M29" i="94"/>
  <c r="M30" i="94" s="1"/>
  <c r="N29" i="94"/>
  <c r="N30" i="94" s="1"/>
  <c r="O29" i="94"/>
  <c r="O30" i="94" s="1"/>
  <c r="P29" i="94"/>
  <c r="P30" i="94" s="1"/>
  <c r="Q29" i="94"/>
  <c r="Q30" i="94" s="1"/>
  <c r="R29" i="94"/>
  <c r="R30" i="94" s="1"/>
  <c r="S29" i="94"/>
  <c r="S30" i="94" s="1"/>
  <c r="T29" i="94"/>
  <c r="T30" i="94" s="1"/>
  <c r="U29" i="94"/>
  <c r="U30" i="94" s="1"/>
  <c r="V29" i="94"/>
  <c r="V30" i="94" s="1"/>
  <c r="W29" i="94"/>
  <c r="W30" i="94" s="1"/>
  <c r="X29" i="94"/>
  <c r="X30" i="94" s="1"/>
  <c r="Y29" i="94"/>
  <c r="Y30" i="94" s="1"/>
  <c r="Z29" i="94"/>
  <c r="Z30" i="94" s="1"/>
  <c r="AA29" i="94"/>
  <c r="AA30" i="94" s="1"/>
  <c r="AB29" i="94"/>
  <c r="AB30" i="94" s="1"/>
  <c r="AC29" i="94"/>
  <c r="AC30" i="94" s="1"/>
  <c r="AD29" i="94"/>
  <c r="AD30" i="94" s="1"/>
  <c r="AE29" i="94"/>
  <c r="AE30" i="94" s="1"/>
  <c r="AF29" i="94"/>
  <c r="AF30" i="94" s="1"/>
  <c r="AG29" i="94"/>
  <c r="AG30" i="94" s="1"/>
  <c r="AH29" i="94"/>
  <c r="AH30" i="94" s="1"/>
  <c r="AI29" i="94"/>
  <c r="AI30" i="94" s="1"/>
  <c r="B29" i="92"/>
  <c r="B30" i="92" s="1"/>
  <c r="C29" i="92"/>
  <c r="C30" i="92" s="1"/>
  <c r="D29" i="92"/>
  <c r="D30" i="92" s="1"/>
  <c r="E29" i="92"/>
  <c r="E30" i="92" s="1"/>
  <c r="F29" i="92"/>
  <c r="F30" i="92" s="1"/>
  <c r="G29" i="92"/>
  <c r="G30" i="92" s="1"/>
  <c r="H29" i="92"/>
  <c r="H30" i="92" s="1"/>
  <c r="I29" i="92"/>
  <c r="I30" i="92" s="1"/>
  <c r="J29" i="92"/>
  <c r="J30" i="92" s="1"/>
  <c r="K29" i="92"/>
  <c r="K30" i="92" s="1"/>
  <c r="L29" i="92"/>
  <c r="L30" i="92" s="1"/>
  <c r="M29" i="92"/>
  <c r="M30" i="92" s="1"/>
  <c r="N29" i="92"/>
  <c r="N30" i="92" s="1"/>
  <c r="O29" i="92"/>
  <c r="O30" i="92" s="1"/>
  <c r="P29" i="92"/>
  <c r="P30" i="92" s="1"/>
  <c r="Q29" i="92"/>
  <c r="Q30" i="92" s="1"/>
  <c r="R29" i="92"/>
  <c r="R30" i="92" s="1"/>
  <c r="S29" i="92"/>
  <c r="S30" i="92" s="1"/>
  <c r="T29" i="92"/>
  <c r="T30" i="92" s="1"/>
  <c r="U29" i="92"/>
  <c r="U30" i="92" s="1"/>
  <c r="V29" i="92"/>
  <c r="V30" i="92" s="1"/>
  <c r="W29" i="92"/>
  <c r="W30" i="92" s="1"/>
  <c r="X29" i="92"/>
  <c r="X30" i="92" s="1"/>
  <c r="Y29" i="92"/>
  <c r="Y30" i="92" s="1"/>
  <c r="Z29" i="92"/>
  <c r="Z30" i="92" s="1"/>
  <c r="AA29" i="92"/>
  <c r="AA30" i="92" s="1"/>
  <c r="AB29" i="92"/>
  <c r="AB30" i="92" s="1"/>
  <c r="AC29" i="92"/>
  <c r="AC30" i="92" s="1"/>
  <c r="AD29" i="92"/>
  <c r="AD30" i="92" s="1"/>
  <c r="AE29" i="92"/>
  <c r="AE30" i="92" s="1"/>
  <c r="AF29" i="92"/>
  <c r="AF30" i="92" s="1"/>
  <c r="AG29" i="92"/>
  <c r="AG30" i="92" s="1"/>
  <c r="AH29" i="92"/>
  <c r="AH30" i="92" s="1"/>
  <c r="AI29" i="92"/>
  <c r="AI30" i="92" s="1"/>
  <c r="AA29" i="54"/>
  <c r="AA30" i="54" s="1"/>
  <c r="S29" i="90"/>
  <c r="S30" i="90" s="1"/>
  <c r="B29" i="90"/>
  <c r="B30" i="90" s="1"/>
  <c r="C29" i="90"/>
  <c r="C30" i="90" s="1"/>
  <c r="D29" i="90"/>
  <c r="D30" i="90" s="1"/>
  <c r="E29" i="90"/>
  <c r="E30" i="90" s="1"/>
  <c r="F29" i="90"/>
  <c r="F30" i="90" s="1"/>
  <c r="G29" i="90"/>
  <c r="G30" i="90" s="1"/>
  <c r="H29" i="90"/>
  <c r="H30" i="90" s="1"/>
  <c r="I29" i="90"/>
  <c r="I30" i="90" s="1"/>
  <c r="J29" i="90"/>
  <c r="J30" i="90" s="1"/>
  <c r="K29" i="90"/>
  <c r="K30" i="90" s="1"/>
  <c r="L29" i="90"/>
  <c r="L30" i="90" s="1"/>
  <c r="M29" i="90"/>
  <c r="M30" i="90" s="1"/>
  <c r="N29" i="90"/>
  <c r="N30" i="90" s="1"/>
  <c r="O29" i="90"/>
  <c r="O30" i="90" s="1"/>
  <c r="P29" i="90"/>
  <c r="P30" i="90" s="1"/>
  <c r="Q29" i="90"/>
  <c r="Q30" i="90" s="1"/>
  <c r="R29" i="90"/>
  <c r="R30" i="90" s="1"/>
  <c r="T29" i="90"/>
  <c r="T30" i="90" s="1"/>
  <c r="U29" i="90"/>
  <c r="U30" i="90" s="1"/>
  <c r="V29" i="90"/>
  <c r="V30" i="90" s="1"/>
  <c r="W29" i="90"/>
  <c r="W30" i="90" s="1"/>
  <c r="X29" i="90"/>
  <c r="X30" i="90" s="1"/>
  <c r="Y29" i="90"/>
  <c r="Y30" i="90" s="1"/>
  <c r="Z29" i="90"/>
  <c r="Z30" i="90" s="1"/>
  <c r="AA29" i="90"/>
  <c r="AA30" i="90" s="1"/>
  <c r="AB29" i="90"/>
  <c r="AB30" i="90" s="1"/>
  <c r="AC29" i="90"/>
  <c r="AC30" i="90" s="1"/>
  <c r="AD29" i="90"/>
  <c r="AD30" i="90" s="1"/>
  <c r="AE29" i="90"/>
  <c r="AE30" i="90" s="1"/>
  <c r="AF29" i="90"/>
  <c r="AF30" i="90" s="1"/>
  <c r="AG29" i="90"/>
  <c r="AG30" i="90" s="1"/>
  <c r="AH29" i="90"/>
  <c r="AH30" i="90" s="1"/>
  <c r="AI29" i="90"/>
  <c r="AI30" i="90" s="1"/>
  <c r="B29" i="86"/>
  <c r="B30" i="86" s="1"/>
  <c r="C29" i="86"/>
  <c r="C30" i="86" s="1"/>
  <c r="D29" i="86"/>
  <c r="D30" i="86" s="1"/>
  <c r="E29" i="86"/>
  <c r="E30" i="86" s="1"/>
  <c r="F29" i="86"/>
  <c r="F30" i="86" s="1"/>
  <c r="G29" i="86"/>
  <c r="G30" i="86" s="1"/>
  <c r="H29" i="86"/>
  <c r="H30" i="86" s="1"/>
  <c r="I29" i="86"/>
  <c r="I30" i="86" s="1"/>
  <c r="J29" i="86"/>
  <c r="J30" i="86" s="1"/>
  <c r="K29" i="86"/>
  <c r="K30" i="86" s="1"/>
  <c r="L29" i="86"/>
  <c r="L30" i="86" s="1"/>
  <c r="M29" i="86"/>
  <c r="M30" i="86" s="1"/>
  <c r="N29" i="86"/>
  <c r="N30" i="86" s="1"/>
  <c r="O29" i="86"/>
  <c r="O30" i="86" s="1"/>
  <c r="P29" i="86"/>
  <c r="P30" i="86" s="1"/>
  <c r="Q29" i="86"/>
  <c r="Q30" i="86" s="1"/>
  <c r="R29" i="86"/>
  <c r="R30" i="86" s="1"/>
  <c r="S29" i="86"/>
  <c r="S30" i="86" s="1"/>
  <c r="T29" i="86"/>
  <c r="T30" i="86" s="1"/>
  <c r="U29" i="86"/>
  <c r="U30" i="86" s="1"/>
  <c r="V29" i="86"/>
  <c r="V30" i="86" s="1"/>
  <c r="W29" i="86"/>
  <c r="W30" i="86" s="1"/>
  <c r="X29" i="86"/>
  <c r="X30" i="86" s="1"/>
  <c r="Y29" i="86"/>
  <c r="Y30" i="86" s="1"/>
  <c r="Z29" i="86"/>
  <c r="Z30" i="86" s="1"/>
  <c r="AA29" i="86"/>
  <c r="AA30" i="86" s="1"/>
  <c r="AB29" i="86"/>
  <c r="AB30" i="86" s="1"/>
  <c r="AC29" i="86"/>
  <c r="AC30" i="86" s="1"/>
  <c r="AD29" i="86"/>
  <c r="AD30" i="86" s="1"/>
  <c r="AE29" i="86"/>
  <c r="AE30" i="86" s="1"/>
  <c r="AF29" i="86"/>
  <c r="AF30" i="86" s="1"/>
  <c r="AG29" i="86"/>
  <c r="AG30" i="86" s="1"/>
  <c r="AH29" i="86"/>
  <c r="AH30" i="86" s="1"/>
  <c r="AI29" i="86"/>
  <c r="AI30" i="86" s="1"/>
  <c r="B29" i="84"/>
  <c r="B30" i="84" s="1"/>
  <c r="C29" i="84"/>
  <c r="C30" i="84" s="1"/>
  <c r="D29" i="84"/>
  <c r="D30" i="84" s="1"/>
  <c r="E29" i="84"/>
  <c r="E30" i="84" s="1"/>
  <c r="F29" i="84"/>
  <c r="F30" i="84" s="1"/>
  <c r="G29" i="84"/>
  <c r="G30" i="84" s="1"/>
  <c r="H29" i="84"/>
  <c r="H30" i="84" s="1"/>
  <c r="I29" i="84"/>
  <c r="I30" i="84" s="1"/>
  <c r="J29" i="84"/>
  <c r="J30" i="84" s="1"/>
  <c r="K29" i="84"/>
  <c r="K30" i="84" s="1"/>
  <c r="L29" i="84"/>
  <c r="L30" i="84" s="1"/>
  <c r="M29" i="84"/>
  <c r="M30" i="84" s="1"/>
  <c r="N29" i="84"/>
  <c r="N30" i="84" s="1"/>
  <c r="O29" i="84"/>
  <c r="O30" i="84" s="1"/>
  <c r="P29" i="84"/>
  <c r="P30" i="84" s="1"/>
  <c r="Q29" i="84"/>
  <c r="Q30" i="84" s="1"/>
  <c r="R29" i="84"/>
  <c r="R30" i="84" s="1"/>
  <c r="S29" i="84"/>
  <c r="S30" i="84" s="1"/>
  <c r="T29" i="84"/>
  <c r="T30" i="84"/>
  <c r="U29" i="84"/>
  <c r="U30" i="84" s="1"/>
  <c r="V29" i="84"/>
  <c r="V30" i="84" s="1"/>
  <c r="W29" i="84"/>
  <c r="W30" i="84" s="1"/>
  <c r="X29" i="84"/>
  <c r="X30" i="84" s="1"/>
  <c r="Y29" i="84"/>
  <c r="Y30" i="84" s="1"/>
  <c r="Z29" i="84"/>
  <c r="Z30" i="84" s="1"/>
  <c r="AA29" i="84"/>
  <c r="AA30" i="84" s="1"/>
  <c r="AB29" i="84"/>
  <c r="AB30" i="84" s="1"/>
  <c r="AC29" i="84"/>
  <c r="AC30" i="84" s="1"/>
  <c r="AD29" i="84"/>
  <c r="AD30" i="84" s="1"/>
  <c r="AE29" i="84"/>
  <c r="AE30" i="84" s="1"/>
  <c r="AF29" i="84"/>
  <c r="AF30" i="84" s="1"/>
  <c r="AG29" i="84"/>
  <c r="AG30" i="84" s="1"/>
  <c r="AH29" i="84"/>
  <c r="AH30" i="84" s="1"/>
  <c r="AI29" i="84"/>
  <c r="AI30" i="84" s="1"/>
  <c r="B29" i="82"/>
  <c r="B30" i="82" s="1"/>
  <c r="C29" i="82"/>
  <c r="C30" i="82" s="1"/>
  <c r="D29" i="82"/>
  <c r="D30" i="82" s="1"/>
  <c r="E29" i="82"/>
  <c r="E30" i="82" s="1"/>
  <c r="F29" i="82"/>
  <c r="F30" i="82" s="1"/>
  <c r="G29" i="82"/>
  <c r="G30" i="82" s="1"/>
  <c r="H29" i="82"/>
  <c r="H30" i="82" s="1"/>
  <c r="I29" i="82"/>
  <c r="I30" i="82" s="1"/>
  <c r="J29" i="82"/>
  <c r="J30" i="82" s="1"/>
  <c r="K29" i="82"/>
  <c r="K30" i="82" s="1"/>
  <c r="L29" i="82"/>
  <c r="L30" i="82" s="1"/>
  <c r="M29" i="82"/>
  <c r="M30" i="82" s="1"/>
  <c r="N29" i="82"/>
  <c r="N30" i="82" s="1"/>
  <c r="O29" i="82"/>
  <c r="O30" i="82" s="1"/>
  <c r="P29" i="82"/>
  <c r="P30" i="82" s="1"/>
  <c r="Q29" i="82"/>
  <c r="Q30" i="82" s="1"/>
  <c r="R29" i="82"/>
  <c r="R30" i="82" s="1"/>
  <c r="S29" i="82"/>
  <c r="S30" i="82" s="1"/>
  <c r="T29" i="82"/>
  <c r="T30" i="82" s="1"/>
  <c r="U29" i="82"/>
  <c r="U30" i="82" s="1"/>
  <c r="V29" i="82"/>
  <c r="V30" i="82" s="1"/>
  <c r="W29" i="82"/>
  <c r="W30" i="82" s="1"/>
  <c r="X29" i="82"/>
  <c r="X30" i="82" s="1"/>
  <c r="Y29" i="82"/>
  <c r="Y30" i="82" s="1"/>
  <c r="Z29" i="82"/>
  <c r="Z30" i="82" s="1"/>
  <c r="AA29" i="82"/>
  <c r="AA30" i="82" s="1"/>
  <c r="AB29" i="82"/>
  <c r="AB30" i="82" s="1"/>
  <c r="AC29" i="82"/>
  <c r="AC30" i="82" s="1"/>
  <c r="AD29" i="82"/>
  <c r="AD30" i="82" s="1"/>
  <c r="AE29" i="82"/>
  <c r="AE30" i="82" s="1"/>
  <c r="AF29" i="82"/>
  <c r="AF30" i="82" s="1"/>
  <c r="AG29" i="82"/>
  <c r="AG30" i="82" s="1"/>
  <c r="AH29" i="82"/>
  <c r="AH30" i="82" s="1"/>
  <c r="AI29" i="82"/>
  <c r="AI30" i="82" s="1"/>
  <c r="B29" i="80"/>
  <c r="B30" i="80" s="1"/>
  <c r="C29" i="80"/>
  <c r="C30" i="80" s="1"/>
  <c r="D29" i="80"/>
  <c r="D30" i="80" s="1"/>
  <c r="E29" i="80"/>
  <c r="E30" i="80" s="1"/>
  <c r="F29" i="80"/>
  <c r="F30" i="80" s="1"/>
  <c r="G29" i="80"/>
  <c r="G30" i="80" s="1"/>
  <c r="H29" i="80"/>
  <c r="H30" i="80" s="1"/>
  <c r="I29" i="80"/>
  <c r="I30" i="80" s="1"/>
  <c r="J29" i="80"/>
  <c r="J30" i="80" s="1"/>
  <c r="K29" i="80"/>
  <c r="K30" i="80" s="1"/>
  <c r="L29" i="80"/>
  <c r="L30" i="80" s="1"/>
  <c r="M29" i="80"/>
  <c r="M30" i="80" s="1"/>
  <c r="N29" i="80"/>
  <c r="N30" i="80" s="1"/>
  <c r="O29" i="80"/>
  <c r="O30" i="80" s="1"/>
  <c r="P29" i="80"/>
  <c r="P30" i="80" s="1"/>
  <c r="Q29" i="80"/>
  <c r="Q30" i="80" s="1"/>
  <c r="R29" i="80"/>
  <c r="R30" i="80" s="1"/>
  <c r="S29" i="80"/>
  <c r="S30" i="80" s="1"/>
  <c r="T29" i="80"/>
  <c r="T30" i="80" s="1"/>
  <c r="U29" i="80"/>
  <c r="U30" i="80" s="1"/>
  <c r="V29" i="80"/>
  <c r="V30" i="80" s="1"/>
  <c r="W29" i="80"/>
  <c r="W30" i="80" s="1"/>
  <c r="X29" i="80"/>
  <c r="X30" i="80" s="1"/>
  <c r="Y29" i="80"/>
  <c r="Y30" i="80" s="1"/>
  <c r="Z29" i="80"/>
  <c r="Z30" i="80" s="1"/>
  <c r="AA29" i="80"/>
  <c r="AA30" i="80" s="1"/>
  <c r="AB29" i="80"/>
  <c r="AB30" i="80" s="1"/>
  <c r="AC29" i="80"/>
  <c r="AC30" i="80" s="1"/>
  <c r="AD29" i="80"/>
  <c r="AD30" i="80" s="1"/>
  <c r="AE29" i="80"/>
  <c r="AE30" i="80" s="1"/>
  <c r="AF29" i="80"/>
  <c r="AF30" i="80" s="1"/>
  <c r="AG29" i="80"/>
  <c r="AG30" i="80" s="1"/>
  <c r="AH29" i="80"/>
  <c r="AH30" i="80" s="1"/>
  <c r="AI29" i="80"/>
  <c r="AI30" i="80" s="1"/>
  <c r="B29" i="78"/>
  <c r="B30" i="78" s="1"/>
  <c r="C29" i="78"/>
  <c r="C30" i="78" s="1"/>
  <c r="D29" i="78"/>
  <c r="D30" i="78" s="1"/>
  <c r="E29" i="78"/>
  <c r="E30" i="78" s="1"/>
  <c r="F29" i="78"/>
  <c r="F30" i="78" s="1"/>
  <c r="G29" i="78"/>
  <c r="G30" i="78" s="1"/>
  <c r="H29" i="78"/>
  <c r="H30" i="78" s="1"/>
  <c r="I29" i="78"/>
  <c r="I30" i="78" s="1"/>
  <c r="J29" i="78"/>
  <c r="J30" i="78" s="1"/>
  <c r="K29" i="78"/>
  <c r="K30" i="78" s="1"/>
  <c r="L29" i="78"/>
  <c r="L30" i="78" s="1"/>
  <c r="M29" i="78"/>
  <c r="M30" i="78" s="1"/>
  <c r="N29" i="78"/>
  <c r="N30" i="78" s="1"/>
  <c r="O29" i="78"/>
  <c r="O30" i="78" s="1"/>
  <c r="P29" i="78"/>
  <c r="P30" i="78" s="1"/>
  <c r="Q29" i="78"/>
  <c r="Q30" i="78" s="1"/>
  <c r="R29" i="78"/>
  <c r="R30" i="78" s="1"/>
  <c r="S29" i="78"/>
  <c r="S30" i="78" s="1"/>
  <c r="T29" i="78"/>
  <c r="T30" i="78" s="1"/>
  <c r="U29" i="78"/>
  <c r="U30" i="78" s="1"/>
  <c r="V29" i="78"/>
  <c r="V30" i="78" s="1"/>
  <c r="W29" i="78"/>
  <c r="W30" i="78" s="1"/>
  <c r="X29" i="78"/>
  <c r="X30" i="78" s="1"/>
  <c r="Y29" i="78"/>
  <c r="Y30" i="78" s="1"/>
  <c r="Z29" i="78"/>
  <c r="Z30" i="78" s="1"/>
  <c r="AA29" i="78"/>
  <c r="AA30" i="78" s="1"/>
  <c r="AB29" i="78"/>
  <c r="AB30" i="78" s="1"/>
  <c r="AC29" i="78"/>
  <c r="AC30" i="78" s="1"/>
  <c r="AD29" i="78"/>
  <c r="AD30" i="78" s="1"/>
  <c r="AE29" i="78"/>
  <c r="AE30" i="78" s="1"/>
  <c r="AF29" i="78"/>
  <c r="AF30" i="78" s="1"/>
  <c r="AG29" i="78"/>
  <c r="AG30" i="78" s="1"/>
  <c r="AH29" i="78"/>
  <c r="AH30" i="78" s="1"/>
  <c r="AI29" i="78"/>
  <c r="AI30" i="78" s="1"/>
  <c r="B29" i="76"/>
  <c r="B30" i="76" s="1"/>
  <c r="C29" i="76"/>
  <c r="C30" i="76" s="1"/>
  <c r="D29" i="76"/>
  <c r="D30" i="76" s="1"/>
  <c r="E29" i="76"/>
  <c r="E30" i="76" s="1"/>
  <c r="F29" i="76"/>
  <c r="F30" i="76" s="1"/>
  <c r="G29" i="76"/>
  <c r="G30" i="76" s="1"/>
  <c r="H29" i="76"/>
  <c r="H30" i="76" s="1"/>
  <c r="I29" i="76"/>
  <c r="I30" i="76" s="1"/>
  <c r="J29" i="76"/>
  <c r="J30" i="76" s="1"/>
  <c r="K29" i="76"/>
  <c r="K30" i="76" s="1"/>
  <c r="L29" i="76"/>
  <c r="L30" i="76" s="1"/>
  <c r="M29" i="76"/>
  <c r="M30" i="76" s="1"/>
  <c r="N29" i="76"/>
  <c r="N30" i="76" s="1"/>
  <c r="O29" i="76"/>
  <c r="O30" i="76" s="1"/>
  <c r="P29" i="76"/>
  <c r="P30" i="76" s="1"/>
  <c r="Q29" i="76"/>
  <c r="Q30" i="76" s="1"/>
  <c r="R29" i="76"/>
  <c r="R30" i="76" s="1"/>
  <c r="S29" i="76"/>
  <c r="S30" i="76" s="1"/>
  <c r="T29" i="76"/>
  <c r="T30" i="76" s="1"/>
  <c r="U29" i="76"/>
  <c r="U30" i="76" s="1"/>
  <c r="V29" i="76"/>
  <c r="V30" i="76" s="1"/>
  <c r="W29" i="76"/>
  <c r="W30" i="76" s="1"/>
  <c r="X29" i="76"/>
  <c r="X30" i="76" s="1"/>
  <c r="Y29" i="76"/>
  <c r="Y30" i="76" s="1"/>
  <c r="Z29" i="76"/>
  <c r="Z30" i="76" s="1"/>
  <c r="AA29" i="76"/>
  <c r="AA30" i="76" s="1"/>
  <c r="AB29" i="76"/>
  <c r="AB30" i="76" s="1"/>
  <c r="AC29" i="76"/>
  <c r="AC30" i="76" s="1"/>
  <c r="AD29" i="76"/>
  <c r="AD30" i="76" s="1"/>
  <c r="AE29" i="76"/>
  <c r="AE30" i="76" s="1"/>
  <c r="AF29" i="76"/>
  <c r="AF30" i="76" s="1"/>
  <c r="AG29" i="76"/>
  <c r="AG30" i="76" s="1"/>
  <c r="AH29" i="76"/>
  <c r="AH30" i="76" s="1"/>
  <c r="AI29" i="76"/>
  <c r="AI30" i="76" s="1"/>
  <c r="B29" i="74"/>
  <c r="B30" i="74" s="1"/>
  <c r="C29" i="74"/>
  <c r="C30" i="74" s="1"/>
  <c r="D29" i="74"/>
  <c r="D30" i="74" s="1"/>
  <c r="E29" i="74"/>
  <c r="E30" i="74" s="1"/>
  <c r="F29" i="74"/>
  <c r="F30" i="74" s="1"/>
  <c r="G29" i="74"/>
  <c r="G30" i="74" s="1"/>
  <c r="H29" i="74"/>
  <c r="H30" i="74" s="1"/>
  <c r="I29" i="74"/>
  <c r="I30" i="74" s="1"/>
  <c r="J29" i="74"/>
  <c r="J30" i="74" s="1"/>
  <c r="K29" i="74"/>
  <c r="K30" i="74" s="1"/>
  <c r="L29" i="74"/>
  <c r="L30" i="74" s="1"/>
  <c r="M29" i="74"/>
  <c r="M30" i="74" s="1"/>
  <c r="N29" i="74"/>
  <c r="N30" i="74" s="1"/>
  <c r="O29" i="74"/>
  <c r="O30" i="74" s="1"/>
  <c r="P29" i="74"/>
  <c r="P30" i="74" s="1"/>
  <c r="Q29" i="74"/>
  <c r="Q30" i="74" s="1"/>
  <c r="R29" i="74"/>
  <c r="R30" i="74" s="1"/>
  <c r="S29" i="74"/>
  <c r="S30" i="74" s="1"/>
  <c r="T29" i="74"/>
  <c r="T30" i="74" s="1"/>
  <c r="U29" i="74"/>
  <c r="U30" i="74" s="1"/>
  <c r="V29" i="74"/>
  <c r="V30" i="74" s="1"/>
  <c r="W29" i="74"/>
  <c r="W30" i="74" s="1"/>
  <c r="X29" i="74"/>
  <c r="X30" i="74" s="1"/>
  <c r="Y29" i="74"/>
  <c r="Y30" i="74" s="1"/>
  <c r="Z29" i="74"/>
  <c r="Z30" i="74" s="1"/>
  <c r="AA29" i="74"/>
  <c r="AA30" i="74" s="1"/>
  <c r="AB29" i="74"/>
  <c r="AB30" i="74" s="1"/>
  <c r="AC29" i="74"/>
  <c r="AC30" i="74" s="1"/>
  <c r="AD29" i="74"/>
  <c r="AD30" i="74" s="1"/>
  <c r="AE29" i="74"/>
  <c r="AE30" i="74" s="1"/>
  <c r="AF29" i="74"/>
  <c r="AF30" i="74" s="1"/>
  <c r="AG29" i="74"/>
  <c r="AG30" i="74" s="1"/>
  <c r="AH29" i="74"/>
  <c r="AH30" i="74" s="1"/>
  <c r="AI29" i="74"/>
  <c r="AI30" i="74" s="1"/>
  <c r="B29" i="71"/>
  <c r="B30" i="71" s="1"/>
  <c r="C29" i="71"/>
  <c r="C30" i="71" s="1"/>
  <c r="D29" i="71"/>
  <c r="D30" i="71" s="1"/>
  <c r="E29" i="71"/>
  <c r="E30" i="71" s="1"/>
  <c r="F29" i="71"/>
  <c r="F30" i="71" s="1"/>
  <c r="G29" i="71"/>
  <c r="G30" i="71" s="1"/>
  <c r="H29" i="71"/>
  <c r="H30" i="71" s="1"/>
  <c r="I29" i="71"/>
  <c r="I30" i="71" s="1"/>
  <c r="J29" i="71"/>
  <c r="J30" i="71" s="1"/>
  <c r="K29" i="71"/>
  <c r="K30" i="71" s="1"/>
  <c r="L29" i="71"/>
  <c r="L30" i="71" s="1"/>
  <c r="M29" i="71"/>
  <c r="M30" i="71" s="1"/>
  <c r="N29" i="71"/>
  <c r="N30" i="71" s="1"/>
  <c r="O29" i="71"/>
  <c r="O30" i="71" s="1"/>
  <c r="P29" i="71"/>
  <c r="P30" i="71" s="1"/>
  <c r="Q29" i="71"/>
  <c r="Q30" i="71" s="1"/>
  <c r="R29" i="71"/>
  <c r="R30" i="71" s="1"/>
  <c r="S29" i="71"/>
  <c r="S30" i="71" s="1"/>
  <c r="T29" i="71"/>
  <c r="T30" i="71" s="1"/>
  <c r="U29" i="71"/>
  <c r="U30" i="71" s="1"/>
  <c r="V29" i="71"/>
  <c r="V30" i="71" s="1"/>
  <c r="W29" i="71"/>
  <c r="W30" i="71" s="1"/>
  <c r="X29" i="71"/>
  <c r="X30" i="71" s="1"/>
  <c r="Y29" i="71"/>
  <c r="Y30" i="71" s="1"/>
  <c r="Z29" i="71"/>
  <c r="Z30" i="71" s="1"/>
  <c r="AA29" i="71"/>
  <c r="AA30" i="71" s="1"/>
  <c r="AB29" i="71"/>
  <c r="AB30" i="71" s="1"/>
  <c r="AC29" i="71"/>
  <c r="AC30" i="71" s="1"/>
  <c r="AD29" i="71"/>
  <c r="AD30" i="71" s="1"/>
  <c r="AE29" i="71"/>
  <c r="AE30" i="71" s="1"/>
  <c r="AF29" i="71"/>
  <c r="AF30" i="71" s="1"/>
  <c r="AG29" i="71"/>
  <c r="AG30" i="71" s="1"/>
  <c r="AH29" i="71"/>
  <c r="AH30" i="71" s="1"/>
  <c r="AI29" i="71"/>
  <c r="AI30" i="71" s="1"/>
  <c r="AI47" i="66"/>
  <c r="AI33" i="66" s="1"/>
  <c r="AJ33" i="66" s="1"/>
  <c r="B29" i="66"/>
  <c r="B30" i="66"/>
  <c r="C29" i="66"/>
  <c r="C30" i="66"/>
  <c r="D29" i="66"/>
  <c r="D30" i="66"/>
  <c r="E29" i="66"/>
  <c r="E30" i="66"/>
  <c r="F29" i="66"/>
  <c r="F30" i="66"/>
  <c r="G29" i="66"/>
  <c r="G30" i="66"/>
  <c r="H29" i="66"/>
  <c r="H30" i="66"/>
  <c r="I29" i="66"/>
  <c r="I30" i="66"/>
  <c r="J29" i="66"/>
  <c r="J30" i="66"/>
  <c r="K29" i="66"/>
  <c r="K30" i="66"/>
  <c r="L29" i="66"/>
  <c r="L30" i="66"/>
  <c r="M29" i="66"/>
  <c r="M30" i="66"/>
  <c r="N29" i="66"/>
  <c r="N30" i="66"/>
  <c r="O29" i="66"/>
  <c r="O30" i="66"/>
  <c r="P29" i="66"/>
  <c r="P30" i="66"/>
  <c r="Q29" i="66"/>
  <c r="Q30" i="66"/>
  <c r="R29" i="66"/>
  <c r="R30" i="66"/>
  <c r="S29" i="66"/>
  <c r="S30" i="66"/>
  <c r="T29" i="66"/>
  <c r="T30" i="66"/>
  <c r="U29" i="66"/>
  <c r="U30" i="66"/>
  <c r="V29" i="66"/>
  <c r="V30" i="66"/>
  <c r="W29" i="66"/>
  <c r="W30" i="66"/>
  <c r="X29" i="66"/>
  <c r="X30" i="66"/>
  <c r="Y29" i="66"/>
  <c r="Y30" i="66"/>
  <c r="Z29" i="66"/>
  <c r="Z30" i="66"/>
  <c r="AA29" i="66"/>
  <c r="AA30" i="66"/>
  <c r="AB29" i="66"/>
  <c r="AB30" i="66"/>
  <c r="AC29" i="66"/>
  <c r="AC30" i="66"/>
  <c r="AD29" i="66"/>
  <c r="AD30" i="66"/>
  <c r="AE29" i="66"/>
  <c r="AE30" i="66"/>
  <c r="AF29" i="66"/>
  <c r="AF30" i="66"/>
  <c r="AG29" i="66"/>
  <c r="AG30" i="66"/>
  <c r="AH29" i="66"/>
  <c r="AH30" i="66"/>
  <c r="AI29" i="66"/>
  <c r="AI30" i="66"/>
  <c r="B29" i="65"/>
  <c r="B30" i="65"/>
  <c r="C29" i="65"/>
  <c r="C30" i="65"/>
  <c r="D29" i="65"/>
  <c r="D30" i="65"/>
  <c r="E29" i="65"/>
  <c r="E30" i="65"/>
  <c r="F29" i="65"/>
  <c r="F30" i="65"/>
  <c r="G29" i="65"/>
  <c r="G30" i="65"/>
  <c r="H29" i="65"/>
  <c r="H30" i="65"/>
  <c r="I29" i="65"/>
  <c r="I30" i="65"/>
  <c r="J29" i="65"/>
  <c r="J30" i="65"/>
  <c r="K29" i="65"/>
  <c r="K30" i="65"/>
  <c r="L29" i="65"/>
  <c r="L30" i="65"/>
  <c r="M29" i="65"/>
  <c r="M30" i="65"/>
  <c r="N29" i="65"/>
  <c r="N30" i="65"/>
  <c r="O29" i="65"/>
  <c r="O30" i="65"/>
  <c r="P29" i="65"/>
  <c r="P30" i="65"/>
  <c r="Q29" i="65"/>
  <c r="Q30" i="65"/>
  <c r="R29" i="65"/>
  <c r="R30" i="65"/>
  <c r="S29" i="65"/>
  <c r="S30" i="65"/>
  <c r="T29" i="65"/>
  <c r="T30" i="65"/>
  <c r="U29" i="65"/>
  <c r="U30" i="65"/>
  <c r="V29" i="65"/>
  <c r="V30" i="65"/>
  <c r="W29" i="65"/>
  <c r="W30" i="65"/>
  <c r="X29" i="65"/>
  <c r="X30" i="65"/>
  <c r="Y29" i="65"/>
  <c r="Y30" i="65"/>
  <c r="Z29" i="65"/>
  <c r="Z30" i="65"/>
  <c r="AA29" i="65"/>
  <c r="AA30" i="65"/>
  <c r="AB29" i="65"/>
  <c r="AB30" i="65"/>
  <c r="AC29" i="65"/>
  <c r="AC30" i="65"/>
  <c r="AD29" i="65"/>
  <c r="AD30" i="65"/>
  <c r="AE29" i="65"/>
  <c r="AE30" i="65"/>
  <c r="AF29" i="65"/>
  <c r="AF30" i="65"/>
  <c r="AG29" i="65"/>
  <c r="AG30" i="65"/>
  <c r="AH29" i="65"/>
  <c r="AH30" i="65"/>
  <c r="AI29" i="65"/>
  <c r="AI30" i="65"/>
  <c r="D48" i="63"/>
  <c r="D33" i="63"/>
  <c r="AJ33" i="63" s="1"/>
  <c r="C29" i="63"/>
  <c r="C30" i="63" s="1"/>
  <c r="B29" i="63"/>
  <c r="B30" i="63" s="1"/>
  <c r="D29" i="63"/>
  <c r="D30" i="63" s="1"/>
  <c r="E29" i="63"/>
  <c r="E30" i="63" s="1"/>
  <c r="F29" i="63"/>
  <c r="F30" i="63" s="1"/>
  <c r="G29" i="63"/>
  <c r="G30" i="63" s="1"/>
  <c r="H29" i="63"/>
  <c r="H30" i="63" s="1"/>
  <c r="I29" i="63"/>
  <c r="I30" i="63" s="1"/>
  <c r="J29" i="63"/>
  <c r="J30" i="63" s="1"/>
  <c r="K29" i="63"/>
  <c r="K30" i="63" s="1"/>
  <c r="L29" i="63"/>
  <c r="L30" i="63" s="1"/>
  <c r="M29" i="63"/>
  <c r="M30" i="63" s="1"/>
  <c r="N29" i="63"/>
  <c r="N30" i="63" s="1"/>
  <c r="O29" i="63"/>
  <c r="O30" i="63" s="1"/>
  <c r="P29" i="63"/>
  <c r="P30" i="63" s="1"/>
  <c r="Q29" i="63"/>
  <c r="Q30" i="63" s="1"/>
  <c r="R29" i="63"/>
  <c r="R30" i="63" s="1"/>
  <c r="S29" i="63"/>
  <c r="S30" i="63" s="1"/>
  <c r="T29" i="63"/>
  <c r="T30" i="63" s="1"/>
  <c r="U29" i="63"/>
  <c r="U30" i="63" s="1"/>
  <c r="V29" i="63"/>
  <c r="V30" i="63" s="1"/>
  <c r="W29" i="63"/>
  <c r="W30" i="63" s="1"/>
  <c r="X29" i="63"/>
  <c r="X30" i="63" s="1"/>
  <c r="Y29" i="63"/>
  <c r="Y30" i="63" s="1"/>
  <c r="Z29" i="63"/>
  <c r="Z30" i="63" s="1"/>
  <c r="AA29" i="63"/>
  <c r="AA30" i="63" s="1"/>
  <c r="AB29" i="63"/>
  <c r="AB30" i="63" s="1"/>
  <c r="AC29" i="63"/>
  <c r="AC30" i="63" s="1"/>
  <c r="AD29" i="63"/>
  <c r="AD30" i="63" s="1"/>
  <c r="AE29" i="63"/>
  <c r="AE30" i="63" s="1"/>
  <c r="AF29" i="63"/>
  <c r="AF30" i="63" s="1"/>
  <c r="AG29" i="63"/>
  <c r="AG30" i="63" s="1"/>
  <c r="AH29" i="63"/>
  <c r="AH30" i="63" s="1"/>
  <c r="AI29" i="63"/>
  <c r="AI30" i="63" s="1"/>
  <c r="B29" i="61"/>
  <c r="B30" i="61" s="1"/>
  <c r="C29" i="61"/>
  <c r="C30" i="61" s="1"/>
  <c r="D29" i="61"/>
  <c r="D30" i="61" s="1"/>
  <c r="E29" i="61"/>
  <c r="E30" i="61" s="1"/>
  <c r="F29" i="61"/>
  <c r="F30" i="61" s="1"/>
  <c r="G29" i="61"/>
  <c r="G30" i="61" s="1"/>
  <c r="H29" i="61"/>
  <c r="H30" i="61" s="1"/>
  <c r="I29" i="61"/>
  <c r="I30" i="61" s="1"/>
  <c r="J29" i="61"/>
  <c r="J30" i="61" s="1"/>
  <c r="K29" i="61"/>
  <c r="K30" i="61" s="1"/>
  <c r="L29" i="61"/>
  <c r="L30" i="61" s="1"/>
  <c r="M29" i="61"/>
  <c r="M30" i="61" s="1"/>
  <c r="N29" i="61"/>
  <c r="N30" i="61" s="1"/>
  <c r="O29" i="61"/>
  <c r="O30" i="61" s="1"/>
  <c r="P29" i="61"/>
  <c r="P30" i="61" s="1"/>
  <c r="Q29" i="61"/>
  <c r="Q30" i="61" s="1"/>
  <c r="R29" i="61"/>
  <c r="R30" i="61" s="1"/>
  <c r="S29" i="61"/>
  <c r="S30" i="61" s="1"/>
  <c r="T29" i="61"/>
  <c r="T30" i="61" s="1"/>
  <c r="U29" i="61"/>
  <c r="U30" i="61" s="1"/>
  <c r="V29" i="61"/>
  <c r="V30" i="61" s="1"/>
  <c r="W29" i="61"/>
  <c r="W30" i="61" s="1"/>
  <c r="X29" i="61"/>
  <c r="X30" i="61" s="1"/>
  <c r="Y29" i="61"/>
  <c r="Y30" i="61" s="1"/>
  <c r="Z29" i="61"/>
  <c r="Z30" i="61" s="1"/>
  <c r="AA29" i="61"/>
  <c r="AA30" i="61" s="1"/>
  <c r="AB29" i="61"/>
  <c r="AB30" i="61" s="1"/>
  <c r="AC29" i="61"/>
  <c r="AC30" i="61" s="1"/>
  <c r="AD29" i="61"/>
  <c r="AD30" i="61" s="1"/>
  <c r="AE29" i="61"/>
  <c r="AE30" i="61" s="1"/>
  <c r="AF29" i="61"/>
  <c r="AF30" i="61" s="1"/>
  <c r="AG29" i="61"/>
  <c r="AG30" i="61" s="1"/>
  <c r="AH29" i="61"/>
  <c r="AH30" i="61" s="1"/>
  <c r="AI29" i="61"/>
  <c r="AI30" i="61" s="1"/>
  <c r="B29" i="58"/>
  <c r="B30" i="58" s="1"/>
  <c r="C29" i="58"/>
  <c r="C30" i="58" s="1"/>
  <c r="D29" i="58"/>
  <c r="D30" i="58" s="1"/>
  <c r="E29" i="58"/>
  <c r="E30" i="58" s="1"/>
  <c r="F29" i="58"/>
  <c r="F30" i="58" s="1"/>
  <c r="G29" i="58"/>
  <c r="G30" i="58" s="1"/>
  <c r="H29" i="58"/>
  <c r="H30" i="58" s="1"/>
  <c r="I29" i="58"/>
  <c r="I30" i="58" s="1"/>
  <c r="J29" i="58"/>
  <c r="J30" i="58" s="1"/>
  <c r="K29" i="58"/>
  <c r="K30" i="58" s="1"/>
  <c r="L29" i="58"/>
  <c r="L30" i="58" s="1"/>
  <c r="M29" i="58"/>
  <c r="M30" i="58" s="1"/>
  <c r="N29" i="58"/>
  <c r="N30" i="58" s="1"/>
  <c r="O29" i="58"/>
  <c r="O30" i="58" s="1"/>
  <c r="P29" i="58"/>
  <c r="P30" i="58" s="1"/>
  <c r="Q29" i="58"/>
  <c r="Q30" i="58" s="1"/>
  <c r="R29" i="58"/>
  <c r="R30" i="58" s="1"/>
  <c r="S29" i="58"/>
  <c r="S30" i="58" s="1"/>
  <c r="T29" i="58"/>
  <c r="T30" i="58" s="1"/>
  <c r="U29" i="58"/>
  <c r="U30" i="58" s="1"/>
  <c r="V29" i="58"/>
  <c r="V30" i="58" s="1"/>
  <c r="W29" i="58"/>
  <c r="W30" i="58" s="1"/>
  <c r="X29" i="58"/>
  <c r="X30" i="58" s="1"/>
  <c r="Y29" i="58"/>
  <c r="Y30" i="58" s="1"/>
  <c r="Z29" i="58"/>
  <c r="Z30" i="58" s="1"/>
  <c r="AA29" i="58"/>
  <c r="AA30" i="58" s="1"/>
  <c r="AB29" i="58"/>
  <c r="AB30" i="58" s="1"/>
  <c r="AC29" i="58"/>
  <c r="AC30" i="58" s="1"/>
  <c r="AD29" i="58"/>
  <c r="AD30" i="58" s="1"/>
  <c r="AE29" i="58"/>
  <c r="AE30" i="58" s="1"/>
  <c r="AF29" i="58"/>
  <c r="AF30" i="58" s="1"/>
  <c r="AG29" i="58"/>
  <c r="AG30" i="58" s="1"/>
  <c r="AH29" i="58"/>
  <c r="AH30" i="58" s="1"/>
  <c r="AI29" i="58"/>
  <c r="AI30" i="58" s="1"/>
  <c r="B29" i="54"/>
  <c r="B30" i="54" s="1"/>
  <c r="C29" i="54"/>
  <c r="C30" i="54" s="1"/>
  <c r="D29" i="54"/>
  <c r="D30" i="54" s="1"/>
  <c r="E29" i="54"/>
  <c r="E30" i="54" s="1"/>
  <c r="F29" i="54"/>
  <c r="F30" i="54" s="1"/>
  <c r="G29" i="54"/>
  <c r="G30" i="54" s="1"/>
  <c r="H29" i="54"/>
  <c r="H30" i="54" s="1"/>
  <c r="I29" i="54"/>
  <c r="I30" i="54" s="1"/>
  <c r="J29" i="54"/>
  <c r="J30" i="54" s="1"/>
  <c r="K29" i="54"/>
  <c r="K30" i="54" s="1"/>
  <c r="L29" i="54"/>
  <c r="L30" i="54" s="1"/>
  <c r="M29" i="54"/>
  <c r="M30" i="54" s="1"/>
  <c r="N29" i="54"/>
  <c r="N30" i="54" s="1"/>
  <c r="O29" i="54"/>
  <c r="O30" i="54" s="1"/>
  <c r="P29" i="54"/>
  <c r="P30" i="54" s="1"/>
  <c r="Q29" i="54"/>
  <c r="Q30" i="54" s="1"/>
  <c r="R29" i="54"/>
  <c r="R30" i="54" s="1"/>
  <c r="S29" i="54"/>
  <c r="S30" i="54" s="1"/>
  <c r="T29" i="54"/>
  <c r="T30" i="54" s="1"/>
  <c r="U29" i="54"/>
  <c r="U30" i="54" s="1"/>
  <c r="V29" i="54"/>
  <c r="V30" i="54" s="1"/>
  <c r="W29" i="54"/>
  <c r="W30" i="54" s="1"/>
  <c r="X29" i="54"/>
  <c r="X30" i="54" s="1"/>
  <c r="Y29" i="54"/>
  <c r="Y30" i="54" s="1"/>
  <c r="Z29" i="54"/>
  <c r="Z30" i="54" s="1"/>
  <c r="AB29" i="54"/>
  <c r="AB30" i="54" s="1"/>
  <c r="AC29" i="54"/>
  <c r="AC30" i="54" s="1"/>
  <c r="AD29" i="54"/>
  <c r="AD30" i="54" s="1"/>
  <c r="AE29" i="54"/>
  <c r="AE30" i="54" s="1"/>
  <c r="AF29" i="54"/>
  <c r="AF30" i="54" s="1"/>
  <c r="AG29" i="54"/>
  <c r="AG30" i="54" s="1"/>
  <c r="AH29" i="54"/>
  <c r="AH30" i="54" s="1"/>
  <c r="AI29" i="54"/>
  <c r="AI30" i="54" s="1"/>
  <c r="B29" i="51"/>
  <c r="B30" i="51" s="1"/>
  <c r="C29" i="51"/>
  <c r="C30" i="51" s="1"/>
  <c r="D29" i="51"/>
  <c r="D30" i="51" s="1"/>
  <c r="E29" i="51"/>
  <c r="E30" i="51" s="1"/>
  <c r="F29" i="51"/>
  <c r="F30" i="51" s="1"/>
  <c r="G29" i="51"/>
  <c r="G30" i="51" s="1"/>
  <c r="H29" i="51"/>
  <c r="H30" i="51" s="1"/>
  <c r="I29" i="51"/>
  <c r="I30" i="51" s="1"/>
  <c r="J29" i="51"/>
  <c r="J30" i="51" s="1"/>
  <c r="K29" i="51"/>
  <c r="K30" i="51" s="1"/>
  <c r="L29" i="51"/>
  <c r="L30" i="51" s="1"/>
  <c r="M29" i="51"/>
  <c r="M30" i="51" s="1"/>
  <c r="N29" i="51"/>
  <c r="N30" i="51" s="1"/>
  <c r="O29" i="51"/>
  <c r="O30" i="51" s="1"/>
  <c r="P29" i="51"/>
  <c r="P30" i="51" s="1"/>
  <c r="Q29" i="51"/>
  <c r="Q30" i="51" s="1"/>
  <c r="R29" i="51"/>
  <c r="R30" i="51" s="1"/>
  <c r="S29" i="51"/>
  <c r="S30" i="51" s="1"/>
  <c r="T29" i="51"/>
  <c r="T30" i="51" s="1"/>
  <c r="U29" i="51"/>
  <c r="U30" i="51" s="1"/>
  <c r="V29" i="51"/>
  <c r="V30" i="51" s="1"/>
  <c r="W29" i="51"/>
  <c r="W30" i="51" s="1"/>
  <c r="X29" i="51"/>
  <c r="X30" i="51" s="1"/>
  <c r="Y29" i="51"/>
  <c r="Y30" i="51" s="1"/>
  <c r="Z29" i="51"/>
  <c r="Z30" i="51" s="1"/>
  <c r="AA29" i="51"/>
  <c r="AA30" i="51" s="1"/>
  <c r="AB29" i="51"/>
  <c r="AB30" i="51" s="1"/>
  <c r="AC29" i="51"/>
  <c r="AC30" i="51" s="1"/>
  <c r="AD29" i="51"/>
  <c r="AD30" i="51" s="1"/>
  <c r="AE29" i="51"/>
  <c r="AE30" i="51" s="1"/>
  <c r="AF29" i="51"/>
  <c r="AF30" i="51" s="1"/>
  <c r="AG29" i="51"/>
  <c r="AG30" i="51" s="1"/>
  <c r="AH29" i="51"/>
  <c r="AH30" i="51" s="1"/>
  <c r="AI29" i="51"/>
  <c r="AI30" i="51" s="1"/>
  <c r="B29" i="48"/>
  <c r="B30" i="48" s="1"/>
  <c r="C29" i="48"/>
  <c r="C30" i="48" s="1"/>
  <c r="D29" i="48"/>
  <c r="D30" i="48" s="1"/>
  <c r="E29" i="48"/>
  <c r="E30" i="48" s="1"/>
  <c r="F29" i="48"/>
  <c r="F30" i="48" s="1"/>
  <c r="G29" i="48"/>
  <c r="G30" i="48" s="1"/>
  <c r="H29" i="48"/>
  <c r="H30" i="48" s="1"/>
  <c r="I29" i="48"/>
  <c r="I30" i="48" s="1"/>
  <c r="J29" i="48"/>
  <c r="J30" i="48" s="1"/>
  <c r="K29" i="48"/>
  <c r="K30" i="48" s="1"/>
  <c r="L29" i="48"/>
  <c r="L30" i="48" s="1"/>
  <c r="M29" i="48"/>
  <c r="M30" i="48" s="1"/>
  <c r="N29" i="48"/>
  <c r="N30" i="48" s="1"/>
  <c r="O29" i="48"/>
  <c r="O30" i="48" s="1"/>
  <c r="P29" i="48"/>
  <c r="P30" i="48" s="1"/>
  <c r="Q29" i="48"/>
  <c r="Q30" i="48" s="1"/>
  <c r="R29" i="48"/>
  <c r="R30" i="48" s="1"/>
  <c r="S29" i="48"/>
  <c r="S30" i="48" s="1"/>
  <c r="T29" i="48"/>
  <c r="T30" i="48" s="1"/>
  <c r="U29" i="48"/>
  <c r="U30" i="48" s="1"/>
  <c r="V29" i="48"/>
  <c r="V30" i="48" s="1"/>
  <c r="W29" i="48"/>
  <c r="W30" i="48" s="1"/>
  <c r="X29" i="48"/>
  <c r="X30" i="48" s="1"/>
  <c r="Y29" i="48"/>
  <c r="Y30" i="48" s="1"/>
  <c r="Z29" i="48"/>
  <c r="Z30" i="48" s="1"/>
  <c r="AA29" i="48"/>
  <c r="AA30" i="48" s="1"/>
  <c r="AB29" i="48"/>
  <c r="AB30" i="48" s="1"/>
  <c r="AC29" i="48"/>
  <c r="AC30" i="48" s="1"/>
  <c r="AD29" i="48"/>
  <c r="AD30" i="48" s="1"/>
  <c r="AE29" i="48"/>
  <c r="AE30" i="48" s="1"/>
  <c r="AF29" i="48"/>
  <c r="AF30" i="48" s="1"/>
  <c r="AG29" i="48"/>
  <c r="AG30" i="48" s="1"/>
  <c r="AH29" i="48"/>
  <c r="AH30" i="48" s="1"/>
  <c r="AI29" i="48"/>
  <c r="AI30" i="48" s="1"/>
  <c r="B29" i="47"/>
  <c r="B30" i="47" s="1"/>
  <c r="C29" i="47"/>
  <c r="C30" i="47" s="1"/>
  <c r="D29" i="47"/>
  <c r="D30" i="47" s="1"/>
  <c r="E29" i="47"/>
  <c r="E30" i="47" s="1"/>
  <c r="F29" i="47"/>
  <c r="F30" i="47" s="1"/>
  <c r="G29" i="47"/>
  <c r="G30" i="47" s="1"/>
  <c r="H29" i="47"/>
  <c r="H30" i="47" s="1"/>
  <c r="I29" i="47"/>
  <c r="I30" i="47" s="1"/>
  <c r="J29" i="47"/>
  <c r="J30" i="47" s="1"/>
  <c r="K29" i="47"/>
  <c r="K30" i="47" s="1"/>
  <c r="L29" i="47"/>
  <c r="L30" i="47" s="1"/>
  <c r="M29" i="47"/>
  <c r="M30" i="47" s="1"/>
  <c r="N29" i="47"/>
  <c r="N30" i="47" s="1"/>
  <c r="O29" i="47"/>
  <c r="O30" i="47" s="1"/>
  <c r="P29" i="47"/>
  <c r="P30" i="47" s="1"/>
  <c r="Q29" i="47"/>
  <c r="Q30" i="47" s="1"/>
  <c r="R29" i="47"/>
  <c r="R30" i="47" s="1"/>
  <c r="S29" i="47"/>
  <c r="S30" i="47" s="1"/>
  <c r="T29" i="47"/>
  <c r="T30" i="47" s="1"/>
  <c r="U29" i="47"/>
  <c r="U30" i="47" s="1"/>
  <c r="V29" i="47"/>
  <c r="V30" i="47" s="1"/>
  <c r="W29" i="47"/>
  <c r="W30" i="47" s="1"/>
  <c r="X29" i="47"/>
  <c r="X30" i="47" s="1"/>
  <c r="Y29" i="47"/>
  <c r="Y30" i="47" s="1"/>
  <c r="Z29" i="47"/>
  <c r="Z30" i="47" s="1"/>
  <c r="AA29" i="47"/>
  <c r="AA30" i="47" s="1"/>
  <c r="AB29" i="47"/>
  <c r="AB30" i="47" s="1"/>
  <c r="AC29" i="47"/>
  <c r="AC30" i="47" s="1"/>
  <c r="AD29" i="47"/>
  <c r="AD30" i="47" s="1"/>
  <c r="AE29" i="47"/>
  <c r="AE30" i="47" s="1"/>
  <c r="AF29" i="47"/>
  <c r="AF30" i="47" s="1"/>
  <c r="AG29" i="47"/>
  <c r="AG30" i="47" s="1"/>
  <c r="AH29" i="47"/>
  <c r="AH30" i="47" s="1"/>
  <c r="AI29" i="47"/>
  <c r="AI30" i="47" s="1"/>
  <c r="B29" i="45"/>
  <c r="B30" i="45" s="1"/>
  <c r="C29" i="45"/>
  <c r="C30" i="45" s="1"/>
  <c r="D29" i="45"/>
  <c r="D30" i="45" s="1"/>
  <c r="E29" i="45"/>
  <c r="E30" i="45" s="1"/>
  <c r="F29" i="45"/>
  <c r="F30" i="45" s="1"/>
  <c r="G29" i="45"/>
  <c r="G30" i="45" s="1"/>
  <c r="H29" i="45"/>
  <c r="H30" i="45" s="1"/>
  <c r="I29" i="45"/>
  <c r="I30" i="45" s="1"/>
  <c r="J29" i="45"/>
  <c r="J30" i="45" s="1"/>
  <c r="K29" i="45"/>
  <c r="K30" i="45" s="1"/>
  <c r="L29" i="45"/>
  <c r="L30" i="45" s="1"/>
  <c r="M29" i="45"/>
  <c r="M30" i="45" s="1"/>
  <c r="N29" i="45"/>
  <c r="N30" i="45" s="1"/>
  <c r="O29" i="45"/>
  <c r="O30" i="45" s="1"/>
  <c r="P29" i="45"/>
  <c r="P30" i="45" s="1"/>
  <c r="Q29" i="45"/>
  <c r="Q30" i="45" s="1"/>
  <c r="R29" i="45"/>
  <c r="R30" i="45" s="1"/>
  <c r="S29" i="45"/>
  <c r="S30" i="45" s="1"/>
  <c r="T29" i="45"/>
  <c r="T30" i="45" s="1"/>
  <c r="U29" i="45"/>
  <c r="U30" i="45" s="1"/>
  <c r="V29" i="45"/>
  <c r="V30" i="45" s="1"/>
  <c r="W29" i="45"/>
  <c r="W30" i="45" s="1"/>
  <c r="X29" i="45"/>
  <c r="X30" i="45" s="1"/>
  <c r="Y29" i="45"/>
  <c r="Y30" i="45" s="1"/>
  <c r="Z29" i="45"/>
  <c r="Z30" i="45" s="1"/>
  <c r="AA29" i="45"/>
  <c r="AA30" i="45" s="1"/>
  <c r="AB29" i="45"/>
  <c r="AB30" i="45" s="1"/>
  <c r="AC29" i="45"/>
  <c r="AC30" i="45" s="1"/>
  <c r="AD29" i="45"/>
  <c r="AD30" i="45" s="1"/>
  <c r="AE29" i="45"/>
  <c r="AE30" i="45" s="1"/>
  <c r="AF29" i="45"/>
  <c r="AF30" i="45" s="1"/>
  <c r="AG29" i="45"/>
  <c r="AG30" i="45" s="1"/>
  <c r="AH29" i="45"/>
  <c r="AH30" i="45" s="1"/>
  <c r="AI29" i="45"/>
  <c r="AI30" i="45" s="1"/>
  <c r="B29" i="42"/>
  <c r="B30" i="42" s="1"/>
  <c r="C29" i="42"/>
  <c r="C30" i="42" s="1"/>
  <c r="D29" i="42"/>
  <c r="D30" i="42" s="1"/>
  <c r="E29" i="42"/>
  <c r="E30" i="42" s="1"/>
  <c r="F29" i="42"/>
  <c r="F30" i="42" s="1"/>
  <c r="G29" i="42"/>
  <c r="G30" i="42" s="1"/>
  <c r="H29" i="42"/>
  <c r="H30" i="42" s="1"/>
  <c r="I29" i="42"/>
  <c r="I30" i="42" s="1"/>
  <c r="J29" i="42"/>
  <c r="J30" i="42" s="1"/>
  <c r="K29" i="42"/>
  <c r="K30" i="42" s="1"/>
  <c r="L29" i="42"/>
  <c r="L30" i="42" s="1"/>
  <c r="M29" i="42"/>
  <c r="M30" i="42" s="1"/>
  <c r="N29" i="42"/>
  <c r="N30" i="42" s="1"/>
  <c r="O29" i="42"/>
  <c r="O30" i="42" s="1"/>
  <c r="P29" i="42"/>
  <c r="P30" i="42" s="1"/>
  <c r="Q29" i="42"/>
  <c r="Q30" i="42" s="1"/>
  <c r="R29" i="42"/>
  <c r="R30" i="42" s="1"/>
  <c r="S29" i="42"/>
  <c r="S30" i="42" s="1"/>
  <c r="T29" i="42"/>
  <c r="T30" i="42" s="1"/>
  <c r="U29" i="42"/>
  <c r="U30" i="42" s="1"/>
  <c r="V29" i="42"/>
  <c r="V30" i="42" s="1"/>
  <c r="W29" i="42"/>
  <c r="W30" i="42" s="1"/>
  <c r="X29" i="42"/>
  <c r="X30" i="42" s="1"/>
  <c r="Y29" i="42"/>
  <c r="Y30" i="42" s="1"/>
  <c r="Z29" i="42"/>
  <c r="Z30" i="42" s="1"/>
  <c r="AA29" i="42"/>
  <c r="AA30" i="42" s="1"/>
  <c r="AB29" i="42"/>
  <c r="AB30" i="42" s="1"/>
  <c r="AC29" i="42"/>
  <c r="AC30" i="42" s="1"/>
  <c r="AD29" i="42"/>
  <c r="AD30" i="42" s="1"/>
  <c r="AE29" i="42"/>
  <c r="AE30" i="42" s="1"/>
  <c r="AF29" i="42"/>
  <c r="AF30" i="42" s="1"/>
  <c r="AG29" i="42"/>
  <c r="AG30" i="42" s="1"/>
  <c r="AH29" i="42"/>
  <c r="AH30" i="42" s="1"/>
  <c r="AI29" i="42"/>
  <c r="AI30" i="42" s="1"/>
  <c r="D48" i="40"/>
  <c r="D33" i="40" s="1"/>
  <c r="AJ33" i="40" s="1"/>
  <c r="E29" i="40"/>
  <c r="E30" i="40"/>
  <c r="F29" i="40"/>
  <c r="F30" i="40"/>
  <c r="G29" i="40"/>
  <c r="G30" i="40"/>
  <c r="H29" i="40"/>
  <c r="H30" i="40"/>
  <c r="I29" i="40"/>
  <c r="I30" i="40"/>
  <c r="J29" i="40"/>
  <c r="J30" i="40"/>
  <c r="K29" i="40"/>
  <c r="K30" i="40"/>
  <c r="L29" i="40"/>
  <c r="L30" i="40"/>
  <c r="M29" i="40"/>
  <c r="M30" i="40"/>
  <c r="N29" i="40"/>
  <c r="N30" i="40"/>
  <c r="O29" i="40"/>
  <c r="O30" i="40"/>
  <c r="P29" i="40"/>
  <c r="P30" i="40"/>
  <c r="Q29" i="40"/>
  <c r="Q30" i="40"/>
  <c r="R29" i="40"/>
  <c r="R30" i="40"/>
  <c r="S29" i="40"/>
  <c r="S30" i="40"/>
  <c r="T29" i="40"/>
  <c r="T30" i="40"/>
  <c r="U29" i="40"/>
  <c r="U30" i="40"/>
  <c r="V29" i="40"/>
  <c r="V30" i="40"/>
  <c r="W29" i="40"/>
  <c r="W30" i="40"/>
  <c r="X29" i="40"/>
  <c r="X30" i="40"/>
  <c r="Y29" i="40"/>
  <c r="Y30" i="40"/>
  <c r="Z29" i="40"/>
  <c r="Z30" i="40"/>
  <c r="AA29" i="40"/>
  <c r="AA30" i="40"/>
  <c r="AB29" i="40"/>
  <c r="AB30" i="40"/>
  <c r="AC29" i="40"/>
  <c r="AC30" i="40"/>
  <c r="AD29" i="40"/>
  <c r="AD30" i="40"/>
  <c r="AE29" i="40"/>
  <c r="AE30" i="40"/>
  <c r="AF29" i="40"/>
  <c r="AF30" i="40"/>
  <c r="AG29" i="40"/>
  <c r="AG30" i="40"/>
  <c r="AH29" i="40"/>
  <c r="AH30" i="40"/>
  <c r="AI29" i="40"/>
  <c r="AI30" i="40"/>
  <c r="B29" i="40"/>
  <c r="B30" i="40"/>
  <c r="C29" i="40"/>
  <c r="C30" i="40"/>
  <c r="D29" i="40"/>
  <c r="D30" i="40"/>
  <c r="AI47" i="38"/>
  <c r="AI33" i="38"/>
  <c r="C29" i="38"/>
  <c r="C30" i="38"/>
  <c r="E29" i="38"/>
  <c r="E30" i="38"/>
  <c r="E33" i="38" s="1"/>
  <c r="F29" i="38"/>
  <c r="F30" i="38" s="1"/>
  <c r="F33" i="38" s="1"/>
  <c r="H29" i="38"/>
  <c r="H30" i="38"/>
  <c r="H33" i="38" s="1"/>
  <c r="I29" i="38"/>
  <c r="I30" i="38" s="1"/>
  <c r="I33" i="38" s="1"/>
  <c r="K29" i="38"/>
  <c r="K30" i="38"/>
  <c r="K33" i="38" s="1"/>
  <c r="P29" i="38"/>
  <c r="P30" i="38" s="1"/>
  <c r="P33" i="38" s="1"/>
  <c r="T29" i="38"/>
  <c r="T30" i="38"/>
  <c r="T33" i="38" s="1"/>
  <c r="W29" i="38"/>
  <c r="W30" i="38" s="1"/>
  <c r="W33" i="38" s="1"/>
  <c r="Z29" i="38"/>
  <c r="Z30" i="38"/>
  <c r="Z33" i="38" s="1"/>
  <c r="AB29" i="38"/>
  <c r="AB30" i="38" s="1"/>
  <c r="AB33" i="38" s="1"/>
  <c r="AD29" i="38"/>
  <c r="AD30" i="38"/>
  <c r="AD33" i="38" s="1"/>
  <c r="AG29" i="38"/>
  <c r="AG30" i="38" s="1"/>
  <c r="AG33" i="38" s="1"/>
  <c r="D48" i="38"/>
  <c r="D33" i="38"/>
  <c r="G33" i="38"/>
  <c r="J48" i="38"/>
  <c r="J33" i="38" s="1"/>
  <c r="M48" i="38"/>
  <c r="M33" i="38" s="1"/>
  <c r="AI29" i="38"/>
  <c r="AI30" i="38" s="1"/>
  <c r="B29" i="38"/>
  <c r="B30" i="38" s="1"/>
  <c r="D29" i="38"/>
  <c r="D30" i="38" s="1"/>
  <c r="G29" i="38"/>
  <c r="G30" i="38" s="1"/>
  <c r="J29" i="38"/>
  <c r="J30" i="38" s="1"/>
  <c r="L29" i="38"/>
  <c r="L30" i="38" s="1"/>
  <c r="M29" i="38"/>
  <c r="M30" i="38" s="1"/>
  <c r="N29" i="38"/>
  <c r="N30" i="38" s="1"/>
  <c r="O29" i="38"/>
  <c r="O30" i="38" s="1"/>
  <c r="Q29" i="38"/>
  <c r="Q30" i="38" s="1"/>
  <c r="R29" i="38"/>
  <c r="R30" i="38" s="1"/>
  <c r="S29" i="38"/>
  <c r="S30" i="38" s="1"/>
  <c r="U29" i="38"/>
  <c r="U30" i="38" s="1"/>
  <c r="V29" i="38"/>
  <c r="V30" i="38" s="1"/>
  <c r="X29" i="38"/>
  <c r="X30" i="38" s="1"/>
  <c r="Y29" i="38"/>
  <c r="Y30" i="38" s="1"/>
  <c r="AA29" i="38"/>
  <c r="AA30" i="38" s="1"/>
  <c r="AC29" i="38"/>
  <c r="AC30" i="38" s="1"/>
  <c r="AE29" i="38"/>
  <c r="AE30" i="38" s="1"/>
  <c r="AF29" i="38"/>
  <c r="AF30" i="38" s="1"/>
  <c r="AH29" i="38"/>
  <c r="AH30" i="38" s="1"/>
  <c r="H19" i="10"/>
  <c r="F7" i="10" s="1"/>
  <c r="D48" i="6"/>
  <c r="D33" i="6"/>
  <c r="AJ33" i="6" s="1"/>
  <c r="B29" i="20"/>
  <c r="B30" i="20" s="1"/>
  <c r="C29" i="20"/>
  <c r="C30" i="20" s="1"/>
  <c r="D29" i="20"/>
  <c r="D30" i="20"/>
  <c r="E29" i="20"/>
  <c r="E30" i="20" s="1"/>
  <c r="F29" i="20"/>
  <c r="F30" i="20" s="1"/>
  <c r="G29" i="20"/>
  <c r="G30" i="20" s="1"/>
  <c r="H29" i="20"/>
  <c r="H30" i="20"/>
  <c r="I29" i="20"/>
  <c r="I30" i="20" s="1"/>
  <c r="J29" i="20"/>
  <c r="J30" i="20" s="1"/>
  <c r="K29" i="20"/>
  <c r="K30" i="20" s="1"/>
  <c r="L29" i="20"/>
  <c r="L30" i="20"/>
  <c r="M29" i="20"/>
  <c r="M30" i="20" s="1"/>
  <c r="N29" i="20"/>
  <c r="N30" i="20" s="1"/>
  <c r="O29" i="20"/>
  <c r="O30" i="20" s="1"/>
  <c r="P29" i="20"/>
  <c r="P30" i="20"/>
  <c r="Q29" i="20"/>
  <c r="Q30" i="20" s="1"/>
  <c r="R29" i="20"/>
  <c r="R30" i="20" s="1"/>
  <c r="S29" i="20"/>
  <c r="S30" i="20" s="1"/>
  <c r="T29" i="20"/>
  <c r="T30" i="20"/>
  <c r="U29" i="20"/>
  <c r="U30" i="20" s="1"/>
  <c r="V29" i="20"/>
  <c r="V30" i="20" s="1"/>
  <c r="W29" i="20"/>
  <c r="W30" i="20" s="1"/>
  <c r="X29" i="20"/>
  <c r="X30" i="20"/>
  <c r="Y29" i="20"/>
  <c r="Y30" i="20" s="1"/>
  <c r="Z29" i="20"/>
  <c r="Z30" i="20" s="1"/>
  <c r="Z33" i="20" s="1"/>
  <c r="AJ33" i="20" s="1"/>
  <c r="AA29" i="20"/>
  <c r="AA30" i="20" s="1"/>
  <c r="AB29" i="20"/>
  <c r="AB30" i="20" s="1"/>
  <c r="AC29" i="20"/>
  <c r="AC30" i="20"/>
  <c r="AD29" i="20"/>
  <c r="AD30" i="20" s="1"/>
  <c r="AE29" i="20"/>
  <c r="AE30" i="20" s="1"/>
  <c r="AF29" i="20"/>
  <c r="AF30" i="20" s="1"/>
  <c r="AG29" i="20"/>
  <c r="AG30" i="20"/>
  <c r="AH29" i="20"/>
  <c r="AH30" i="20" s="1"/>
  <c r="AI29" i="20"/>
  <c r="AI30" i="20" s="1"/>
  <c r="D48" i="31"/>
  <c r="D33" i="31" s="1"/>
  <c r="AJ33" i="31" s="1"/>
  <c r="M48" i="31"/>
  <c r="M33" i="31" s="1"/>
  <c r="M29" i="31"/>
  <c r="M30" i="31" s="1"/>
  <c r="G47" i="27"/>
  <c r="G33" i="27" s="1"/>
  <c r="AJ33" i="27" s="1"/>
  <c r="B29" i="27"/>
  <c r="B30" i="27"/>
  <c r="C29" i="27"/>
  <c r="C30" i="27"/>
  <c r="D29" i="27"/>
  <c r="D30" i="27"/>
  <c r="E29" i="27"/>
  <c r="E30" i="27"/>
  <c r="F29" i="27"/>
  <c r="F30" i="27"/>
  <c r="G29" i="27"/>
  <c r="G30" i="27" s="1"/>
  <c r="H29" i="27"/>
  <c r="H30" i="27" s="1"/>
  <c r="I29" i="27"/>
  <c r="I30" i="27" s="1"/>
  <c r="J29" i="27"/>
  <c r="J30" i="27" s="1"/>
  <c r="K29" i="27"/>
  <c r="K30" i="27" s="1"/>
  <c r="L29" i="27"/>
  <c r="L30" i="27" s="1"/>
  <c r="M29" i="27"/>
  <c r="M30" i="27" s="1"/>
  <c r="N29" i="27"/>
  <c r="N30" i="27" s="1"/>
  <c r="O29" i="27"/>
  <c r="O30" i="27" s="1"/>
  <c r="P29" i="27"/>
  <c r="P30" i="27" s="1"/>
  <c r="Q29" i="27"/>
  <c r="Q30" i="27" s="1"/>
  <c r="R29" i="27"/>
  <c r="R30" i="27" s="1"/>
  <c r="S29" i="27"/>
  <c r="S30" i="27" s="1"/>
  <c r="T29" i="27"/>
  <c r="T30" i="27" s="1"/>
  <c r="U29" i="27"/>
  <c r="U30" i="27" s="1"/>
  <c r="V29" i="27"/>
  <c r="V30" i="27" s="1"/>
  <c r="W29" i="27"/>
  <c r="W30" i="27" s="1"/>
  <c r="X29" i="27"/>
  <c r="X30" i="27" s="1"/>
  <c r="Y29" i="27"/>
  <c r="Y30" i="27" s="1"/>
  <c r="Z29" i="27"/>
  <c r="Z30" i="27" s="1"/>
  <c r="AA29" i="27"/>
  <c r="AA30" i="27" s="1"/>
  <c r="AB29" i="27"/>
  <c r="AB30" i="27" s="1"/>
  <c r="AC29" i="27"/>
  <c r="AC30" i="27" s="1"/>
  <c r="AD29" i="27"/>
  <c r="AD30" i="27" s="1"/>
  <c r="AE29" i="27"/>
  <c r="AE30" i="27" s="1"/>
  <c r="AF29" i="27"/>
  <c r="AF30" i="27" s="1"/>
  <c r="AG29" i="27"/>
  <c r="AG30" i="27" s="1"/>
  <c r="AH29" i="27"/>
  <c r="AH30" i="27" s="1"/>
  <c r="AI29" i="27"/>
  <c r="AI30" i="27" s="1"/>
  <c r="AG29" i="6"/>
  <c r="AG30" i="6" s="1"/>
  <c r="B29" i="36"/>
  <c r="B30" i="36" s="1"/>
  <c r="C29" i="36"/>
  <c r="C30" i="36" s="1"/>
  <c r="D29" i="36"/>
  <c r="D30" i="36" s="1"/>
  <c r="E29" i="36"/>
  <c r="E30" i="36" s="1"/>
  <c r="F29" i="36"/>
  <c r="F30" i="36" s="1"/>
  <c r="G29" i="36"/>
  <c r="G30" i="36" s="1"/>
  <c r="H29" i="36"/>
  <c r="H30" i="36" s="1"/>
  <c r="I29" i="36"/>
  <c r="I30" i="36" s="1"/>
  <c r="J29" i="36"/>
  <c r="J30" i="36" s="1"/>
  <c r="K29" i="36"/>
  <c r="K30" i="36" s="1"/>
  <c r="L29" i="36"/>
  <c r="L30" i="36" s="1"/>
  <c r="M29" i="36"/>
  <c r="M30" i="36" s="1"/>
  <c r="N29" i="36"/>
  <c r="N30" i="36" s="1"/>
  <c r="O29" i="36"/>
  <c r="O30" i="36" s="1"/>
  <c r="P29" i="36"/>
  <c r="P30" i="36" s="1"/>
  <c r="Q29" i="36"/>
  <c r="Q30" i="36" s="1"/>
  <c r="R29" i="36"/>
  <c r="R30" i="36" s="1"/>
  <c r="S29" i="36"/>
  <c r="S30" i="36" s="1"/>
  <c r="T29" i="36"/>
  <c r="T30" i="36" s="1"/>
  <c r="U29" i="36"/>
  <c r="U30" i="36" s="1"/>
  <c r="V29" i="36"/>
  <c r="V30" i="36" s="1"/>
  <c r="W29" i="36"/>
  <c r="W30" i="36" s="1"/>
  <c r="X29" i="36"/>
  <c r="X30" i="36" s="1"/>
  <c r="Y29" i="36"/>
  <c r="Y30" i="36" s="1"/>
  <c r="Z29" i="36"/>
  <c r="Z30" i="36" s="1"/>
  <c r="AA29" i="36"/>
  <c r="AA30" i="36" s="1"/>
  <c r="AB29" i="36"/>
  <c r="AB30" i="36" s="1"/>
  <c r="AC29" i="36"/>
  <c r="AC30" i="36" s="1"/>
  <c r="AD29" i="36"/>
  <c r="AD30" i="36" s="1"/>
  <c r="AE29" i="36"/>
  <c r="AE30" i="36" s="1"/>
  <c r="AF29" i="36"/>
  <c r="AF30" i="36" s="1"/>
  <c r="AG29" i="36"/>
  <c r="AG30" i="36" s="1"/>
  <c r="AH29" i="36"/>
  <c r="AH30" i="36" s="1"/>
  <c r="AI29" i="36"/>
  <c r="AI30" i="36" s="1"/>
  <c r="B29" i="33"/>
  <c r="B30" i="33" s="1"/>
  <c r="C29" i="33"/>
  <c r="C30" i="33" s="1"/>
  <c r="D29" i="33"/>
  <c r="D30" i="33" s="1"/>
  <c r="E29" i="33"/>
  <c r="E30" i="33" s="1"/>
  <c r="F29" i="33"/>
  <c r="F30" i="33" s="1"/>
  <c r="G29" i="33"/>
  <c r="G30" i="33" s="1"/>
  <c r="H29" i="33"/>
  <c r="H30" i="33" s="1"/>
  <c r="I29" i="33"/>
  <c r="I30" i="33" s="1"/>
  <c r="J29" i="33"/>
  <c r="J30" i="33" s="1"/>
  <c r="K29" i="33"/>
  <c r="K30" i="33" s="1"/>
  <c r="L29" i="33"/>
  <c r="L30" i="33" s="1"/>
  <c r="M29" i="33"/>
  <c r="M30" i="33" s="1"/>
  <c r="N29" i="33"/>
  <c r="N30" i="33" s="1"/>
  <c r="O29" i="33"/>
  <c r="O30" i="33" s="1"/>
  <c r="P29" i="33"/>
  <c r="P30" i="33" s="1"/>
  <c r="Q29" i="33"/>
  <c r="Q30" i="33" s="1"/>
  <c r="R29" i="33"/>
  <c r="R30" i="33" s="1"/>
  <c r="S29" i="33"/>
  <c r="S30" i="33" s="1"/>
  <c r="T29" i="33"/>
  <c r="T30" i="33" s="1"/>
  <c r="U29" i="33"/>
  <c r="U30" i="33" s="1"/>
  <c r="V29" i="33"/>
  <c r="V30" i="33" s="1"/>
  <c r="W29" i="33"/>
  <c r="W30" i="33" s="1"/>
  <c r="X29" i="33"/>
  <c r="X30" i="33" s="1"/>
  <c r="Y29" i="33"/>
  <c r="Y30" i="33" s="1"/>
  <c r="Z29" i="33"/>
  <c r="Z30" i="33" s="1"/>
  <c r="AA29" i="33"/>
  <c r="AA30" i="33" s="1"/>
  <c r="AB29" i="33"/>
  <c r="AB30" i="33" s="1"/>
  <c r="AC29" i="33"/>
  <c r="AC30" i="33" s="1"/>
  <c r="AD29" i="33"/>
  <c r="AD30" i="33" s="1"/>
  <c r="AE29" i="33"/>
  <c r="AE30" i="33" s="1"/>
  <c r="AF29" i="33"/>
  <c r="AF30" i="33" s="1"/>
  <c r="AG29" i="33"/>
  <c r="AG30" i="33" s="1"/>
  <c r="AH29" i="33"/>
  <c r="AH30" i="33" s="1"/>
  <c r="AI29" i="33"/>
  <c r="AI30" i="33" s="1"/>
  <c r="AE29" i="18"/>
  <c r="AE30" i="18" s="1"/>
  <c r="G29" i="29"/>
  <c r="G30" i="29" s="1"/>
  <c r="D29" i="31"/>
  <c r="D30" i="31" s="1"/>
  <c r="B29" i="31"/>
  <c r="B30" i="31" s="1"/>
  <c r="C29" i="31"/>
  <c r="C30" i="31" s="1"/>
  <c r="E29" i="31"/>
  <c r="E30" i="31" s="1"/>
  <c r="F29" i="31"/>
  <c r="F30" i="31" s="1"/>
  <c r="G29" i="31"/>
  <c r="G30" i="31" s="1"/>
  <c r="H29" i="31"/>
  <c r="H30" i="31" s="1"/>
  <c r="I29" i="31"/>
  <c r="I30" i="31" s="1"/>
  <c r="J29" i="31"/>
  <c r="J30" i="31" s="1"/>
  <c r="K29" i="31"/>
  <c r="K30" i="31" s="1"/>
  <c r="L29" i="31"/>
  <c r="L30" i="31" s="1"/>
  <c r="N29" i="31"/>
  <c r="N30" i="31" s="1"/>
  <c r="O29" i="31"/>
  <c r="O30" i="31" s="1"/>
  <c r="P29" i="31"/>
  <c r="P30" i="31" s="1"/>
  <c r="Q29" i="31"/>
  <c r="Q30" i="31" s="1"/>
  <c r="R29" i="31"/>
  <c r="R30" i="31" s="1"/>
  <c r="S29" i="31"/>
  <c r="S30" i="31" s="1"/>
  <c r="T29" i="31"/>
  <c r="T30" i="31" s="1"/>
  <c r="U29" i="31"/>
  <c r="U30" i="31" s="1"/>
  <c r="V29" i="31"/>
  <c r="V30" i="31" s="1"/>
  <c r="W29" i="31"/>
  <c r="W30" i="31" s="1"/>
  <c r="X29" i="31"/>
  <c r="X30" i="31" s="1"/>
  <c r="Y29" i="31"/>
  <c r="Y30" i="31" s="1"/>
  <c r="Z29" i="31"/>
  <c r="Z30" i="31" s="1"/>
  <c r="AA29" i="31"/>
  <c r="AA30" i="31" s="1"/>
  <c r="AB29" i="31"/>
  <c r="AB30" i="31" s="1"/>
  <c r="AC29" i="31"/>
  <c r="AC30" i="31" s="1"/>
  <c r="AD29" i="31"/>
  <c r="AD30" i="31" s="1"/>
  <c r="AE29" i="31"/>
  <c r="AE30" i="31" s="1"/>
  <c r="AF29" i="31"/>
  <c r="AF30" i="31" s="1"/>
  <c r="AG29" i="31"/>
  <c r="AG30" i="31" s="1"/>
  <c r="AH29" i="31"/>
  <c r="AH30" i="31" s="1"/>
  <c r="AI29" i="31"/>
  <c r="AI30" i="31" s="1"/>
  <c r="B29" i="29"/>
  <c r="B30" i="29" s="1"/>
  <c r="C29" i="29"/>
  <c r="C30" i="29" s="1"/>
  <c r="D29" i="29"/>
  <c r="D30" i="29" s="1"/>
  <c r="E29" i="29"/>
  <c r="E30" i="29" s="1"/>
  <c r="F29" i="29"/>
  <c r="F30" i="29" s="1"/>
  <c r="H29" i="29"/>
  <c r="H30" i="29" s="1"/>
  <c r="I29" i="29"/>
  <c r="I30" i="29" s="1"/>
  <c r="J29" i="29"/>
  <c r="J30" i="29" s="1"/>
  <c r="K29" i="29"/>
  <c r="K30" i="29" s="1"/>
  <c r="L29" i="29"/>
  <c r="L30" i="29" s="1"/>
  <c r="M29" i="29"/>
  <c r="M30" i="29" s="1"/>
  <c r="N29" i="29"/>
  <c r="N30" i="29" s="1"/>
  <c r="O29" i="29"/>
  <c r="O30" i="29" s="1"/>
  <c r="P29" i="29"/>
  <c r="P30" i="29" s="1"/>
  <c r="Q29" i="29"/>
  <c r="Q30" i="29" s="1"/>
  <c r="R29" i="29"/>
  <c r="R30" i="29" s="1"/>
  <c r="S29" i="29"/>
  <c r="S30" i="29" s="1"/>
  <c r="T29" i="29"/>
  <c r="T30" i="29" s="1"/>
  <c r="U29" i="29"/>
  <c r="U30" i="29" s="1"/>
  <c r="V29" i="29"/>
  <c r="V30" i="29" s="1"/>
  <c r="W29" i="29"/>
  <c r="W30" i="29" s="1"/>
  <c r="X29" i="29"/>
  <c r="X30" i="29" s="1"/>
  <c r="Y29" i="29"/>
  <c r="Y30" i="29" s="1"/>
  <c r="Z29" i="29"/>
  <c r="Z30" i="29" s="1"/>
  <c r="AA29" i="29"/>
  <c r="AA30" i="29" s="1"/>
  <c r="AB29" i="29"/>
  <c r="AB30" i="29" s="1"/>
  <c r="AC29" i="29"/>
  <c r="AC30" i="29" s="1"/>
  <c r="AD29" i="29"/>
  <c r="AD30" i="29" s="1"/>
  <c r="AE29" i="29"/>
  <c r="AE30" i="29" s="1"/>
  <c r="AF29" i="29"/>
  <c r="AF30" i="29" s="1"/>
  <c r="AG29" i="29"/>
  <c r="AG30" i="29" s="1"/>
  <c r="AH29" i="29"/>
  <c r="AH30" i="29" s="1"/>
  <c r="AI29" i="29"/>
  <c r="AI30" i="29" s="1"/>
  <c r="V29" i="22"/>
  <c r="V30" i="22" s="1"/>
  <c r="B29" i="24"/>
  <c r="B30" i="24" s="1"/>
  <c r="C29" i="24"/>
  <c r="C30" i="24" s="1"/>
  <c r="D29" i="24"/>
  <c r="D30" i="24" s="1"/>
  <c r="E29" i="24"/>
  <c r="E30" i="24" s="1"/>
  <c r="F29" i="24"/>
  <c r="F30" i="24" s="1"/>
  <c r="G29" i="24"/>
  <c r="G30" i="24" s="1"/>
  <c r="H29" i="24"/>
  <c r="H30" i="24" s="1"/>
  <c r="I29" i="24"/>
  <c r="I30" i="24" s="1"/>
  <c r="J29" i="24"/>
  <c r="J30" i="24" s="1"/>
  <c r="K29" i="24"/>
  <c r="K30" i="24" s="1"/>
  <c r="L29" i="24"/>
  <c r="L30" i="24" s="1"/>
  <c r="M29" i="24"/>
  <c r="M30" i="24" s="1"/>
  <c r="N29" i="24"/>
  <c r="N30" i="24" s="1"/>
  <c r="O29" i="24"/>
  <c r="O30" i="24" s="1"/>
  <c r="P29" i="24"/>
  <c r="P30" i="24" s="1"/>
  <c r="Q29" i="24"/>
  <c r="Q30" i="24" s="1"/>
  <c r="R29" i="24"/>
  <c r="R30" i="24" s="1"/>
  <c r="S29" i="24"/>
  <c r="S30" i="24" s="1"/>
  <c r="T29" i="24"/>
  <c r="T30" i="24" s="1"/>
  <c r="U29" i="24"/>
  <c r="U30" i="24" s="1"/>
  <c r="V29" i="24"/>
  <c r="V30" i="24" s="1"/>
  <c r="W29" i="24"/>
  <c r="W30" i="24" s="1"/>
  <c r="X29" i="24"/>
  <c r="X30" i="24" s="1"/>
  <c r="Y29" i="24"/>
  <c r="Y30" i="24" s="1"/>
  <c r="Z29" i="24"/>
  <c r="Z30" i="24" s="1"/>
  <c r="AA29" i="24"/>
  <c r="AA30" i="24" s="1"/>
  <c r="AB29" i="24"/>
  <c r="AB30" i="24" s="1"/>
  <c r="AC29" i="24"/>
  <c r="AC30" i="24" s="1"/>
  <c r="AD29" i="24"/>
  <c r="AD30" i="24" s="1"/>
  <c r="AE29" i="24"/>
  <c r="AE30" i="24" s="1"/>
  <c r="AF29" i="24"/>
  <c r="AF30" i="24" s="1"/>
  <c r="AG29" i="24"/>
  <c r="AG30" i="24" s="1"/>
  <c r="AH29" i="24"/>
  <c r="AH30" i="24" s="1"/>
  <c r="AI29" i="24"/>
  <c r="AI30" i="24" s="1"/>
  <c r="B29" i="22"/>
  <c r="B30" i="22" s="1"/>
  <c r="C29" i="22"/>
  <c r="C30" i="22" s="1"/>
  <c r="D29" i="22"/>
  <c r="D30" i="22" s="1"/>
  <c r="E29" i="22"/>
  <c r="E30" i="22" s="1"/>
  <c r="F29" i="22"/>
  <c r="F30" i="22" s="1"/>
  <c r="G29" i="22"/>
  <c r="G30" i="22" s="1"/>
  <c r="H29" i="22"/>
  <c r="H30" i="22" s="1"/>
  <c r="I29" i="22"/>
  <c r="I30" i="22" s="1"/>
  <c r="J29" i="22"/>
  <c r="J30" i="22" s="1"/>
  <c r="K29" i="22"/>
  <c r="K30" i="22" s="1"/>
  <c r="L29" i="22"/>
  <c r="L30" i="22" s="1"/>
  <c r="M29" i="22"/>
  <c r="M30" i="22" s="1"/>
  <c r="N29" i="22"/>
  <c r="N30" i="22" s="1"/>
  <c r="O29" i="22"/>
  <c r="O30" i="22" s="1"/>
  <c r="P29" i="22"/>
  <c r="P30" i="22" s="1"/>
  <c r="Q29" i="22"/>
  <c r="Q30" i="22" s="1"/>
  <c r="R29" i="22"/>
  <c r="R30" i="22" s="1"/>
  <c r="S29" i="22"/>
  <c r="S30" i="22" s="1"/>
  <c r="T29" i="22"/>
  <c r="T30" i="22" s="1"/>
  <c r="U29" i="22"/>
  <c r="U30" i="22" s="1"/>
  <c r="W29" i="22"/>
  <c r="W30" i="22" s="1"/>
  <c r="X29" i="22"/>
  <c r="X30" i="22" s="1"/>
  <c r="Y29" i="22"/>
  <c r="Y30" i="22" s="1"/>
  <c r="Z29" i="22"/>
  <c r="Z30" i="22" s="1"/>
  <c r="AA29" i="22"/>
  <c r="AA30" i="22" s="1"/>
  <c r="AB29" i="22"/>
  <c r="AB30" i="22" s="1"/>
  <c r="AC29" i="22"/>
  <c r="AC30" i="22" s="1"/>
  <c r="AD29" i="22"/>
  <c r="AD30" i="22" s="1"/>
  <c r="AE29" i="22"/>
  <c r="AE30" i="22" s="1"/>
  <c r="AF29" i="22"/>
  <c r="AF30" i="22" s="1"/>
  <c r="AG29" i="22"/>
  <c r="AG30" i="22" s="1"/>
  <c r="AH29" i="22"/>
  <c r="AH30" i="22" s="1"/>
  <c r="AI29" i="22"/>
  <c r="AI30" i="22" s="1"/>
  <c r="D3" i="10"/>
  <c r="F3" i="10" s="1"/>
  <c r="D5" i="10"/>
  <c r="F5" i="10" s="1"/>
  <c r="D9" i="10"/>
  <c r="F9" i="10" s="1"/>
  <c r="D11" i="10"/>
  <c r="F11" i="10"/>
  <c r="D13" i="10"/>
  <c r="F13" i="10"/>
  <c r="D15" i="10"/>
  <c r="F15" i="10"/>
  <c r="D17" i="10"/>
  <c r="F17" i="10"/>
  <c r="D19" i="10"/>
  <c r="E19" i="10"/>
  <c r="D21" i="10"/>
  <c r="D23" i="10"/>
  <c r="E23" i="10" s="1"/>
  <c r="D25" i="10"/>
  <c r="F25" i="10" s="1"/>
  <c r="D27" i="10"/>
  <c r="E27" i="10" s="1"/>
  <c r="D29" i="10"/>
  <c r="F29" i="10" s="1"/>
  <c r="D31" i="10"/>
  <c r="F31" i="10" s="1"/>
  <c r="D33" i="10"/>
  <c r="E33" i="10" s="1"/>
  <c r="D35" i="10"/>
  <c r="E35" i="10" s="1"/>
  <c r="D37" i="10"/>
  <c r="F37" i="10" s="1"/>
  <c r="D39" i="10"/>
  <c r="E39" i="10" s="1"/>
  <c r="D41" i="10"/>
  <c r="E41" i="10" s="1"/>
  <c r="D43" i="10"/>
  <c r="F43" i="10" s="1"/>
  <c r="D45" i="10"/>
  <c r="E45" i="10" s="1"/>
  <c r="D47" i="10"/>
  <c r="E47" i="10" s="1"/>
  <c r="D49" i="10"/>
  <c r="E49" i="10" s="1"/>
  <c r="D51" i="10"/>
  <c r="E51" i="10" s="1"/>
  <c r="D53" i="10"/>
  <c r="F53" i="10" s="1"/>
  <c r="D55" i="10"/>
  <c r="F55" i="10" s="1"/>
  <c r="D57" i="10"/>
  <c r="E57" i="10" s="1"/>
  <c r="D59" i="10"/>
  <c r="F59" i="10" s="1"/>
  <c r="D61" i="10"/>
  <c r="F61" i="10" s="1"/>
  <c r="D63" i="10"/>
  <c r="E63" i="10" s="1"/>
  <c r="D65" i="10"/>
  <c r="E65" i="10" s="1"/>
  <c r="D67" i="10"/>
  <c r="F67" i="10" s="1"/>
  <c r="D69" i="10"/>
  <c r="E69" i="10" s="1"/>
  <c r="D7" i="10"/>
  <c r="E7" i="10" s="1"/>
  <c r="E25" i="10"/>
  <c r="Q29" i="6"/>
  <c r="Q30" i="6" s="1"/>
  <c r="B29" i="15"/>
  <c r="B30" i="15" s="1"/>
  <c r="C29" i="15"/>
  <c r="C30" i="15" s="1"/>
  <c r="D29" i="15"/>
  <c r="D30" i="15" s="1"/>
  <c r="E29" i="15"/>
  <c r="E30" i="15" s="1"/>
  <c r="F29" i="15"/>
  <c r="F30" i="15" s="1"/>
  <c r="G29" i="15"/>
  <c r="G30" i="15" s="1"/>
  <c r="H29" i="15"/>
  <c r="H30" i="15" s="1"/>
  <c r="I29" i="15"/>
  <c r="I30" i="15" s="1"/>
  <c r="J29" i="15"/>
  <c r="J30" i="15" s="1"/>
  <c r="K29" i="15"/>
  <c r="K30" i="15" s="1"/>
  <c r="L29" i="15"/>
  <c r="L30" i="15" s="1"/>
  <c r="M29" i="15"/>
  <c r="M30" i="15" s="1"/>
  <c r="N29" i="15"/>
  <c r="N30" i="15" s="1"/>
  <c r="O29" i="15"/>
  <c r="O30" i="15" s="1"/>
  <c r="P29" i="15"/>
  <c r="P30" i="15" s="1"/>
  <c r="Q29" i="15"/>
  <c r="Q30" i="15" s="1"/>
  <c r="R29" i="15"/>
  <c r="R30" i="15" s="1"/>
  <c r="S29" i="15"/>
  <c r="S30" i="15" s="1"/>
  <c r="T29" i="15"/>
  <c r="T30" i="15" s="1"/>
  <c r="U29" i="15"/>
  <c r="U30" i="15" s="1"/>
  <c r="V29" i="15"/>
  <c r="V30" i="15" s="1"/>
  <c r="W29" i="15"/>
  <c r="W30" i="15" s="1"/>
  <c r="X29" i="15"/>
  <c r="X30" i="15" s="1"/>
  <c r="Y29" i="15"/>
  <c r="Y30" i="15" s="1"/>
  <c r="Z29" i="15"/>
  <c r="Z30" i="15" s="1"/>
  <c r="AA29" i="15"/>
  <c r="AA30" i="15" s="1"/>
  <c r="AB29" i="15"/>
  <c r="AB30" i="15" s="1"/>
  <c r="AC29" i="15"/>
  <c r="AC30" i="15" s="1"/>
  <c r="AD29" i="15"/>
  <c r="AD30" i="15" s="1"/>
  <c r="AE29" i="15"/>
  <c r="AE30" i="15" s="1"/>
  <c r="AF29" i="15"/>
  <c r="AF30" i="15" s="1"/>
  <c r="AG29" i="15"/>
  <c r="AG30" i="15" s="1"/>
  <c r="AH29" i="15"/>
  <c r="AH30" i="15" s="1"/>
  <c r="AI29" i="15"/>
  <c r="AI30" i="15" s="1"/>
  <c r="B29" i="6"/>
  <c r="B30" i="6" s="1"/>
  <c r="C29" i="6"/>
  <c r="C30" i="6" s="1"/>
  <c r="E29" i="6"/>
  <c r="E30" i="6" s="1"/>
  <c r="G29" i="6"/>
  <c r="G30" i="6" s="1"/>
  <c r="H29" i="6"/>
  <c r="H30" i="6" s="1"/>
  <c r="I29" i="6"/>
  <c r="I30" i="6" s="1"/>
  <c r="J29" i="6"/>
  <c r="J30" i="6" s="1"/>
  <c r="K29" i="6"/>
  <c r="K30" i="6" s="1"/>
  <c r="L29" i="6"/>
  <c r="L30" i="6" s="1"/>
  <c r="M29" i="6"/>
  <c r="M30" i="6" s="1"/>
  <c r="N29" i="6"/>
  <c r="N30" i="6" s="1"/>
  <c r="O29" i="6"/>
  <c r="O30" i="6" s="1"/>
  <c r="P29" i="6"/>
  <c r="P30" i="6" s="1"/>
  <c r="R29" i="6"/>
  <c r="R30" i="6" s="1"/>
  <c r="S29" i="6"/>
  <c r="S30" i="6" s="1"/>
  <c r="T29" i="6"/>
  <c r="T30" i="6" s="1"/>
  <c r="U29" i="6"/>
  <c r="U30" i="6" s="1"/>
  <c r="V29" i="6"/>
  <c r="V30" i="6" s="1"/>
  <c r="W29" i="6"/>
  <c r="W30" i="6" s="1"/>
  <c r="X29" i="6"/>
  <c r="X30" i="6" s="1"/>
  <c r="Y29" i="6"/>
  <c r="Y30" i="6" s="1"/>
  <c r="Z29" i="6"/>
  <c r="Z30" i="6" s="1"/>
  <c r="AA29" i="6"/>
  <c r="AA30" i="6" s="1"/>
  <c r="AB29" i="6"/>
  <c r="AB30" i="6" s="1"/>
  <c r="AC29" i="6"/>
  <c r="AC30" i="6" s="1"/>
  <c r="AD29" i="6"/>
  <c r="AD30" i="6" s="1"/>
  <c r="AE29" i="6"/>
  <c r="AE30" i="6" s="1"/>
  <c r="AF29" i="6"/>
  <c r="AF30" i="6" s="1"/>
  <c r="AH29" i="6"/>
  <c r="AH30" i="6" s="1"/>
  <c r="AI29" i="6"/>
  <c r="AI30" i="6" s="1"/>
  <c r="D29" i="6"/>
  <c r="D30" i="6" s="1"/>
  <c r="B29" i="18"/>
  <c r="B30" i="18" s="1"/>
  <c r="C29" i="18"/>
  <c r="C30" i="18" s="1"/>
  <c r="D29" i="18"/>
  <c r="D30" i="18" s="1"/>
  <c r="E29" i="18"/>
  <c r="E30" i="18" s="1"/>
  <c r="F29" i="18"/>
  <c r="F30" i="18" s="1"/>
  <c r="G29" i="18"/>
  <c r="G30" i="18" s="1"/>
  <c r="H29" i="18"/>
  <c r="H30" i="18" s="1"/>
  <c r="I29" i="18"/>
  <c r="I30" i="18" s="1"/>
  <c r="J29" i="18"/>
  <c r="J30" i="18" s="1"/>
  <c r="K29" i="18"/>
  <c r="K30" i="18" s="1"/>
  <c r="L29" i="18"/>
  <c r="L30" i="18" s="1"/>
  <c r="M29" i="18"/>
  <c r="M30" i="18" s="1"/>
  <c r="N29" i="18"/>
  <c r="N30" i="18" s="1"/>
  <c r="O29" i="18"/>
  <c r="O30" i="18" s="1"/>
  <c r="P29" i="18"/>
  <c r="P30" i="18" s="1"/>
  <c r="Q29" i="18"/>
  <c r="Q30" i="18" s="1"/>
  <c r="R29" i="18"/>
  <c r="R30" i="18" s="1"/>
  <c r="S29" i="18"/>
  <c r="S30" i="18" s="1"/>
  <c r="T29" i="18"/>
  <c r="T30" i="18" s="1"/>
  <c r="U29" i="18"/>
  <c r="U30" i="18" s="1"/>
  <c r="V29" i="18"/>
  <c r="V30" i="18" s="1"/>
  <c r="W29" i="18"/>
  <c r="W30" i="18" s="1"/>
  <c r="X29" i="18"/>
  <c r="X30" i="18" s="1"/>
  <c r="Y29" i="18"/>
  <c r="Y30" i="18" s="1"/>
  <c r="Z29" i="18"/>
  <c r="Z30" i="18" s="1"/>
  <c r="AA29" i="18"/>
  <c r="AA30" i="18" s="1"/>
  <c r="AB29" i="18"/>
  <c r="AB30" i="18" s="1"/>
  <c r="AC29" i="18"/>
  <c r="AC30" i="18" s="1"/>
  <c r="AD29" i="18"/>
  <c r="AD30" i="18" s="1"/>
  <c r="AF29" i="18"/>
  <c r="AF30" i="18" s="1"/>
  <c r="AG29" i="18"/>
  <c r="AG30" i="18" s="1"/>
  <c r="AH29" i="18"/>
  <c r="AH30" i="18" s="1"/>
  <c r="AI29" i="18"/>
  <c r="AI30" i="18" s="1"/>
  <c r="F19" i="10"/>
  <c r="F69" i="10"/>
  <c r="E53" i="10"/>
  <c r="E3" i="10"/>
  <c r="E37" i="10"/>
  <c r="E9" i="10"/>
  <c r="F45" i="10"/>
  <c r="F27" i="10"/>
  <c r="F21" i="10"/>
  <c r="E21" i="10"/>
  <c r="AJ30" i="96"/>
  <c r="E17" i="10"/>
  <c r="E59" i="10"/>
  <c r="E13" i="10"/>
  <c r="F65" i="10"/>
  <c r="E15" i="10"/>
  <c r="AJ30" i="92"/>
  <c r="E55" i="10"/>
  <c r="E29" i="10"/>
  <c r="F49" i="10"/>
  <c r="E11" i="10"/>
  <c r="AJ30" i="58"/>
  <c r="AJ30" i="102"/>
  <c r="AJ30" i="65"/>
  <c r="AJ30" i="76"/>
  <c r="AJ30" i="86"/>
  <c r="AJ30" i="63"/>
  <c r="AJ30" i="40"/>
  <c r="C33" i="38"/>
  <c r="AJ30" i="78"/>
  <c r="AJ30" i="80"/>
  <c r="AJ30" i="82"/>
  <c r="AJ30" i="90"/>
  <c r="AJ30" i="84"/>
  <c r="AJ30" i="61"/>
  <c r="AJ30" i="74"/>
  <c r="AJ30" i="66"/>
  <c r="AJ30" i="71"/>
  <c r="AJ30" i="94"/>
  <c r="AJ30" i="99"/>
  <c r="AJ30" i="101"/>
  <c r="AJ30" i="6" l="1"/>
  <c r="AJ30" i="22"/>
  <c r="AJ30" i="29"/>
  <c r="AJ30" i="31"/>
  <c r="AJ30" i="38"/>
  <c r="AJ30" i="18"/>
  <c r="AJ30" i="33"/>
  <c r="AJ30" i="45"/>
  <c r="AJ30" i="48"/>
  <c r="AJ30" i="54"/>
  <c r="AJ30" i="15"/>
  <c r="AJ30" i="24"/>
  <c r="AJ30" i="36"/>
  <c r="AJ33" i="38"/>
  <c r="AJ30" i="42"/>
  <c r="AJ30" i="47"/>
  <c r="AJ30" i="51"/>
  <c r="F57" i="10"/>
  <c r="F35" i="10"/>
  <c r="E43" i="10"/>
  <c r="E5" i="10"/>
  <c r="E70" i="10" s="1"/>
  <c r="F51" i="10"/>
  <c r="E61" i="10"/>
  <c r="E31" i="10"/>
  <c r="E67" i="10"/>
  <c r="F63" i="10"/>
  <c r="F47" i="10"/>
  <c r="F39" i="10"/>
  <c r="F23" i="10"/>
  <c r="F70" i="10" s="1"/>
  <c r="AJ30" i="27"/>
  <c r="F41" i="10"/>
  <c r="F33" i="10"/>
  <c r="AJ30" i="108"/>
  <c r="AJ30" i="106"/>
  <c r="AJ30" i="124"/>
  <c r="AJ30" i="122"/>
  <c r="AJ30" i="139"/>
  <c r="AJ30" i="146"/>
  <c r="AJ30" i="175"/>
  <c r="AJ30" i="207"/>
  <c r="AJ30" i="217"/>
  <c r="AC27" i="3"/>
  <c r="Y27" i="3"/>
  <c r="Y27" i="4"/>
  <c r="G27" i="3"/>
  <c r="C27" i="3"/>
  <c r="L27" i="3"/>
  <c r="M26" i="3"/>
  <c r="AJ33" i="224"/>
  <c r="X26" i="216"/>
  <c r="H26" i="216"/>
  <c r="T26" i="216"/>
  <c r="D26" i="216"/>
  <c r="AJ30" i="219"/>
  <c r="AJ30" i="222"/>
  <c r="AJ30" i="224"/>
  <c r="P26" i="216"/>
  <c r="AJ26" i="221"/>
  <c r="T26" i="221"/>
  <c r="D26" i="221"/>
  <c r="Z26" i="221"/>
  <c r="J26" i="221"/>
  <c r="B27" i="221"/>
  <c r="H27" i="221"/>
  <c r="L27" i="221"/>
  <c r="N27" i="221"/>
  <c r="R27" i="221"/>
  <c r="X27" i="221"/>
  <c r="AB27" i="221"/>
  <c r="AD27" i="221"/>
  <c r="AH27" i="221"/>
  <c r="U26" i="223"/>
  <c r="E26" i="223"/>
  <c r="K26" i="223"/>
  <c r="C27" i="223"/>
  <c r="I27" i="223"/>
  <c r="M27" i="223"/>
  <c r="O27" i="223"/>
  <c r="S27" i="223"/>
  <c r="Y27" i="223"/>
  <c r="AC27" i="223"/>
  <c r="AE27" i="223"/>
  <c r="AI27" i="223"/>
  <c r="F27" i="227"/>
  <c r="F26" i="227"/>
  <c r="N27" i="227"/>
  <c r="N26" i="227"/>
  <c r="C27" i="227"/>
  <c r="C26" i="227"/>
  <c r="K26" i="227"/>
  <c r="K27" i="227"/>
  <c r="S27" i="227"/>
  <c r="S26" i="227"/>
  <c r="AA26" i="227"/>
  <c r="AA27" i="227"/>
  <c r="AI27" i="227"/>
  <c r="AI26" i="227"/>
  <c r="I26" i="221"/>
  <c r="O26" i="221"/>
  <c r="AC26" i="225"/>
  <c r="M26" i="225"/>
  <c r="AI26" i="225"/>
  <c r="S26" i="225"/>
  <c r="C26" i="225"/>
  <c r="W26" i="227"/>
  <c r="H27" i="227"/>
  <c r="H26" i="227"/>
  <c r="P27" i="227"/>
  <c r="P26" i="227"/>
  <c r="Y26" i="225"/>
  <c r="I26" i="225"/>
  <c r="AE26" i="225"/>
  <c r="O26" i="225"/>
  <c r="O26" i="227"/>
  <c r="R26" i="227"/>
  <c r="E26" i="227"/>
  <c r="E27" i="227"/>
  <c r="M27" i="227"/>
  <c r="M26" i="227"/>
  <c r="U26" i="227"/>
  <c r="U27" i="227"/>
  <c r="AC27" i="227"/>
  <c r="AC26" i="227"/>
  <c r="AK26" i="227"/>
  <c r="AK27" i="227"/>
  <c r="AJ30" i="234"/>
  <c r="AF26" i="227"/>
  <c r="V26" i="227"/>
  <c r="G26" i="239"/>
  <c r="AF26" i="239"/>
  <c r="AJ30" i="240"/>
  <c r="X26" i="227"/>
  <c r="AD26" i="227"/>
  <c r="Z27" i="239"/>
  <c r="AH27" i="239"/>
  <c r="AG27" i="239"/>
  <c r="AC26" i="239"/>
  <c r="AE27" i="239"/>
  <c r="AI26" i="239"/>
  <c r="F27" i="239"/>
  <c r="AJ30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01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E7" authorId="0" shapeId="0" xr:uid="{00000000-0006-0000-03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Z1" authorId="0" shapeId="0" xr:uid="{00000000-0006-0000-0B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" authorId="0" shapeId="0" xr:uid="{00000000-0006-0000-1100-000001000000}">
      <text>
        <r>
          <rPr>
            <sz val="9"/>
            <color rgb="FF000000"/>
            <rFont val="Tahoma"/>
            <family val="2"/>
          </rPr>
          <t>without repeat 1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15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  <comment ref="M1" authorId="0" shapeId="0" xr:uid="{00000000-0006-0000-1500-000002000000}">
      <text>
        <r>
          <rPr>
            <sz val="9"/>
            <color rgb="FF000000"/>
            <rFont val="Tahoma"/>
            <family val="34"/>
          </rPr>
          <t>repeat in m. 16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  <author>Microsoft Office User</author>
  </authors>
  <commentList>
    <comment ref="C1" authorId="0" shapeId="0" xr:uid="{00000000-0006-0000-17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D1" authorId="0" shapeId="0" xr:uid="{00000000-0006-0000-1700-000002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E1" authorId="0" shapeId="0" xr:uid="{00000000-0006-0000-1700-000003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F1" authorId="0" shapeId="0" xr:uid="{00000000-0006-0000-1700-00000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G1" authorId="0" shapeId="0" xr:uid="{00000000-0006-0000-1700-000005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H1" authorId="0" shapeId="0" xr:uid="{00000000-0006-0000-1700-00000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I1" authorId="0" shapeId="0" xr:uid="{00000000-0006-0000-17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J1" authorId="0" shapeId="0" xr:uid="{00000000-0006-0000-1700-000008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K1" authorId="0" shapeId="0" xr:uid="{00000000-0006-0000-1700-000009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M1" authorId="1" shapeId="0" xr:uid="{00000000-0006-0000-1700-00000A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0" shapeId="0" xr:uid="{00000000-0006-0000-1700-00000B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T1" authorId="0" shapeId="0" xr:uid="{00000000-0006-0000-1700-00000C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0" shapeId="0" xr:uid="{00000000-0006-0000-1700-00000D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Z1" authorId="0" shapeId="0" xr:uid="{00000000-0006-0000-1700-00000E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0" shapeId="0" xr:uid="{00000000-0006-0000-1700-00000F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0" shapeId="0" xr:uid="{00000000-0006-0000-1700-000010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G1" authorId="0" shapeId="0" xr:uid="{00000000-0006-0000-1700-000011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I1" authorId="0" shapeId="0" xr:uid="{00000000-0006-0000-1700-000012000000}">
      <text>
        <r>
          <rPr>
            <sz val="9"/>
            <color rgb="FF000000"/>
            <rFont val="Tahoma"/>
            <family val="34"/>
          </rPr>
          <t>without repeats 1 + 2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00000000-0006-0000-19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I1" authorId="0" shapeId="0" xr:uid="{00000000-0006-0000-2500-000001000000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27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1" authorId="0" shapeId="0" xr:uid="{00000000-0006-0000-2D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C1" authorId="0" shapeId="0" xr:uid="{00000000-0006-0000-2D00-00000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D1" authorId="0" shapeId="0" xr:uid="{00000000-0006-0000-2D00-000003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E1" authorId="0" shapeId="0" xr:uid="{00000000-0006-0000-2D00-00000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F1" authorId="0" shapeId="0" xr:uid="{00000000-0006-0000-2D00-000005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G1" authorId="0" shapeId="0" xr:uid="{00000000-0006-0000-2D00-000006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H1" authorId="0" shapeId="0" xr:uid="{00000000-0006-0000-2D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I1" authorId="0" shapeId="0" xr:uid="{00000000-0006-0000-2D00-000008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J1" authorId="0" shapeId="0" xr:uid="{00000000-0006-0000-2D00-000009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K1" authorId="0" shapeId="0" xr:uid="{00000000-0006-0000-2D00-00000A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M1" authorId="0" shapeId="0" xr:uid="{00000000-0006-0000-2D00-00000B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0" shapeId="0" xr:uid="{00000000-0006-0000-2D00-00000C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Q1" authorId="0" shapeId="0" xr:uid="{00000000-0006-0000-2D00-00000D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R1" authorId="0" shapeId="0" xr:uid="{00000000-0006-0000-2D00-00000E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S1" authorId="0" shapeId="0" xr:uid="{00000000-0006-0000-2D00-00000F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T1" authorId="0" shapeId="0" xr:uid="{00000000-0006-0000-2D00-000010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U1" authorId="0" shapeId="0" xr:uid="{00000000-0006-0000-2D00-000011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0" shapeId="0" xr:uid="{00000000-0006-0000-2D00-00001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X1" authorId="0" shapeId="0" xr:uid="{1ECF8903-64CF-8649-848D-7F15C3880897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Y1" authorId="0" shapeId="0" xr:uid="{00000000-0006-0000-2D00-000013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Z1" authorId="0" shapeId="0" xr:uid="{00000000-0006-0000-2D00-00001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A1" authorId="0" shapeId="0" xr:uid="{00000000-0006-0000-2D00-000015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0" shapeId="0" xr:uid="{00000000-0006-0000-2D00-00001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C1" authorId="0" shapeId="0" xr:uid="{00000000-0006-0000-2D00-00001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0" shapeId="0" xr:uid="{00000000-0006-0000-2D00-000018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F1" authorId="0" shapeId="0" xr:uid="{00000000-0006-0000-2D00-000019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AG1" authorId="0" shapeId="0" xr:uid="{00000000-0006-0000-2D00-00001A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I1" authorId="0" shapeId="0" xr:uid="{00000000-0006-0000-2D00-00001B000000}">
      <text>
        <r>
          <rPr>
            <sz val="9"/>
            <color rgb="FF000000"/>
            <rFont val="Tahoma"/>
            <family val="34"/>
          </rPr>
          <t>without repeat 2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W1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p3401:</t>
        </r>
        <r>
          <rPr>
            <sz val="9"/>
            <color indexed="81"/>
            <rFont val="Tahoma"/>
            <family val="2"/>
          </rPr>
          <t xml:space="preserve">
Defekt auf LP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  <author>Microsoft Office User</author>
  </authors>
  <commentList>
    <comment ref="H1" authorId="0" shapeId="0" xr:uid="{00000000-0006-0000-31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J1" authorId="1" shapeId="0" xr:uid="{00000000-0006-0000-3100-00000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K1" authorId="1" shapeId="0" xr:uid="{00000000-0006-0000-3100-000003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M1" authorId="1" shapeId="0" xr:uid="{00000000-0006-0000-3100-000004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1" shapeId="0" xr:uid="{00000000-0006-0000-3100-000005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T1" authorId="1" shapeId="0" xr:uid="{00000000-0006-0000-3100-00000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1" shapeId="0" xr:uid="{0EAD2E9A-EBEF-5B48-A5D9-1E988BD9D56B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Z1" authorId="1" shapeId="0" xr:uid="{00000000-0006-0000-31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1" shapeId="0" xr:uid="{00000000-0006-0000-3100-000008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1" shapeId="0" xr:uid="{00000000-0006-0000-3100-000009000000}">
      <text>
        <r>
          <rPr>
            <sz val="9"/>
            <color rgb="FF000000"/>
            <rFont val="Tahoma"/>
            <family val="34"/>
          </rPr>
          <t>without repeat 1 + 2</t>
        </r>
      </text>
    </comment>
    <comment ref="AF1" authorId="1" shapeId="0" xr:uid="{00000000-0006-0000-3100-00000A000000}">
      <text>
        <r>
          <rPr>
            <sz val="9"/>
            <color rgb="FF000000"/>
            <rFont val="Tahoma"/>
            <family val="34"/>
          </rPr>
          <t>without repeat 1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CE5F5E40-073D-F949-8E64-CE61EE593B44}">
      <text>
        <r>
          <rPr>
            <sz val="9"/>
            <color rgb="FF000000"/>
            <rFont val="Tahoma"/>
            <family val="2"/>
          </rPr>
          <t>repeat in m . 16</t>
        </r>
      </text>
    </comment>
    <comment ref="I1" authorId="0" shapeId="0" xr:uid="{29419CFD-1552-E14B-9255-74B7AAA177CE}">
      <text>
        <r>
          <rPr>
            <sz val="9"/>
            <color rgb="FF000000"/>
            <rFont val="Tahoma"/>
            <family val="2"/>
          </rPr>
          <t>repeat in m. 16</t>
        </r>
      </text>
    </comment>
    <comment ref="R1" authorId="0" shapeId="0" xr:uid="{247C6E36-D511-4D47-9FC9-42EEEF30A7D4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S1" authorId="0" shapeId="0" xr:uid="{19BFB2E4-7C0D-664C-856B-8D04F141CB42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U1" authorId="0" shapeId="0" xr:uid="{8F5D3B39-A152-4442-A46B-848A3D58DA76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Y1" authorId="0" shapeId="0" xr:uid="{32B764B4-9115-B748-A16F-F6128AD626C1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Z1" authorId="0" shapeId="0" xr:uid="{7F26D799-B34D-9848-B3B2-98B6F4DA23AA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A1" authorId="0" shapeId="0" xr:uid="{CE984F0D-198F-4745-ADB8-D2D2BB0AD8CF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C1" authorId="0" shapeId="0" xr:uid="{6DCB55E0-51D2-AE40-BECB-E0DF526A9534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G1" authorId="0" shapeId="0" xr:uid="{9504F761-487D-4948-8456-9B40D7509B23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I1" authorId="0" shapeId="0" xr:uid="{7B127286-6EB9-7343-8BED-296E069D3C9D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C18AB903-81CF-914F-9164-1B1E84545B34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N1" authorId="0" shapeId="0" xr:uid="{0F883AE6-93A3-CE44-A0A4-EC4A085125A2}">
      <text>
        <r>
          <rPr>
            <sz val="9"/>
            <color rgb="FF000000"/>
            <rFont val="Tahoma"/>
            <family val="2"/>
          </rPr>
          <t>repeat in m. 19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00000000-0006-0000-6B00-000001000000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nda1961_Diabelli-Variations_Var2_mit Wdh. 1" type="6" refreshedVersion="4" background="1" saveData="1">
    <textPr codePage="850" sourceFile="C:\Users\p3401\Dropbox (PETAL)\Team-Ordner „PETAL“\Audio\Beethoven_Diabelli-Variationen op. 120\Anda1961\_data_Anda1961\Anda1961_Diabelli-Variations_Var2_mit Wdh. 1.txt">
      <textFields count="3">
        <textField type="text"/>
        <textField type="text"/>
        <textField type="skip"/>
      </textFields>
    </textPr>
  </connection>
  <connection id="2" xr16:uid="{00000000-0015-0000-FFFF-FFFF01000000}" name="Anda1961_Diabelli-Variations_Var5_mit Wdh. 131" type="6" refreshedVersion="4" background="1">
    <textPr codePage="850" sourceFile="C:\Users\p3401\Dropbox (PETAL)\Team-Ordner „PETAL“\Audio\Beethoven_Diabelli-Variationen op. 120\Anda1961\_data_Anda1961\Anda1961_Diabelli-Variations_Var5_mit Wdh. 1.txt">
      <textFields count="3">
        <textField type="text"/>
        <textField type="skip"/>
        <textField type="skip"/>
      </textFields>
    </textPr>
  </connection>
  <connection id="3" xr16:uid="{00000000-0015-0000-FFFF-FFFF02000000}" name="Anda1961_Diabelli-Variations_Var5_mit Wdh. 1311" type="6" refreshedVersion="4" background="1" saveData="1">
    <textPr codePage="850" sourceFile="C:\Users\p3401\Dropbox (PETAL)\Team-Ordner „PETAL“\Audio\Beethoven_Diabelli-Variationen op. 120\Anda1961\_data_Anda1961\Anda1961_Diabelli-Variations_Var5_mit Wdh. 1.txt">
      <textFields count="3">
        <textField type="text"/>
        <textField type="skip"/>
        <textField type="skip"/>
      </textFields>
    </textPr>
  </connection>
  <connection id="4" xr16:uid="{00000000-0015-0000-FFFF-FFFF03000000}" name="Backhaus1955_Diabelli-Variations_Var5_mit Wdh. 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5" xr16:uid="{00000000-0015-0000-FFFF-FFFF04000000}" name="Backhaus1955_Diabelli-Variations_Var5_mit Wdh. 1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6" xr16:uid="{00000000-0015-0000-FFFF-FFFF05000000}" name="Backhaus1955_Diabelli-Variations_Var5_mit Wdh. 11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7" xr16:uid="{00000000-0015-0000-FFFF-FFFF06000000}" name="Backhaus1955_Diabelli-Variations_Var5_mit Wdh. 1112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8" xr16:uid="{00000000-0015-0000-FFFF-FFFF07000000}" name="Backhaus1955_Diabelli-Variations_Var5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9" xr16:uid="{00000000-0015-0000-FFFF-FFFF08000000}" name="Backhaus1955_Diabelli-Variations_Var52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10" xr16:uid="{00000000-0015-0000-FFFF-FFFF09000000}" name="Backhaus1955_Diabelli-Variations_Var53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11" xr16:uid="{00000000-0015-0000-FFFF-FFFF0A000000}" name="Judina1961_Diabelli-Variations_Var2_ohne Wdh. T. 161" type="6" refreshedVersion="4" background="1" saveData="1">
    <textPr sourceFile="/Users/thomas_glaser/Dropbox (PETAL)/Team-Ordner „PETAL“/Audio/Beethoven_Diabelli-Variationen op. 120/Judina1961/_data_Judina1961/Judina1961_Diabelli-Variations_Var2_ohne Wdh. T. 16.txt" decimal="," thousands=".">
      <textFields count="3">
        <textField type="text"/>
        <textField type="skip"/>
        <textField type="skip"/>
      </textFields>
    </textPr>
  </connection>
  <connection id="12" xr16:uid="{00000000-0015-0000-FFFF-FFFF0B000000}" name="Judina1961_Diabelli-Variations_Var2_ohne Wdh. T. 162" type="6" refreshedVersion="4" background="1" saveData="1">
    <textPr sourceFile="/Users/thomas_glaser/Dropbox (PETAL)/Team-Ordner „PETAL“/Audio/Beethoven_Diabelli-Variationen op. 120/Judina1961/_data_Judina1961/Judina1961_Diabelli-Variations_Var2_ohne Wdh. T. 16.txt" decimal="," thousands=".">
      <textFields count="3">
        <textField type="text"/>
        <textField type="skip"/>
        <textField type="skip"/>
      </textFields>
    </textPr>
  </connection>
  <connection id="13" xr16:uid="{00000000-0015-0000-FFFF-FFFF0C000000}" name="Kurtág1999_Diabelli-Variations_Var7" type="6" refreshedVersion="4" background="1" saveData="1">
    <textPr sourceFile="/Users/thomas_glaser/Dropbox (PETAL)/Team-Ordner „PETAL“/Audio/Beethoven_Diabelli-Variationen op. 120/Kurtág1999/_data_Kurtág1999/Kurtág1999_Diabelli-Variations_Var7.txt" decimal="," thousands=".">
      <textFields count="3">
        <textField type="text"/>
        <textField type="text"/>
        <textField/>
      </textFields>
    </textPr>
  </connection>
  <connection id="14" xr16:uid="{00000000-0015-0000-FFFF-FFFF0D000000}" name="Rangell1977_Diabelli-Variations_Var14_mit Wdh. 21" type="6" refreshedVersion="4" background="1" saveData="1">
    <textPr sourceFile="/Users/thomas_glaser/Dropbox (PETAL)/Team-Ordner „PETAL“/Audio/Beethoven_Diabelli-Variationen op. 120/Rangell1977/_data_Rangell1977/Rangell1977_Diabelli-Variations_Var14_mit Wdh. 2.txt" decimal="," thousands=".">
      <textFields count="3">
        <textField type="skip"/>
        <textField type="skip"/>
        <textField type="text"/>
      </textFields>
    </textPr>
  </connection>
  <connection id="15" xr16:uid="{00000000-0015-0000-FFFF-FFFF0E000000}" name="Schiff2012_Diabelli-Variations_Fortepiano_Theme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Theme.txt" decimal="," thousands=".">
      <textFields count="3">
        <textField type="text"/>
        <textField type="text"/>
        <textField type="skip"/>
      </textFields>
    </textPr>
  </connection>
  <connection id="16" xr16:uid="{00000000-0015-0000-FFFF-FFFF0F000000}" name="Schiff2012_Diabelli-Variations_Fortepiano_Var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.txt" decimal="," thousands=".">
      <textFields count="3">
        <textField type="text"/>
        <textField type="text"/>
        <textField type="skip"/>
      </textFields>
    </textPr>
  </connection>
  <connection id="17" xr16:uid="{00000000-0015-0000-FFFF-FFFF10000000}" name="Schiff2012_Diabelli-Variations_Fortepiano_Var1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0.txt" decimal="," thousands=".">
      <textFields count="3">
        <textField type="text"/>
        <textField type="text"/>
        <textField type="skip"/>
      </textFields>
    </textPr>
  </connection>
  <connection id="18" xr16:uid="{00000000-0015-0000-FFFF-FFFF11000000}" name="Schiff2012_Diabelli-Variations_Fortepiano_Var1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1.txt" decimal="," thousands=".">
      <textFields count="3">
        <textField type="text"/>
        <textField type="text"/>
        <textField type="skip"/>
      </textFields>
    </textPr>
  </connection>
  <connection id="19" xr16:uid="{00000000-0015-0000-FFFF-FFFF12000000}" name="Schiff2012_Diabelli-Variations_Fortepiano_Var1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2.txt" decimal="," thousands=".">
      <textFields count="3">
        <textField type="text"/>
        <textField type="text"/>
        <textField type="skip"/>
      </textFields>
    </textPr>
  </connection>
  <connection id="20" xr16:uid="{00000000-0015-0000-FFFF-FFFF13000000}" name="Schiff2012_Diabelli-Variations_Fortepiano_Var1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3.txt" decimal="," thousands=".">
      <textFields count="3">
        <textField type="text"/>
        <textField type="text"/>
        <textField type="skip"/>
      </textFields>
    </textPr>
  </connection>
  <connection id="21" xr16:uid="{00000000-0015-0000-FFFF-FFFF14000000}" name="Schiff2012_Diabelli-Variations_Fortepiano_Var1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4.txt" decimal="," thousands=".">
      <textFields count="3">
        <textField type="text"/>
        <textField type="text"/>
        <textField type="skip"/>
      </textFields>
    </textPr>
  </connection>
  <connection id="22" xr16:uid="{00000000-0015-0000-FFFF-FFFF15000000}" name="Schiff2012_Diabelli-Variations_Fortepiano_Var1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5.txt" decimal="," thousands=".">
      <textFields count="3">
        <textField type="text"/>
        <textField type="text"/>
        <textField type="skip"/>
      </textFields>
    </textPr>
  </connection>
  <connection id="23" xr16:uid="{00000000-0015-0000-FFFF-FFFF16000000}" name="Schiff2012_Diabelli-Variations_Fortepiano_Var1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6.txt" decimal="," thousands=".">
      <textFields count="3">
        <textField type="text"/>
        <textField type="text"/>
        <textField type="skip"/>
      </textFields>
    </textPr>
  </connection>
  <connection id="24" xr16:uid="{00000000-0015-0000-FFFF-FFFF17000000}" name="Schiff2012_Diabelli-Variations_Fortepiano_Var1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7.txt" decimal="," thousands=".">
      <textFields count="3">
        <textField type="text"/>
        <textField type="text"/>
        <textField type="skip"/>
      </textFields>
    </textPr>
  </connection>
  <connection id="25" xr16:uid="{00000000-0015-0000-FFFF-FFFF18000000}" name="Schiff2012_Diabelli-Variations_Fortepiano_Var1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8.txt" decimal="," thousands=".">
      <textFields count="3">
        <textField type="text"/>
        <textField type="text"/>
        <textField type="text"/>
      </textFields>
    </textPr>
  </connection>
  <connection id="26" xr16:uid="{00000000-0015-0000-FFFF-FFFF19000000}" name="Schiff2012_Diabelli-Variations_Fortepiano_Var1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9.txt" decimal="," thousands=".">
      <textFields count="3">
        <textField type="text"/>
        <textField type="text"/>
        <textField/>
      </textFields>
    </textPr>
  </connection>
  <connection id="27" xr16:uid="{00000000-0015-0000-FFFF-FFFF1A000000}" name="Schiff2012_Diabelli-Variations_Fortepiano_Var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.txt" decimal="," thousands=".">
      <textFields count="3">
        <textField type="text"/>
        <textField type="text"/>
        <textField type="skip"/>
      </textFields>
    </textPr>
  </connection>
  <connection id="28" xr16:uid="{00000000-0015-0000-FFFF-FFFF1B000000}" name="Schiff2012_Diabelli-Variations_Fortepiano_Var2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0.txt" decimal="," thousands=".">
      <textFields count="3">
        <textField type="text"/>
        <textField type="text"/>
        <textField type="skip"/>
      </textFields>
    </textPr>
  </connection>
  <connection id="29" xr16:uid="{00000000-0015-0000-FFFF-FFFF1C000000}" name="Schiff2012_Diabelli-Variations_Fortepiano_Var2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1.txt" decimal="," thousands=".">
      <textFields count="3">
        <textField type="text"/>
        <textField type="text"/>
        <textField type="skip"/>
      </textFields>
    </textPr>
  </connection>
  <connection id="30" xr16:uid="{00000000-0015-0000-FFFF-FFFF1D000000}" name="Schiff2012_Diabelli-Variations_Fortepiano_Var2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2.txt" decimal="," thousands=".">
      <textFields count="3">
        <textField type="text"/>
        <textField type="text"/>
        <textField type="skip"/>
      </textFields>
    </textPr>
  </connection>
  <connection id="31" xr16:uid="{00000000-0015-0000-FFFF-FFFF1E000000}" name="Schiff2012_Diabelli-Variations_Fortepiano_Var2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3.txt" decimal="," thousands=".">
      <textFields count="3">
        <textField type="text"/>
        <textField type="text"/>
        <textField type="skip"/>
      </textFields>
    </textPr>
  </connection>
  <connection id="32" xr16:uid="{00000000-0015-0000-FFFF-FFFF1F000000}" name="Schiff2012_Diabelli-Variations_Fortepiano_Var2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4.txt" decimal="," thousands=".">
      <textFields count="3">
        <textField type="text"/>
        <textField type="text"/>
        <textField type="skip"/>
      </textFields>
    </textPr>
  </connection>
  <connection id="33" xr16:uid="{00000000-0015-0000-FFFF-FFFF20000000}" name="Schiff2012_Diabelli-Variations_Fortepiano_Var2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5.txt" decimal="," thousands=".">
      <textFields count="3">
        <textField type="text"/>
        <textField type="text"/>
        <textField type="skip"/>
      </textFields>
    </textPr>
  </connection>
  <connection id="34" xr16:uid="{00000000-0015-0000-FFFF-FFFF21000000}" name="Schiff2012_Diabelli-Variations_Fortepiano_Var2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6.txt" decimal="," thousands=".">
      <textFields count="3">
        <textField type="text"/>
        <textField type="text"/>
        <textField type="skip"/>
      </textFields>
    </textPr>
  </connection>
  <connection id="35" xr16:uid="{00000000-0015-0000-FFFF-FFFF22000000}" name="Schiff2012_Diabelli-Variations_Fortepiano_Var2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7.txt" decimal="," thousands=".">
      <textFields count="3">
        <textField type="text"/>
        <textField type="text"/>
        <textField type="skip"/>
      </textFields>
    </textPr>
  </connection>
  <connection id="36" xr16:uid="{00000000-0015-0000-FFFF-FFFF23000000}" name="Schiff2012_Diabelli-Variations_Fortepiano_Var2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8.txt" decimal="," thousands=".">
      <textFields count="3">
        <textField type="text"/>
        <textField type="text"/>
        <textField type="skip"/>
      </textFields>
    </textPr>
  </connection>
  <connection id="37" xr16:uid="{00000000-0015-0000-FFFF-FFFF24000000}" name="Schiff2012_Diabelli-Variations_Fortepiano_Var2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9.txt" decimal="," thousands=".">
      <textFields count="3">
        <textField type="text"/>
        <textField type="text"/>
        <textField type="skip"/>
      </textFields>
    </textPr>
  </connection>
  <connection id="38" xr16:uid="{00000000-0015-0000-FFFF-FFFF25000000}" name="Schiff2012_Diabelli-Variations_Fortepiano_Var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.txt" decimal="," thousands=".">
      <textFields count="3">
        <textField type="text"/>
        <textField type="text"/>
        <textField type="skip"/>
      </textFields>
    </textPr>
  </connection>
  <connection id="39" xr16:uid="{00000000-0015-0000-FFFF-FFFF26000000}" name="Schiff2012_Diabelli-Variations_Fortepiano_Var3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0.txt" decimal="," thousands=".">
      <textFields count="3">
        <textField type="text"/>
        <textField type="text"/>
        <textField type="skip"/>
      </textFields>
    </textPr>
  </connection>
  <connection id="40" xr16:uid="{00000000-0015-0000-FFFF-FFFF27000000}" name="Schiff2012_Diabelli-Variations_Fortepiano_Var3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1.txt" decimal="," thousands=".">
      <textFields count="3">
        <textField type="text"/>
        <textField type="text"/>
        <textField type="skip"/>
      </textFields>
    </textPr>
  </connection>
  <connection id="41" xr16:uid="{00000000-0015-0000-FFFF-FFFF28000000}" name="Schiff2012_Diabelli-Variations_Fortepiano_Var3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2.txt" decimal="," thousands=".">
      <textFields count="3">
        <textField type="text"/>
        <textField type="text"/>
        <textField type="skip"/>
      </textFields>
    </textPr>
  </connection>
  <connection id="42" xr16:uid="{00000000-0015-0000-FFFF-FFFF29000000}" name="Schiff2012_Diabelli-Variations_Fortepiano_Var3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3.txt" decimal="," thousands=".">
      <textFields count="3">
        <textField type="text"/>
        <textField type="text"/>
        <textField type="skip"/>
      </textFields>
    </textPr>
  </connection>
  <connection id="43" xr16:uid="{00000000-0015-0000-FFFF-FFFF2A000000}" name="Schiff2012_Diabelli-Variations_Fortepiano_Var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4.txt" decimal="," thousands=".">
      <textFields count="3">
        <textField type="text"/>
        <textField type="text"/>
        <textField type="skip"/>
      </textFields>
    </textPr>
  </connection>
  <connection id="44" xr16:uid="{00000000-0015-0000-FFFF-FFFF2B000000}" name="Schiff2012_Diabelli-Variations_Fortepiano_Var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5.txt" decimal="," thousands=".">
      <textFields count="3">
        <textField type="text"/>
        <textField type="text"/>
        <textField type="skip"/>
      </textFields>
    </textPr>
  </connection>
  <connection id="45" xr16:uid="{00000000-0015-0000-FFFF-FFFF2C000000}" name="Schiff2012_Diabelli-Variations_Fortepiano_Var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6.txt" decimal="," thousands=".">
      <textFields count="3">
        <textField type="text"/>
        <textField type="text"/>
        <textField type="skip"/>
      </textFields>
    </textPr>
  </connection>
  <connection id="46" xr16:uid="{00000000-0015-0000-FFFF-FFFF2D000000}" name="Schiff2012_Diabelli-Variations_Fortepiano_Var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7.txt" decimal="," thousands=".">
      <textFields count="3">
        <textField type="text"/>
        <textField type="text"/>
        <textField type="skip"/>
      </textFields>
    </textPr>
  </connection>
  <connection id="47" xr16:uid="{00000000-0015-0000-FFFF-FFFF2E000000}" name="Schiff2012_Diabelli-Variations_Fortepiano_Var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8.txt" decimal="," thousands=".">
      <textFields count="3">
        <textField type="text"/>
        <textField type="text"/>
        <textField type="skip"/>
      </textFields>
    </textPr>
  </connection>
  <connection id="48" xr16:uid="{00000000-0015-0000-FFFF-FFFF2F000000}" name="Schiff2012_Diabelli-Variations_Fortepiano_Var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9.txt" decimal="," thousands=".">
      <textFields count="3">
        <textField type="text"/>
        <textField type="text"/>
        <textField type="skip"/>
      </textFields>
    </textPr>
  </connection>
  <connection id="49" xr16:uid="{00000000-0015-0000-FFFF-FFFF30000000}" name="Schnabel1937_Diabelli-Variations_Theme" type="6" refreshedVersion="4" background="1" saveData="1">
    <textPr sourceFile="/Users/thomas_glaser/Dropbox (PETAL)/Team-Ordner „PETAL“/Audio/Beethoven_Diabelli-Variationen op. 120/Schnabel1937/_data_Schnabel1937/Schnabel1937_Diabelli-Variations_Theme.txt" decimal="," thousands="." comma="1">
      <textFields count="3">
        <textField type="skip"/>
        <textField type="text"/>
        <textField type="skip"/>
      </textFields>
    </textPr>
  </connection>
  <connection id="50" xr16:uid="{00000000-0015-0000-FFFF-FFFF31000000}" name="Schnabel1937_Diabelli-Variations_Theme1" type="6" refreshedVersion="4" background="1" saveData="1">
    <textPr sourceFile="/Users/thomas_glaser/Dropbox (PETAL)/Team-Ordner „PETAL“/Audio/Beethoven_Diabelli-Variationen op. 120/Schnabel1937/_data_Schnabel1937/Schnabel1937_Diabelli-Variations_Theme.txt" decimal="," thousands=".">
      <textFields count="3">
        <textField type="text"/>
        <textField type="skip"/>
        <textField type="skip"/>
      </textFields>
    </textPr>
  </connection>
  <connection id="51" xr16:uid="{00000000-0015-0000-FFFF-FFFF32000000}" name="Schnabel1937_Diabelli-Variations_Var1" type="6" refreshedVersion="4" background="1" saveData="1">
    <textPr sourceFile="/Users/thomas_glaser/Dropbox (PETAL)/Team-Ordner „PETAL“/Audio/Beethoven_Diabelli-Variationen op. 120/Schnabel1937/_data_Schnabel1937/Schnabel1937_Diabelli-Variations_Var1.txt" decimal="," thousands="." comma="1">
      <textFields count="3">
        <textField type="skip"/>
        <textField type="text"/>
        <textField type="skip"/>
      </textFields>
    </textPr>
  </connection>
  <connection id="52" xr16:uid="{00000000-0015-0000-FFFF-FFFF33000000}" name="Schnabel1937_Diabelli-Variations_Var10" type="6" refreshedVersion="4" background="1" saveData="1">
    <textPr sourceFile="/Users/thomas_glaser/Dropbox (PETAL)/Team-Ordner „PETAL“/Audio/Beethoven_Diabelli-Variationen op. 120/Schnabel1937/_data_Schnabel1937/Schnabel1937_Diabelli-Variations_Var10.txt" decimal="," thousands="." comma="1">
      <textFields count="3">
        <textField type="skip"/>
        <textField type="text"/>
        <textField type="skip"/>
      </textFields>
    </textPr>
  </connection>
  <connection id="53" xr16:uid="{00000000-0015-0000-FFFF-FFFF34000000}" name="Schnabel1937_Diabelli-Variations_Var101" type="6" refreshedVersion="4" background="1" saveData="1">
    <textPr sourceFile="/Users/thomas_glaser/Dropbox (PETAL)/Team-Ordner „PETAL“/Audio/Beethoven_Diabelli-Variationen op. 120/Schnabel1937/_data_Schnabel1937/Schnabel1937_Diabelli-Variations_Var10.txt" decimal="," thousands=".">
      <textFields count="3">
        <textField type="text"/>
        <textField type="skip"/>
        <textField type="skip"/>
      </textFields>
    </textPr>
  </connection>
  <connection id="54" xr16:uid="{00000000-0015-0000-FFFF-FFFF35000000}" name="Schnabel1937_Diabelli-Variations_Var11" type="6" refreshedVersion="4" background="1" saveData="1">
    <textPr sourceFile="/Users/thomas_glaser/Dropbox (PETAL)/Team-Ordner „PETAL“/Audio/Beethoven_Diabelli-Variationen op. 120/Schnabel1937/_data_Schnabel1937/Schnabel1937_Diabelli-Variations_Var11.txt" decimal="," thousands="." comma="1">
      <textFields count="3">
        <textField type="skip"/>
        <textField type="text"/>
        <textField type="skip"/>
      </textFields>
    </textPr>
  </connection>
  <connection id="55" xr16:uid="{00000000-0015-0000-FFFF-FFFF36000000}" name="Schnabel1937_Diabelli-Variations_Var110" type="6" refreshedVersion="4" background="1" saveData="1">
    <textPr sourceFile="/Users/thomas_glaser/Dropbox (PETAL)/Team-Ordner „PETAL“/Audio/Beethoven_Diabelli-Variationen op. 120/Schnabel1937/_data_Schnabel1937/Schnabel1937_Diabelli-Variations_Var1.txt" decimal="," thousands=".">
      <textFields count="3">
        <textField type="text"/>
        <textField type="skip"/>
        <textField type="skip"/>
      </textFields>
    </textPr>
  </connection>
  <connection id="56" xr16:uid="{00000000-0015-0000-FFFF-FFFF37000000}" name="Schnabel1937_Diabelli-Variations_Var111" type="6" refreshedVersion="4" background="1" saveData="1">
    <textPr sourceFile="/Users/thomas_glaser/Dropbox (PETAL)/Team-Ordner „PETAL“/Audio/Beethoven_Diabelli-Variationen op. 120/Schnabel1937/_data_Schnabel1937/Schnabel1937_Diabelli-Variations_Var11.txt" decimal="," thousands=".">
      <textFields count="3">
        <textField type="text"/>
        <textField type="skip"/>
        <textField type="skip"/>
      </textFields>
    </textPr>
  </connection>
  <connection id="57" xr16:uid="{00000000-0015-0000-FFFF-FFFF38000000}" name="Schnabel1937_Diabelli-Variations_Var12" type="6" refreshedVersion="4" background="1" saveData="1">
    <textPr sourceFile="/Users/thomas_glaser/Dropbox (PETAL)/Team-Ordner „PETAL“/Audio/Beethoven_Diabelli-Variationen op. 120/Schnabel1937/_data_Schnabel1937/Schnabel1937_Diabelli-Variations_Var12.txt" decimal="," thousands="." comma="1">
      <textFields count="3">
        <textField type="skip"/>
        <textField type="text"/>
        <textField type="skip"/>
      </textFields>
    </textPr>
  </connection>
  <connection id="58" xr16:uid="{00000000-0015-0000-FFFF-FFFF39000000}" name="Schnabel1937_Diabelli-Variations_Var121" type="6" refreshedVersion="4" background="1" saveData="1">
    <textPr sourceFile="/Users/thomas_glaser/Dropbox (PETAL)/Team-Ordner „PETAL“/Audio/Beethoven_Diabelli-Variationen op. 120/Schnabel1937/_data_Schnabel1937/Schnabel1937_Diabelli-Variations_Var12.txt" decimal="," thousands=".">
      <textFields count="3">
        <textField type="text"/>
        <textField type="skip"/>
        <textField type="skip"/>
      </textFields>
    </textPr>
  </connection>
  <connection id="59" xr16:uid="{00000000-0015-0000-FFFF-FFFF3A000000}" name="Schnabel1937_Diabelli-Variations_Var13" type="6" refreshedVersion="4" background="1" saveData="1">
    <textPr sourceFile="/Users/thomas_glaser/Dropbox (PETAL)/Team-Ordner „PETAL“/Audio/Beethoven_Diabelli-Variationen op. 120/Schnabel1937/_data_Schnabel1937/Schnabel1937_Diabelli-Variations_Var13.txt" decimal="," thousands="." comma="1">
      <textFields count="3">
        <textField type="skip"/>
        <textField type="text"/>
        <textField type="skip"/>
      </textFields>
    </textPr>
  </connection>
  <connection id="60" xr16:uid="{00000000-0015-0000-FFFF-FFFF3B000000}" name="Schnabel1937_Diabelli-Variations_Var131" type="6" refreshedVersion="4" background="1" saveData="1">
    <textPr sourceFile="/Users/thomas_glaser/Dropbox (PETAL)/Team-Ordner „PETAL“/Audio/Beethoven_Diabelli-Variationen op. 120/Schnabel1937/_data_Schnabel1937/Schnabel1937_Diabelli-Variations_Var13.txt" decimal="," thousands=".">
      <textFields count="3">
        <textField type="text"/>
        <textField type="skip"/>
        <textField type="skip"/>
      </textFields>
    </textPr>
  </connection>
  <connection id="61" xr16:uid="{00000000-0015-0000-FFFF-FFFF3C000000}" name="Schnabel1937_Diabelli-Variations_Var14" type="6" refreshedVersion="4" background="1" saveData="1">
    <textPr sourceFile="/Users/thomas_glaser/Dropbox (PETAL)/Team-Ordner „PETAL“/Audio/Beethoven_Diabelli-Variationen op. 120/Schnabel1937/_data_Schnabel1937/Schnabel1937_Diabelli-Variations_Var14.txt" decimal="," thousands="." comma="1">
      <textFields count="3">
        <textField type="skip"/>
        <textField type="text"/>
        <textField type="skip"/>
      </textFields>
    </textPr>
  </connection>
  <connection id="62" xr16:uid="{00000000-0015-0000-FFFF-FFFF3D000000}" name="Schnabel1937_Diabelli-Variations_Var141" type="6" refreshedVersion="4" background="1" saveData="1">
    <textPr sourceFile="/Users/thomas_glaser/Dropbox (PETAL)/Team-Ordner „PETAL“/Audio/Beethoven_Diabelli-Variationen op. 120/Schnabel1937/_data_Schnabel1937/Schnabel1937_Diabelli-Variations_Var14.txt" decimal="," thousands=".">
      <textFields count="3">
        <textField type="text"/>
        <textField type="skip"/>
        <textField type="skip"/>
      </textFields>
    </textPr>
  </connection>
  <connection id="63" xr16:uid="{00000000-0015-0000-FFFF-FFFF3E000000}" name="Schnabel1937_Diabelli-Variations_Var15" type="6" refreshedVersion="4" background="1" saveData="1">
    <textPr sourceFile="/Users/thomas_glaser/Dropbox (PETAL)/Team-Ordner „PETAL“/Audio/Beethoven_Diabelli-Variationen op. 120/Schnabel1937/_data_Schnabel1937/Schnabel1937_Diabelli-Variations_Var15.txt" decimal="," thousands="." comma="1">
      <textFields count="3">
        <textField type="skip"/>
        <textField type="text"/>
        <textField type="skip"/>
      </textFields>
    </textPr>
  </connection>
  <connection id="64" xr16:uid="{00000000-0015-0000-FFFF-FFFF3F000000}" name="Schnabel1937_Diabelli-Variations_Var151" type="6" refreshedVersion="4" background="1" saveData="1">
    <textPr sourceFile="/Users/thomas_glaser/Dropbox (PETAL)/Team-Ordner „PETAL“/Audio/Beethoven_Diabelli-Variationen op. 120/Schnabel1937/_data_Schnabel1937/Schnabel1937_Diabelli-Variations_Var15.txt" decimal="," thousands=".">
      <textFields count="3">
        <textField type="text"/>
        <textField type="skip"/>
        <textField type="skip"/>
      </textFields>
    </textPr>
  </connection>
  <connection id="65" xr16:uid="{00000000-0015-0000-FFFF-FFFF40000000}" name="Schnabel1937_Diabelli-Variations_Var1521" type="6" refreshedVersion="4" background="1" saveData="1">
    <textPr codePage="850" sourceFile="C:\Users\p3401\Dropbox (PETAL)\Team-Ordner „PETAL“\Audio\Beethoven_Diabelli-Variationen op. 120\Schnabel1937\_data_Schnabel1937\Schnabel1937_Diabelli-Variations_Var15.txt">
      <textFields count="3">
        <textField type="text"/>
        <textField type="skip"/>
        <textField type="skip"/>
      </textFields>
    </textPr>
  </connection>
  <connection id="66" xr16:uid="{00000000-0015-0000-FFFF-FFFF41000000}" name="Schnabel1937_Diabelli-Variations_Var1522" type="6" refreshedVersion="4" background="1" saveData="1">
    <textPr codePage="850" sourceFile="C:\Users\p3401\Dropbox (PETAL)\Team-Ordner „PETAL“\Audio\Beethoven_Diabelli-Variationen op. 120\Schnabel1937\_data_Schnabel1937\Schnabel1937_Diabelli-Variations_Var15.txt">
      <textFields count="3">
        <textField type="text"/>
        <textField type="skip"/>
        <textField type="skip"/>
      </textFields>
    </textPr>
  </connection>
  <connection id="67" xr16:uid="{00000000-0015-0000-FFFF-FFFF42000000}" name="Schnabel1937_Diabelli-Variations_Var16" type="6" refreshedVersion="4" background="1" saveData="1">
    <textPr sourceFile="/Users/thomas_glaser/Dropbox (PETAL)/Team-Ordner „PETAL“/Audio/Beethoven_Diabelli-Variationen op. 120/Schnabel1937/_data_Schnabel1937/Schnabel1937_Diabelli-Variations_Var16.txt" decimal="," thousands="." comma="1">
      <textFields count="3">
        <textField type="skip"/>
        <textField type="text"/>
        <textField type="skip"/>
      </textFields>
    </textPr>
  </connection>
  <connection id="68" xr16:uid="{00000000-0015-0000-FFFF-FFFF43000000}" name="Schnabel1937_Diabelli-Variations_Var161" type="6" refreshedVersion="4" background="1" saveData="1">
    <textPr sourceFile="/Users/thomas_glaser/Dropbox (PETAL)/Team-Ordner „PETAL“/Audio/Beethoven_Diabelli-Variationen op. 120/Schnabel1937/_data_Schnabel1937/Schnabel1937_Diabelli-Variations_Var16.txt" decimal="," thousands=".">
      <textFields count="3">
        <textField type="text"/>
        <textField type="skip"/>
        <textField type="skip"/>
      </textFields>
    </textPr>
  </connection>
  <connection id="69" xr16:uid="{D9E482B2-21F4-4B78-91E5-B08F9F7561ED}" name="Schnabel1937_Diabelli-Variations_Var162" type="6" refreshedVersion="6" background="1" saveData="1">
    <textPr sourceFile="/Users/thomas_glaser/Dropbox (PETAL)/Team-Ordner „PETAL“/Audio/Beethoven_Diabelli-Variationen op. 120/Schnabel1937/_data_Schnabel1937/Schnabel1937_Diabelli-Variations_Var16.txt" decimal="," thousands="." comma="1">
      <textFields count="3">
        <textField type="skip"/>
        <textField type="text"/>
        <textField type="skip"/>
      </textFields>
    </textPr>
  </connection>
  <connection id="70" xr16:uid="{00000000-0015-0000-FFFF-FFFF44000000}" name="Schnabel1937_Diabelli-Variations_Var1621" type="6" refreshedVersion="4" background="1" saveData="1">
    <textPr codePage="850" sourceFile="C:\Users\p3401\Dropbox (PETAL)\Team-Ordner „PETAL“\Audio\Beethoven_Diabelli-Variationen op. 120\Schnabel1937\_data_Schnabel1937\Schnabel1937_Diabelli-Variations_Var16.txt">
      <textFields count="3">
        <textField type="text"/>
        <textField type="skip"/>
        <textField type="skip"/>
      </textFields>
    </textPr>
  </connection>
  <connection id="71" xr16:uid="{00000000-0015-0000-FFFF-FFFF45000000}" name="Schnabel1937_Diabelli-Variations_Var17" type="6" refreshedVersion="4" background="1" saveData="1">
    <textPr sourceFile="/Users/thomas_glaser/Dropbox (PETAL)/Team-Ordner „PETAL“/Audio/Beethoven_Diabelli-Variationen op. 120/Schnabel1937/_data_Schnabel1937/Schnabel1937_Diabelli-Variations_Var17.txt" decimal="," thousands="." comma="1">
      <textFields count="3">
        <textField type="skip"/>
        <textField type="text"/>
        <textField type="skip"/>
      </textFields>
    </textPr>
  </connection>
  <connection id="72" xr16:uid="{00000000-0015-0000-FFFF-FFFF46000000}" name="Schnabel1937_Diabelli-Variations_Var171" type="6" refreshedVersion="4" background="1" saveData="1">
    <textPr sourceFile="/Users/thomas_glaser/Dropbox (PETAL)/Team-Ordner „PETAL“/Audio/Beethoven_Diabelli-Variationen op. 120/Schnabel1937/_data_Schnabel1937/Schnabel1937_Diabelli-Variations_Var17.txt" decimal="," thousands=".">
      <textFields count="3">
        <textField type="text"/>
        <textField type="skip"/>
        <textField type="skip"/>
      </textFields>
    </textPr>
  </connection>
  <connection id="73" xr16:uid="{00000000-0015-0000-FFFF-FFFF47000000}" name="Schnabel1937_Diabelli-Variations_Var1721" type="6" refreshedVersion="4" background="1" saveData="1">
    <textPr codePage="850" sourceFile="C:\Users\p3401\Dropbox (PETAL)\Team-Ordner „PETAL“\Audio\Beethoven_Diabelli-Variationen op. 120\Schnabel1937\_data_Schnabel1937\Schnabel1937_Diabelli-Variations_Var17.txt">
      <textFields count="3">
        <textField type="text"/>
        <textField type="skip"/>
        <textField type="skip"/>
      </textFields>
    </textPr>
  </connection>
  <connection id="74" xr16:uid="{00000000-0015-0000-FFFF-FFFF48000000}" name="Schnabel1937_Diabelli-Variations_Var18" type="6" refreshedVersion="4" background="1" saveData="1">
    <textPr sourceFile="/Users/thomas_glaser/Dropbox (PETAL)/Team-Ordner „PETAL“/Audio/Beethoven_Diabelli-Variationen op. 120/Schnabel1937/_data_Schnabel1937/Schnabel1937_Diabelli-Variations_Var18.txt" decimal="," thousands="." comma="1">
      <textFields count="3">
        <textField type="skip"/>
        <textField type="text"/>
        <textField type="skip"/>
      </textFields>
    </textPr>
  </connection>
  <connection id="75" xr16:uid="{00000000-0015-0000-FFFF-FFFF49000000}" name="Schnabel1937_Diabelli-Variations_Var181" type="6" refreshedVersion="4" background="1" saveData="1">
    <textPr sourceFile="/Users/thomas_glaser/Dropbox (PETAL)/Team-Ordner „PETAL“/Audio/Beethoven_Diabelli-Variationen op. 120/Schnabel1937/_data_Schnabel1937/Schnabel1937_Diabelli-Variations_Var18.txt" decimal="," thousands=".">
      <textFields count="3">
        <textField type="text"/>
        <textField type="skip"/>
        <textField type="skip"/>
      </textFields>
    </textPr>
  </connection>
  <connection id="76" xr16:uid="{00000000-0015-0000-FFFF-FFFF4A000000}" name="Schnabel1937_Diabelli-Variations_Var19" type="6" refreshedVersion="4" background="1" saveData="1">
    <textPr sourceFile="/Users/thomas_glaser/Dropbox (PETAL)/Team-Ordner „PETAL“/Audio/Beethoven_Diabelli-Variationen op. 120/Schnabel1937/_data_Schnabel1937/Schnabel1937_Diabelli-Variations_Var19.txt" decimal="," thousands="." comma="1">
      <textFields count="3">
        <textField type="skip"/>
        <textField type="text"/>
        <textField type="skip"/>
      </textFields>
    </textPr>
  </connection>
  <connection id="77" xr16:uid="{00000000-0015-0000-FFFF-FFFF4B000000}" name="Schnabel1937_Diabelli-Variations_Var191" type="6" refreshedVersion="4" background="1" saveData="1">
    <textPr sourceFile="/Users/thomas_glaser/Dropbox (PETAL)/Team-Ordner „PETAL“/Audio/Beethoven_Diabelli-Variationen op. 120/Schnabel1937/_data_Schnabel1937/Schnabel1937_Diabelli-Variations_Var19.txt" decimal="," thousands=".">
      <textFields count="3">
        <textField type="text"/>
        <textField type="skip"/>
        <textField type="skip"/>
      </textFields>
    </textPr>
  </connection>
  <connection id="78" xr16:uid="{00000000-0015-0000-FFFF-FFFF4C000000}" name="Schnabel1937_Diabelli-Variations_Var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 comma="1">
      <textFields count="3">
        <textField type="skip"/>
        <textField type="text"/>
        <textField type="skip"/>
      </textFields>
    </textPr>
  </connection>
  <connection id="79" xr16:uid="{00000000-0015-0000-FFFF-FFFF4D000000}" name="Schnabel1937_Diabelli-Variations_Var2_ohne Wdh. T. 16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skip"/>
      </textFields>
    </textPr>
  </connection>
  <connection id="80" xr16:uid="{00000000-0015-0000-FFFF-FFFF4E000000}" name="Schnabel1937_Diabelli-Variations_Var2_ohne Wdh. T. 16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text"/>
      </textFields>
    </textPr>
  </connection>
  <connection id="81" xr16:uid="{00000000-0015-0000-FFFF-FFFF4F000000}" name="Schnabel1937_Diabelli-Variations_Var2_ohne Wdh. T. 162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text"/>
      </textFields>
    </textPr>
  </connection>
  <connection id="82" xr16:uid="{00000000-0015-0000-FFFF-FFFF50000000}" name="Schnabel1937_Diabelli-Variations_Var2_ohne Wdh. T. 163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3" xr16:uid="{00000000-0015-0000-FFFF-FFFF51000000}" name="Schnabel1937_Diabelli-Variations_Var2_ohne Wdh. T. 163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4" xr16:uid="{00000000-0015-0000-FFFF-FFFF52000000}" name="Schnabel1937_Diabelli-Variations_Var2_ohne Wdh. T. 1631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5" xr16:uid="{00000000-0015-0000-FFFF-FFFF53000000}" name="Schnabel1937_Diabelli-Variations_Var2_ohne Wdh. T. 16311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6" xr16:uid="{00000000-0015-0000-FFFF-FFFF54000000}" name="Schnabel1937_Diabelli-Variations_Var2_ohne Wdh. T. 16312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7" xr16:uid="{00000000-0015-0000-FFFF-FFFF55000000}" name="Schnabel1937_Diabelli-Variations_Var2_ohne Wdh. T. 16312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8" xr16:uid="{00000000-0015-0000-FFFF-FFFF56000000}" name="Schnabel1937_Diabelli-Variations_Var20" type="6" refreshedVersion="4" background="1" saveData="1">
    <textPr sourceFile="/Users/thomas_glaser/Dropbox (PETAL)/Team-Ordner „PETAL“/Audio/Beethoven_Diabelli-Variationen op. 120/Schnabel1937/_data_Schnabel1937/Schnabel1937_Diabelli-Variations_Var20.txt" decimal="," thousands="." comma="1">
      <textFields count="3">
        <textField type="skip"/>
        <textField type="text"/>
        <textField type="skip"/>
      </textFields>
    </textPr>
  </connection>
  <connection id="89" xr16:uid="{00000000-0015-0000-FFFF-FFFF57000000}" name="Schnabel1937_Diabelli-Variations_Var201" type="6" refreshedVersion="4" background="1" saveData="1">
    <textPr sourceFile="/Users/thomas_glaser/Dropbox (PETAL)/Team-Ordner „PETAL“/Audio/Beethoven_Diabelli-Variationen op. 120/Schnabel1937/_data_Schnabel1937/Schnabel1937_Diabelli-Variations_Var20.txt" decimal="," thousands=".">
      <textFields count="3">
        <textField type="text"/>
        <textField type="skip"/>
        <textField type="skip"/>
      </textFields>
    </textPr>
  </connection>
  <connection id="90" xr16:uid="{00000000-0015-0000-FFFF-FFFF58000000}" name="Schnabel1937_Diabelli-Variations_Var21" type="6" refreshedVersion="4" background="1" saveData="1">
    <textPr sourceFile="/Users/thomas_glaser/Dropbox (PETAL)/Team-Ordner „PETAL“/Audio/Beethoven_Diabelli-Variationen op. 120/Schnabel1937/_data_Schnabel1937/Schnabel1937_Diabelli-Variations_Var21.txt" decimal="," thousands="." comma="1">
      <textFields count="3">
        <textField type="skip"/>
        <textField type="text"/>
        <textField type="skip"/>
      </textFields>
    </textPr>
  </connection>
  <connection id="91" xr16:uid="{00000000-0015-0000-FFFF-FFFF59000000}" name="Schnabel1937_Diabelli-Variations_Var211" type="6" refreshedVersion="4" background="1" saveData="1">
    <textPr sourceFile="/Users/thomas_glaser/Dropbox (PETAL)/Team-Ordner „PETAL“/Audio/Beethoven_Diabelli-Variationen op. 120/Schnabel1937/_data_Schnabel1937/Schnabel1937_Diabelli-Variations_Var21.txt" decimal="," thousands=".">
      <textFields count="3">
        <textField type="text"/>
        <textField type="skip"/>
        <textField type="skip"/>
      </textFields>
    </textPr>
  </connection>
  <connection id="92" xr16:uid="{00000000-0015-0000-FFFF-FFFF5A000000}" name="Schnabel1937_Diabelli-Variations_Var2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3" xr16:uid="{00000000-0015-0000-FFFF-FFFF5B000000}" name="Schnabel1937_Diabelli-Variations_Var221" type="6" refreshedVersion="4" background="1" saveData="1">
    <textPr sourceFile="/Users/thomas_glaser/Dropbox (PETAL)/Team-Ordner „PETAL“/Audio/Beethoven_Diabelli-Variationen op. 120/Schnabel1937/_data_Schnabel1937/Schnabel1937_Diabelli-Variations_Var22.txt" decimal="," thousands="." comma="1">
      <textFields count="3">
        <textField type="skip"/>
        <textField type="text"/>
        <textField type="skip"/>
      </textFields>
    </textPr>
  </connection>
  <connection id="94" xr16:uid="{00000000-0015-0000-FFFF-FFFF5C000000}" name="Schnabel1937_Diabelli-Variations_Var222" type="6" refreshedVersion="4" background="1" saveData="1">
    <textPr sourceFile="/Users/thomas_glaser/Dropbox (PETAL)/Team-Ordner „PETAL“/Audio/Beethoven_Diabelli-Variationen op. 120/Schnabel1937/_data_Schnabel1937/Schnabel1937_Diabelli-Variations_Var22.txt" decimal="," thousands=".">
      <textFields count="3">
        <textField type="text"/>
        <textField type="skip"/>
        <textField type="skip"/>
      </textFields>
    </textPr>
  </connection>
  <connection id="95" xr16:uid="{00000000-0015-0000-FFFF-FFFF5D000000}" name="Schnabel1937_Diabelli-Variations_Var223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6" xr16:uid="{00000000-0015-0000-FFFF-FFFF5E000000}" name="Schnabel1937_Diabelli-Variations_Var223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7" xr16:uid="{00000000-0015-0000-FFFF-FFFF5F000000}" name="Schnabel1937_Diabelli-Variations_Var223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8" xr16:uid="{00000000-0015-0000-FFFF-FFFF60000000}" name="Schnabel1937_Diabelli-Variations_Var223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9" xr16:uid="{00000000-0015-0000-FFFF-FFFF61000000}" name="Schnabel1937_Diabelli-Variations_Var224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0" xr16:uid="{00000000-0015-0000-FFFF-FFFF62000000}" name="Schnabel1937_Diabelli-Variations_Var224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1" xr16:uid="{00000000-0015-0000-FFFF-FFFF63000000}" name="Schnabel1937_Diabelli-Variations_Var224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2" xr16:uid="{00000000-0015-0000-FFFF-FFFF64000000}" name="Schnabel1937_Diabelli-Variations_Var2241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3" xr16:uid="{00000000-0015-0000-FFFF-FFFF65000000}" name="Schnabel1937_Diabelli-Variations_Var22411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4" xr16:uid="{00000000-0015-0000-FFFF-FFFF66000000}" name="Schnabel1937_Diabelli-Variations_Var2241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5" xr16:uid="{00000000-0015-0000-FFFF-FFFF67000000}" name="Schnabel1937_Diabelli-Variations_Var224112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6" xr16:uid="{00000000-0015-0000-FFFF-FFFF68000000}" name="Schnabel1937_Diabelli-Variations_Var224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7" xr16:uid="{00000000-0015-0000-FFFF-FFFF69000000}" name="Schnabel1937_Diabelli-Variations_Var22413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8" xr16:uid="{00000000-0015-0000-FFFF-FFFF6A000000}" name="Schnabel1937_Diabelli-Variations_Var224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9" xr16:uid="{00000000-0015-0000-FFFF-FFFF6B000000}" name="Schnabel1937_Diabelli-Variations_Var23" type="6" refreshedVersion="4" background="1" saveData="1">
    <textPr sourceFile="/Users/thomas_glaser/Dropbox (PETAL)/Team-Ordner „PETAL“/Audio/Beethoven_Diabelli-Variationen op. 120/Schnabel1937/_data_Schnabel1937/Schnabel1937_Diabelli-Variations_Var23.txt" decimal="," thousands=".">
      <textFields count="3">
        <textField type="text"/>
        <textField type="skip"/>
        <textField type="skip"/>
      </textFields>
    </textPr>
  </connection>
  <connection id="110" xr16:uid="{00000000-0015-0000-FFFF-FFFF6C000000}" name="Schnabel1937_Diabelli-Variations_Var231" type="6" refreshedVersion="4" background="1" saveData="1">
    <textPr sourceFile="/Users/thomas_glaser/Dropbox (PETAL)/Team-Ordner „PETAL“/Audio/Beethoven_Diabelli-Variationen op. 120/Schnabel1937/_data_Schnabel1937/Schnabel1937_Diabelli-Variations_Var23.txt" decimal="," thousands=".">
      <textFields count="3">
        <textField type="skip"/>
        <textField type="text"/>
        <textField type="skip"/>
      </textFields>
    </textPr>
  </connection>
  <connection id="111" xr16:uid="{00000000-0015-0000-FFFF-FFFF6D000000}" name="Schnabel1937_Diabelli-Variations_Var24" type="6" refreshedVersion="4" background="1" saveData="1">
    <textPr sourceFile="/Users/thomas_glaser/Dropbox (PETAL)/Team-Ordner „PETAL“/Audio/Beethoven_Diabelli-Variationen op. 120/Schnabel1937/_data_Schnabel1937/Schnabel1937_Diabelli-Variations_Var24.txt" decimal="," thousands="." comma="1">
      <textFields count="3">
        <textField type="skip"/>
        <textField type="text"/>
        <textField type="skip"/>
      </textFields>
    </textPr>
  </connection>
  <connection id="112" xr16:uid="{00000000-0015-0000-FFFF-FFFF6E000000}" name="Schnabel1937_Diabelli-Variations_Var241" type="6" refreshedVersion="4" background="1" saveData="1">
    <textPr sourceFile="/Users/thomas_glaser/Dropbox (PETAL)/Team-Ordner „PETAL“/Audio/Beethoven_Diabelli-Variationen op. 120/Schnabel1937/_data_Schnabel1937/Schnabel1937_Diabelli-Variations_Var24.txt" decimal="," thousands=".">
      <textFields count="3">
        <textField type="text"/>
        <textField type="skip"/>
        <textField type="skip"/>
      </textFields>
    </textPr>
  </connection>
  <connection id="113" xr16:uid="{00000000-0015-0000-FFFF-FFFF6F000000}" name="Schnabel1937_Diabelli-Variations_Var25" type="6" refreshedVersion="4" background="1" saveData="1">
    <textPr sourceFile="/Users/thomas_glaser/Dropbox (PETAL)/Team-Ordner „PETAL“/Audio/Beethoven_Diabelli-Variationen op. 120/Schnabel1937/_data_Schnabel1937/Schnabel1937_Diabelli-Variations_Var25.txt" decimal="," thousands="." comma="1">
      <textFields count="3">
        <textField type="skip"/>
        <textField type="text"/>
        <textField type="skip"/>
      </textFields>
    </textPr>
  </connection>
  <connection id="114" xr16:uid="{00000000-0015-0000-FFFF-FFFF70000000}" name="Schnabel1937_Diabelli-Variations_Var251" type="6" refreshedVersion="4" background="1" saveData="1">
    <textPr sourceFile="/Users/thomas_glaser/Dropbox (PETAL)/Team-Ordner „PETAL“/Audio/Beethoven_Diabelli-Variationen op. 120/Schnabel1937/_data_Schnabel1937/Schnabel1937_Diabelli-Variations_Var25.txt" decimal="," thousands=".">
      <textFields count="3">
        <textField type="text"/>
        <textField type="skip"/>
        <textField type="skip"/>
      </textFields>
    </textPr>
  </connection>
  <connection id="115" xr16:uid="{00000000-0015-0000-FFFF-FFFF71000000}" name="Schnabel1937_Diabelli-Variations_Var2521" type="6" refreshedVersion="4" background="1" saveData="1">
    <textPr codePage="850" sourceFile="C:\Users\p3401\Dropbox (PETAL)\Team-Ordner „PETAL“\Audio\Beethoven_Diabelli-Variationen op. 120\Schnabel1937\_data_Schnabel1937\Schnabel1937_Diabelli-Variations_Var25.txt">
      <textFields count="3">
        <textField type="text"/>
        <textField type="skip"/>
        <textField type="skip"/>
      </textFields>
    </textPr>
  </connection>
  <connection id="116" xr16:uid="{00000000-0015-0000-FFFF-FFFF72000000}" name="Schnabel1937_Diabelli-Variations_Var26" type="6" refreshedVersion="4" background="1" saveData="1">
    <textPr sourceFile="/Users/thomas_glaser/Dropbox (PETAL)/Team-Ordner „PETAL“/Audio/Beethoven_Diabelli-Variationen op. 120/Schnabel1937/_data_Schnabel1937/Schnabel1937_Diabelli-Variations_Var26.txt" decimal="," thousands="." comma="1">
      <textFields count="3">
        <textField type="skip"/>
        <textField type="text"/>
        <textField type="skip"/>
      </textFields>
    </textPr>
  </connection>
  <connection id="117" xr16:uid="{00000000-0015-0000-FFFF-FFFF73000000}" name="Schnabel1937_Diabelli-Variations_Var261" type="6" refreshedVersion="4" background="1" saveData="1">
    <textPr sourceFile="/Users/thomas_glaser/Dropbox (PETAL)/Team-Ordner „PETAL“/Audio/Beethoven_Diabelli-Variationen op. 120/Schnabel1937/_data_Schnabel1937/Schnabel1937_Diabelli-Variations_Var26.txt" decimal="," thousands=".">
      <textFields count="3">
        <textField type="text"/>
        <textField type="skip"/>
        <textField type="skip"/>
      </textFields>
    </textPr>
  </connection>
  <connection id="118" xr16:uid="{00000000-0015-0000-FFFF-FFFF74000000}" name="Schnabel1937_Diabelli-Variations_Var2621" type="6" refreshedVersion="4" background="1" saveData="1">
    <textPr codePage="850" sourceFile="C:\Users\p3401\Dropbox (PETAL)\Team-Ordner „PETAL“\Audio\Beethoven_Diabelli-Variationen op. 120\Schnabel1937\_data_Schnabel1937\Schnabel1937_Diabelli-Variations_Var26.txt">
      <textFields count="3">
        <textField type="text"/>
        <textField type="skip"/>
        <textField type="skip"/>
      </textFields>
    </textPr>
  </connection>
  <connection id="119" xr16:uid="{00000000-0015-0000-FFFF-FFFF75000000}" name="Schnabel1937_Diabelli-Variations_Var27" type="6" refreshedVersion="4" background="1" saveData="1">
    <textPr sourceFile="/Users/thomas_glaser/Dropbox (PETAL)/Team-Ordner „PETAL“/Audio/Beethoven_Diabelli-Variationen op. 120/Schnabel1937/_data_Schnabel1937/Schnabel1937_Diabelli-Variations_Var27.txt" decimal="," thousands="." comma="1">
      <textFields count="3">
        <textField type="skip"/>
        <textField type="text"/>
        <textField type="skip"/>
      </textFields>
    </textPr>
  </connection>
  <connection id="120" xr16:uid="{00000000-0015-0000-FFFF-FFFF76000000}" name="Schnabel1937_Diabelli-Variations_Var271" type="6" refreshedVersion="4" background="1" saveData="1">
    <textPr sourceFile="/Users/thomas_glaser/Dropbox (PETAL)/Team-Ordner „PETAL“/Audio/Beethoven_Diabelli-Variationen op. 120/Schnabel1937/_data_Schnabel1937/Schnabel1937_Diabelli-Variations_Var27.txt" decimal="," thousands=".">
      <textFields count="3">
        <textField type="text"/>
        <textField type="skip"/>
        <textField type="skip"/>
      </textFields>
    </textPr>
  </connection>
  <connection id="121" xr16:uid="{00000000-0015-0000-FFFF-FFFF77000000}" name="Schnabel1937_Diabelli-Variations_Var2721" type="6" refreshedVersion="4" background="1" saveData="1">
    <textPr codePage="850" sourceFile="C:\Users\p3401\Dropbox (PETAL)\Team-Ordner „PETAL“\Audio\Beethoven_Diabelli-Variationen op. 120\Schnabel1937\_data_Schnabel1937\Schnabel1937_Diabelli-Variations_Var27.txt">
      <textFields count="3">
        <textField type="text"/>
        <textField type="skip"/>
        <textField type="skip"/>
      </textFields>
    </textPr>
  </connection>
  <connection id="122" xr16:uid="{00000000-0015-0000-FFFF-FFFF78000000}" name="Schnabel1937_Diabelli-Variations_Var28" type="6" refreshedVersion="4" background="1" saveData="1">
    <textPr sourceFile="/Users/thomas_glaser/Dropbox (PETAL)/Team-Ordner „PETAL“/Audio/Beethoven_Diabelli-Variationen op. 120/Schnabel1937/_data_Schnabel1937/Schnabel1937_Diabelli-Variations_Var28.txt" decimal="," thousands=".">
      <textFields count="3">
        <textField type="skip"/>
        <textField type="text"/>
        <textField type="skip"/>
      </textFields>
    </textPr>
  </connection>
  <connection id="123" xr16:uid="{00000000-0015-0000-FFFF-FFFF79000000}" name="Schnabel1937_Diabelli-Variations_Var281" type="6" refreshedVersion="4" background="1" saveData="1">
    <textPr sourceFile="/Users/thomas_glaser/Dropbox (PETAL)/Team-Ordner „PETAL“/Audio/Beethoven_Diabelli-Variationen op. 120/Schnabel1937/_data_Schnabel1937/Schnabel1937_Diabelli-Variations_Var28.txt" decimal="," thousands=".">
      <textFields count="3">
        <textField type="text"/>
        <textField type="skip"/>
        <textField type="skip"/>
      </textFields>
    </textPr>
  </connection>
  <connection id="124" xr16:uid="{00000000-0015-0000-FFFF-FFFF7A000000}" name="Schnabel1937_Diabelli-Variations_Var29" type="6" refreshedVersion="4" background="1" saveData="1">
    <textPr sourceFile="/Users/thomas_glaser/Dropbox (PETAL)/Team-Ordner „PETAL“/Audio/Beethoven_Diabelli-Variationen op. 120/Schnabel1937/_data_Schnabel1937/Schnabel1937_Diabelli-Variations_Var29.txt" decimal="," thousands=".">
      <textFields count="3">
        <textField type="skip"/>
        <textField type="text"/>
        <textField type="skip"/>
      </textFields>
    </textPr>
  </connection>
  <connection id="125" xr16:uid="{00000000-0015-0000-FFFF-FFFF7B000000}" name="Schnabel1937_Diabelli-Variations_Var291" type="6" refreshedVersion="4" background="1" saveData="1">
    <textPr sourceFile="/Users/thomas_glaser/Dropbox (PETAL)/Team-Ordner „PETAL“/Audio/Beethoven_Diabelli-Variationen op. 120/Schnabel1937/_data_Schnabel1937/Schnabel1937_Diabelli-Variations_Var29.txt" decimal="," thousands=".">
      <textFields count="3">
        <textField type="text"/>
        <textField type="skip"/>
        <textField type="skip"/>
      </textFields>
    </textPr>
  </connection>
  <connection id="126" xr16:uid="{00000000-0015-0000-FFFF-FFFF7C000000}" name="Schnabel1937_Diabelli-Variations_Var3" type="6" refreshedVersion="4" background="1" saveData="1">
    <textPr sourceFile="/Users/thomas_glaser/Dropbox (PETAL)/Team-Ordner „PETAL“/Audio/Beethoven_Diabelli-Variationen op. 120/Schnabel1937/_data_Schnabel1937/Schnabel1937_Diabelli-Variations_Var3.txt" decimal="," thousands="." comma="1">
      <textFields count="3">
        <textField type="skip"/>
        <textField type="text"/>
        <textField type="skip"/>
      </textFields>
    </textPr>
  </connection>
  <connection id="127" xr16:uid="{00000000-0015-0000-FFFF-FFFF7D000000}" name="Schnabel1937_Diabelli-Variations_Var30" type="6" refreshedVersion="4" background="1" saveData="1">
    <textPr sourceFile="/Users/thomas_glaser/Dropbox (PETAL)/Team-Ordner „PETAL“/Audio/Beethoven_Diabelli-Variationen op. 120/Schnabel1937/_data_Schnabel1937/Schnabel1937_Diabelli-Variations_Var30.txt" decimal="," thousands=".">
      <textFields count="3">
        <textField type="skip"/>
        <textField type="text"/>
        <textField type="skip"/>
      </textFields>
    </textPr>
  </connection>
  <connection id="128" xr16:uid="{00000000-0015-0000-FFFF-FFFF7E000000}" name="Schnabel1937_Diabelli-Variations_Var301" type="6" refreshedVersion="4" background="1" saveData="1">
    <textPr sourceFile="/Users/thomas_glaser/Dropbox (PETAL)/Team-Ordner „PETAL“/Audio/Beethoven_Diabelli-Variationen op. 120/Schnabel1937/_data_Schnabel1937/Schnabel1937_Diabelli-Variations_Var30.txt" decimal="," thousands=".">
      <textFields count="3">
        <textField type="text"/>
        <textField type="skip"/>
        <textField type="skip"/>
      </textFields>
    </textPr>
  </connection>
  <connection id="129" xr16:uid="{00000000-0015-0000-FFFF-FFFF7F000000}" name="Schnabel1937_Diabelli-Variations_Var31" type="6" refreshedVersion="4" background="1" saveData="1">
    <textPr sourceFile="/Users/thomas_glaser/Dropbox (PETAL)/Team-Ordner „PETAL“/Audio/Beethoven_Diabelli-Variationen op. 120/Schnabel1937/_data_Schnabel1937/Schnabel1937_Diabelli-Variations_Var31.txt" decimal="," thousands=".">
      <textFields count="3">
        <textField type="skip"/>
        <textField type="text"/>
        <textField type="skip"/>
      </textFields>
    </textPr>
  </connection>
  <connection id="130" xr16:uid="{00000000-0015-0000-FFFF-FFFF80000000}" name="Schnabel1937_Diabelli-Variations_Var311" type="6" refreshedVersion="4" background="1" saveData="1">
    <textPr sourceFile="/Users/thomas_glaser/Dropbox (PETAL)/Team-Ordner „PETAL“/Audio/Beethoven_Diabelli-Variationen op. 120/Schnabel1937/_data_Schnabel1937/Schnabel1937_Diabelli-Variations_Var31.txt" decimal="," thousands=".">
      <textFields count="3">
        <textField type="text"/>
        <textField type="skip"/>
        <textField type="skip"/>
      </textFields>
    </textPr>
  </connection>
  <connection id="131" xr16:uid="{00000000-0015-0000-FFFF-FFFF81000000}" name="Schnabel1937_Diabelli-Variations_Var3121" type="6" refreshedVersion="4" background="1" saveData="1">
    <textPr codePage="850" sourceFile="C:\Users\p3401\Dropbox (PETAL)\Team-Ordner „PETAL“\Audio\Beethoven_Diabelli-Variationen op. 120\Schnabel1937\_data_Schnabel1937\Schnabel1937_Diabelli-Variations_Var31.txt">
      <textFields count="3">
        <textField type="text"/>
        <textField type="skip"/>
        <textField type="skip"/>
      </textFields>
    </textPr>
  </connection>
  <connection id="132" xr16:uid="{00000000-0015-0000-FFFF-FFFF82000000}" name="Schnabel1937_Diabelli-Variations_Var32" type="6" refreshedVersion="4" background="1" saveData="1">
    <textPr sourceFile="/Users/thomas_glaser/Dropbox (PETAL)/Team-Ordner „PETAL“/Audio/Beethoven_Diabelli-Variationen op. 120/Schnabel1937/_data_Schnabel1937/Schnabel1937_Diabelli-Variations_Var32.txt" decimal="," thousands=".">
      <textFields count="3">
        <textField type="skip"/>
        <textField type="text"/>
        <textField type="skip"/>
      </textFields>
    </textPr>
  </connection>
  <connection id="133" xr16:uid="{00000000-0015-0000-FFFF-FFFF83000000}" name="Schnabel1937_Diabelli-Variations_Var321" type="6" refreshedVersion="4" background="1" saveData="1">
    <textPr sourceFile="/Users/thomas_glaser/Dropbox (PETAL)/Team-Ordner „PETAL“/Audio/Beethoven_Diabelli-Variationen op. 120/Schnabel1937/_data_Schnabel1937/Schnabel1937_Diabelli-Variations_Var32.txt" decimal="," thousands=".">
      <textFields count="3">
        <textField type="text"/>
        <textField type="skip"/>
        <textField type="skip"/>
      </textFields>
    </textPr>
  </connection>
  <connection id="134" xr16:uid="{00000000-0015-0000-FFFF-FFFF84000000}" name="Schnabel1937_Diabelli-Variations_Var3221" type="6" refreshedVersion="4" background="1" saveData="1">
    <textPr codePage="850" sourceFile="C:\Users\p3401\Dropbox (PETAL)\Team-Ordner „PETAL“\Audio\Beethoven_Diabelli-Variationen op. 120\Schnabel1937\_data_Schnabel1937\Schnabel1937_Diabelli-Variations_Var32.txt">
      <textFields count="3">
        <textField type="text"/>
        <textField type="skip"/>
        <textField type="skip"/>
      </textFields>
    </textPr>
  </connection>
  <connection id="135" xr16:uid="{00000000-0015-0000-FFFF-FFFF85000000}" name="Schnabel1937_Diabelli-Variations_Var33" type="6" refreshedVersion="4" background="1" saveData="1">
    <textPr sourceFile="/Users/thomas_glaser/Dropbox (PETAL)/Team-Ordner „PETAL“/Audio/Beethoven_Diabelli-Variationen op. 120/Schnabel1937/_data_Schnabel1937/Schnabel1937_Diabelli-Variations_Var33.txt" decimal="," thousands=".">
      <textFields count="3">
        <textField type="skip"/>
        <textField type="text"/>
        <textField type="skip"/>
      </textFields>
    </textPr>
  </connection>
  <connection id="136" xr16:uid="{00000000-0015-0000-FFFF-FFFF86000000}" name="Schnabel1937_Diabelli-Variations_Var331" type="6" refreshedVersion="4" background="1" saveData="1">
    <textPr sourceFile="/Users/thomas_glaser/Dropbox (PETAL)/Team-Ordner „PETAL“/Audio/Beethoven_Diabelli-Variationen op. 120/Schnabel1937/_data_Schnabel1937/Schnabel1937_Diabelli-Variations_Var33.txt" decimal="," thousands=".">
      <textFields count="3">
        <textField type="text"/>
        <textField type="skip"/>
        <textField type="skip"/>
      </textFields>
    </textPr>
  </connection>
  <connection id="137" xr16:uid="{00000000-0015-0000-FFFF-FFFF87000000}" name="Schnabel1937_Diabelli-Variations_Var3321" type="6" refreshedVersion="4" background="1" saveData="1">
    <textPr codePage="850" sourceFile="C:\Users\p3401\Dropbox (PETAL)\Team-Ordner „PETAL“\Audio\Beethoven_Diabelli-Variationen op. 120\Schnabel1937\_data_Schnabel1937\Schnabel1937_Diabelli-Variations_Var33.txt">
      <textFields count="3">
        <textField type="text"/>
        <textField type="skip"/>
        <textField type="skip"/>
      </textFields>
    </textPr>
  </connection>
  <connection id="138" xr16:uid="{00000000-0015-0000-FFFF-FFFF88000000}" name="Schnabel1937_Diabelli-Variations_Var34" type="6" refreshedVersion="4" background="1" saveData="1">
    <textPr sourceFile="/Users/thomas_glaser/Dropbox (PETAL)/Team-Ordner „PETAL“/Audio/Beethoven_Diabelli-Variationen op. 120/Schnabel1937/_data_Schnabel1937/Schnabel1937_Diabelli-Variations_Var3.txt" decimal="," thousands=".">
      <textFields count="3">
        <textField type="text"/>
        <textField type="skip"/>
        <textField type="skip"/>
      </textFields>
    </textPr>
  </connection>
  <connection id="139" xr16:uid="{00000000-0015-0000-FFFF-FFFF89000000}" name="Schnabel1937_Diabelli-Variations_Var4" type="6" refreshedVersion="4" background="1" saveData="1">
    <textPr sourceFile="/Users/thomas_glaser/Dropbox (PETAL)/Team-Ordner „PETAL“/Audio/Beethoven_Diabelli-Variationen op. 120/Schnabel1937/_data_Schnabel1937/Schnabel1937_Diabelli-Variations_Var4.txt" decimal="," thousands="." comma="1">
      <textFields count="3">
        <textField type="skip"/>
        <textField type="text"/>
        <textField type="skip"/>
      </textFields>
    </textPr>
  </connection>
  <connection id="140" xr16:uid="{00000000-0015-0000-FFFF-FFFF8A000000}" name="Schnabel1937_Diabelli-Variations_Var41" type="6" refreshedVersion="4" background="1" saveData="1">
    <textPr sourceFile="/Users/thomas_glaser/Dropbox (PETAL)/Team-Ordner „PETAL“/Audio/Beethoven_Diabelli-Variationen op. 120/Schnabel1937/_data_Schnabel1937/Schnabel1937_Diabelli-Variations_Var4.txt" decimal="," thousands=".">
      <textFields count="3">
        <textField type="text"/>
        <textField type="skip"/>
        <textField type="skip"/>
      </textFields>
    </textPr>
  </connection>
  <connection id="141" xr16:uid="{00000000-0015-0000-FFFF-FFFF8B000000}" name="Schnabel1937_Diabelli-Variations_Var42" type="6" refreshedVersion="4" background="1" saveData="1">
    <textPr codePage="850" sourceFile="C:\Users\p3401\Dropbox (PETAL)\Team-Ordner „PETAL“\Audio\Beethoven_Diabelli-Variationen op. 120\Schnabel1937\_data_Schnabel1937\Schnabel1937_Diabelli-Variations_Var4.txt" comma="1">
      <textFields count="3">
        <textField type="skip"/>
        <textField type="text"/>
        <textField type="skip"/>
      </textFields>
    </textPr>
  </connection>
  <connection id="142" xr16:uid="{00000000-0015-0000-FFFF-FFFF8C000000}" name="Schnabel1937_Diabelli-Variations_Var5" type="6" refreshedVersion="4" background="1" saveData="1">
    <textPr sourceFile="/Users/thomas_glaser/Dropbox (PETAL)/Team-Ordner „PETAL“/Audio/Beethoven_Diabelli-Variationen op. 120/Schnabel1937/_data_Schnabel1937/Schnabel1937_Diabelli-Variations_Var5.txt" decimal="," thousands="." comma="1">
      <textFields count="3">
        <textField type="skip"/>
        <textField type="text"/>
        <textField type="skip"/>
      </textFields>
    </textPr>
  </connection>
  <connection id="143" xr16:uid="{00000000-0015-0000-FFFF-FFFF8D000000}" name="Schnabel1937_Diabelli-Variations_Var51" type="6" refreshedVersion="4" background="1" saveData="1">
    <textPr sourceFile="/Users/thomas_glaser/Dropbox (PETAL)/Team-Ordner „PETAL“/Audio/Beethoven_Diabelli-Variationen op. 120/Schnabel1937/_data_Schnabel1937/Schnabel1937_Diabelli-Variations_Var5.txt" decimal="," thousands=".">
      <textFields count="3">
        <textField type="text"/>
        <textField type="skip"/>
        <textField type="skip"/>
      </textFields>
    </textPr>
  </connection>
  <connection id="144" xr16:uid="{00000000-0015-0000-FFFF-FFFF8E000000}" name="Schnabel1937_Diabelli-Variations_Var6" type="6" refreshedVersion="4" background="1" saveData="1">
    <textPr sourceFile="/Users/thomas_glaser/Dropbox (PETAL)/Team-Ordner „PETAL“/Audio/Beethoven_Diabelli-Variationen op. 120/Schnabel1937/_data_Schnabel1937/Schnabel1937_Diabelli-Variations_Var6.txt" decimal="," thousands="." comma="1">
      <textFields count="3">
        <textField type="skip"/>
        <textField type="text"/>
        <textField type="skip"/>
      </textFields>
    </textPr>
  </connection>
  <connection id="145" xr16:uid="{00000000-0015-0000-FFFF-FFFF8F000000}" name="Schnabel1937_Diabelli-Variations_Var61" type="6" refreshedVersion="4" background="1" saveData="1">
    <textPr sourceFile="/Users/thomas_glaser/Dropbox (PETAL)/Team-Ordner „PETAL“/Audio/Beethoven_Diabelli-Variationen op. 120/Schnabel1937/_data_Schnabel1937/Schnabel1937_Diabelli-Variations_Var6.txt" decimal="," thousands=".">
      <textFields count="3">
        <textField type="text"/>
        <textField type="skip"/>
        <textField type="skip"/>
      </textFields>
    </textPr>
  </connection>
  <connection id="146" xr16:uid="{00000000-0015-0000-FFFF-FFFF90000000}" name="Schnabel1937_Diabelli-Variations_Var7" type="6" refreshedVersion="4" background="1" saveData="1">
    <textPr sourceFile="/Users/thomas_glaser/Dropbox (PETAL)/Team-Ordner „PETAL“/Audio/Beethoven_Diabelli-Variationen op. 120/Schnabel1937/_data_Schnabel1937/Schnabel1937_Diabelli-Variations_Var7.txt" decimal="," thousands="." comma="1">
      <textFields count="3">
        <textField type="skip"/>
        <textField type="text"/>
        <textField type="skip"/>
      </textFields>
    </textPr>
  </connection>
  <connection id="147" xr16:uid="{00000000-0015-0000-FFFF-FFFF91000000}" name="Schnabel1937_Diabelli-Variations_Var71" type="6" refreshedVersion="4" background="1" saveData="1">
    <textPr sourceFile="/Users/thomas_glaser/Dropbox (PETAL)/Team-Ordner „PETAL“/Audio/Beethoven_Diabelli-Variationen op. 120/Schnabel1937/_data_Schnabel1937/Schnabel1937_Diabelli-Variations_Var7.txt" decimal="," thousands=".">
      <textFields count="3">
        <textField type="text"/>
        <textField type="skip"/>
        <textField type="skip"/>
      </textFields>
    </textPr>
  </connection>
  <connection id="148" xr16:uid="{00000000-0015-0000-FFFF-FFFF92000000}" name="Schnabel1937_Diabelli-Variations_Var8" type="6" refreshedVersion="4" background="1" saveData="1">
    <textPr sourceFile="/Users/thomas_glaser/Dropbox (PETAL)/Team-Ordner „PETAL“/Audio/Beethoven_Diabelli-Variationen op. 120/Schnabel1937/_data_Schnabel1937/Schnabel1937_Diabelli-Variations_Var8.txt" decimal="," thousands=".">
      <textFields count="3">
        <textField type="text"/>
        <textField type="skip"/>
        <textField type="skip"/>
      </textFields>
    </textPr>
  </connection>
  <connection id="149" xr16:uid="{00000000-0015-0000-FFFF-FFFF93000000}" name="Schnabel1937_Diabelli-Variations_Var82" type="6" refreshedVersion="4" background="1" saveData="1">
    <textPr sourceFile="/Users/thomas_glaser/Dropbox (PETAL)/Team-Ordner „PETAL“/Audio/Beethoven_Diabelli-Variationen op. 120/Schnabel1937/_data_Schnabel1937/Schnabel1937_Diabelli-Variations_Var8.txt" decimal="," thousands="." comma="1">
      <textFields count="3">
        <textField type="skip"/>
        <textField type="text"/>
        <textField type="skip"/>
      </textFields>
    </textPr>
  </connection>
  <connection id="150" xr16:uid="{00000000-0015-0000-FFFF-FFFF94000000}" name="Schnabel1937_Diabelli-Variations_Var9" type="6" refreshedVersion="4" background="1" saveData="1">
    <textPr sourceFile="/Users/thomas_glaser/Dropbox (PETAL)/Team-Ordner „PETAL“/Audio/Beethoven_Diabelli-Variationen op. 120/Schnabel1937/_data_Schnabel1937/Schnabel1937_Diabelli-Variations_Var9.txt" decimal="," thousands=".">
      <textFields count="3">
        <textField type="text"/>
        <textField type="skip"/>
        <textField type="skip"/>
      </textFields>
    </textPr>
  </connection>
  <connection id="151" xr16:uid="{00000000-0015-0000-FFFF-FFFF95000000}" name="Schnabel1937_Diabelli-Variations_Var91" type="6" refreshedVersion="4" background="1" saveData="1">
    <textPr sourceFile="/Users/thomas_glaser/Dropbox (PETAL)/Team-Ordner „PETAL“/Audio/Beethoven_Diabelli-Variationen op. 120/Schnabel1937/_data_Schnabel1937/Schnabel1937_Diabelli-Variations_Var9.txt" decimal="," thousands=".">
      <textFields count="3">
        <textField type="skip"/>
        <textField type="text"/>
        <textField type="skip"/>
      </textFields>
    </textPr>
  </connection>
  <connection id="152" xr16:uid="{00000000-0015-0000-FFFF-FFFF96000000}" name="Shure1948_Diabelli-Variations_gesamt1" type="6" refreshedVersion="4" background="1" saveData="1">
    <textPr sourceFile="/Users/thomas_glaser/Dropbox (PETAL)/Team-Ordner „PETAL“/Audio/Beethoven_Diabelli-Variationen op. 120/Shure1948/_data_Shure1948/Shure1948_Diabelli-Variations_gesamt.txt" decimal="," thousands="." comma="1">
      <textFields count="3">
        <textField type="text"/>
        <textField type="skip"/>
        <textField type="skip"/>
      </textFields>
    </textPr>
  </connection>
  <connection id="153" xr16:uid="{00000000-0015-0000-FFFF-FFFF97000000}" name="Shure1948_Diabelli-Variations_gesamt2" type="6" refreshedVersion="4" background="1" saveData="1">
    <textPr codePage="850" sourceFile="C:\Users\p3401\Dropbox (PETAL)\Team-Ordner „PETAL“\Audio\Beethoven_Diabelli-Variationen op. 120\Shure1948\_data_Shure1948\Shure1948_Diabelli-Variations_gesamt.txt" comma="1">
      <textFields count="3">
        <textField type="text"/>
        <textField type="skip"/>
        <textField type="text"/>
      </textFields>
    </textPr>
  </connection>
  <connection id="154" xr16:uid="{00000000-0015-0000-FFFF-FFFF98000000}" name="Shure1948_Diabelli-Variations_Theme" type="6" refreshedVersion="4" background="1" saveData="1">
    <textPr sourceFile="/Users/thomas_glaser/Dropbox (PETAL)/Team-Ordner „PETAL“/Audio/Beethoven_Diabelli-Variationen op. 120/Shure1948/_data_Shure1948/Shure1948_Diabelli-Variations_Theme.txt" decimal="," thousands=".">
      <textFields count="3">
        <textField type="skip"/>
        <textField type="text"/>
        <textField type="skip"/>
      </textFields>
    </textPr>
  </connection>
  <connection id="155" xr16:uid="{00000000-0015-0000-FFFF-FFFF99000000}" name="Shure1948_Diabelli-Variations_Var1" type="6" refreshedVersion="4" background="1" saveData="1">
    <textPr sourceFile="/Users/thomas_glaser/Dropbox (PETAL)/Team-Ordner „PETAL“/Audio/Beethoven_Diabelli-Variationen op. 120/Shure1948/_data_Shure1948/Shure1948_Diabelli-Variations_Var1.txt" decimal="," thousands=".">
      <textFields count="3">
        <textField type="skip"/>
        <textField type="text"/>
        <textField type="skip"/>
      </textFields>
    </textPr>
  </connection>
  <connection id="156" xr16:uid="{00000000-0015-0000-FFFF-FFFF9A000000}" name="Shure1948_Diabelli-Variations_Var10" type="6" refreshedVersion="4" background="1" saveData="1">
    <textPr sourceFile="/Users/thomas_glaser/Dropbox (PETAL)/Team-Ordner „PETAL“/Audio/Beethoven_Diabelli-Variationen op. 120/Shure1948/_data_Shure1948/Shure1948_Diabelli-Variations_Var10.txt" decimal="," thousands=".">
      <textFields count="3">
        <textField type="skip"/>
        <textField type="text"/>
        <textField type="skip"/>
      </textFields>
    </textPr>
  </connection>
  <connection id="157" xr16:uid="{00000000-0015-0000-FFFF-FFFF9B000000}" name="Shure1948_Diabelli-Variations_Var11" type="6" refreshedVersion="4" background="1" saveData="1">
    <textPr sourceFile="/Users/thomas_glaser/Dropbox (PETAL)/Team-Ordner „PETAL“/Audio/Beethoven_Diabelli-Variationen op. 120/Shure1948/_data_Shure1948/Shure1948_Diabelli-Variations_Var11.txt" decimal="," thousands=".">
      <textFields count="3">
        <textField type="skip"/>
        <textField type="text"/>
        <textField type="skip"/>
      </textFields>
    </textPr>
  </connection>
  <connection id="158" xr16:uid="{00000000-0015-0000-FFFF-FFFF9C000000}" name="Shure1948_Diabelli-Variations_Var12" type="6" refreshedVersion="4" background="1" saveData="1">
    <textPr sourceFile="/Users/thomas_glaser/Dropbox (PETAL)/Team-Ordner „PETAL“/Audio/Beethoven_Diabelli-Variationen op. 120/Shure1948/_data_Shure1948/Shure1948_Diabelli-Variations_Var12.txt" decimal="," thousands=".">
      <textFields count="3">
        <textField type="skip"/>
        <textField type="text"/>
        <textField type="skip"/>
      </textFields>
    </textPr>
  </connection>
  <connection id="159" xr16:uid="{00000000-0015-0000-FFFF-FFFF9D000000}" name="Shure1948_Diabelli-Variations_Var13" type="6" refreshedVersion="4" background="1" saveData="1">
    <textPr sourceFile="/Users/thomas_glaser/Dropbox (PETAL)/Team-Ordner „PETAL“/Audio/Beethoven_Diabelli-Variationen op. 120/Shure1948/_data_Shure1948/Shure1948_Diabelli-Variations_Var13.txt" decimal="," thousands=".">
      <textFields count="3">
        <textField type="skip"/>
        <textField type="text"/>
        <textField type="skip"/>
      </textFields>
    </textPr>
  </connection>
  <connection id="160" xr16:uid="{00000000-0015-0000-FFFF-FFFF9E000000}" name="Shure1948_Diabelli-Variations_Var131" type="6" refreshedVersion="4" background="1" saveData="1">
    <textPr sourceFile="/Users/thomas_glaser/Dropbox (PETAL)/Team-Ordner „PETAL“/Audio/Beethoven_Diabelli-Variationen op. 120/Shure1948/_data_Shure1948/Shure1948_Diabelli-Variations_Var13.txt" decimal="," thousands=".">
      <textFields count="3">
        <textField type="skip"/>
        <textField type="text"/>
        <textField type="skip"/>
      </textFields>
    </textPr>
  </connection>
  <connection id="161" xr16:uid="{00000000-0015-0000-FFFF-FFFF9F000000}" name="Shure1948_Diabelli-Variations_Var14" type="6" refreshedVersion="4" background="1" saveData="1">
    <textPr sourceFile="/Users/thomas_glaser/Dropbox (PETAL)/Team-Ordner „PETAL“/Audio/Beethoven_Diabelli-Variationen op. 120/Shure1948/_data_Shure1948/Shure1948_Diabelli-Variations_Var14.txt" decimal="," thousands=".">
      <textFields count="3">
        <textField type="skip"/>
        <textField type="text"/>
        <textField type="skip"/>
      </textFields>
    </textPr>
  </connection>
  <connection id="162" xr16:uid="{00000000-0015-0000-FFFF-FFFFA0000000}" name="Shure1948_Diabelli-Variations_Var15" type="6" refreshedVersion="4" background="1" saveData="1">
    <textPr sourceFile="/Users/thomas_glaser/Dropbox (PETAL)/Team-Ordner „PETAL“/Audio/Beethoven_Diabelli-Variationen op. 120/Shure1948/_data_Shure1948/Shure1948_Diabelli-Variations_Var15.txt" decimal="," thousands=".">
      <textFields count="3">
        <textField type="skip"/>
        <textField type="text"/>
        <textField type="skip"/>
      </textFields>
    </textPr>
  </connection>
  <connection id="163" xr16:uid="{00000000-0015-0000-FFFF-FFFFA1000000}" name="Shure1948_Diabelli-Variations_Var16" type="6" refreshedVersion="4" background="1" saveData="1">
    <textPr sourceFile="/Users/thomas_glaser/Dropbox (PETAL)/Team-Ordner „PETAL“/Audio/Beethoven_Diabelli-Variationen op. 120/Shure1948/_data_Shure1948/Shure1948_Diabelli-Variations_Var16.txt" decimal="," thousands=".">
      <textFields count="3">
        <textField type="skip"/>
        <textField type="text"/>
        <textField type="skip"/>
      </textFields>
    </textPr>
  </connection>
  <connection id="164" xr16:uid="{00000000-0015-0000-FFFF-FFFFA2000000}" name="Shure1948_Diabelli-Variations_Var17" type="6" refreshedVersion="4" background="1" saveData="1">
    <textPr sourceFile="/Users/thomas_glaser/Dropbox (PETAL)/Team-Ordner „PETAL“/Audio/Beethoven_Diabelli-Variationen op. 120/Shure1948/_data_Shure1948/Shure1948_Diabelli-Variations_Var17.txt" decimal="," thousands=".">
      <textFields count="3">
        <textField type="skip"/>
        <textField type="text"/>
        <textField type="skip"/>
      </textFields>
    </textPr>
  </connection>
  <connection id="165" xr16:uid="{00000000-0015-0000-FFFF-FFFFA3000000}" name="Shure1948_Diabelli-Variations_Var18" type="6" refreshedVersion="4" background="1" saveData="1">
    <textPr sourceFile="/Users/thomas_glaser/Dropbox (PETAL)/Team-Ordner „PETAL“/Audio/Beethoven_Diabelli-Variationen op. 120/Shure1948/_data_Shure1948/Shure1948_Diabelli-Variations_Var18.txt" decimal="," thousands=".">
      <textFields count="3">
        <textField type="skip"/>
        <textField type="text"/>
        <textField type="skip"/>
      </textFields>
    </textPr>
  </connection>
  <connection id="166" xr16:uid="{00000000-0015-0000-FFFF-FFFFA4000000}" name="Shure1948_Diabelli-Variations_Var19" type="6" refreshedVersion="4" background="1" saveData="1">
    <textPr sourceFile="/Users/thomas_glaser/Dropbox (PETAL)/Team-Ordner „PETAL“/Audio/Beethoven_Diabelli-Variationen op. 120/Shure1948/_data_Shure1948/Shure1948_Diabelli-Variations_Var19.txt" decimal="," thousands=".">
      <textFields count="3">
        <textField type="skip"/>
        <textField type="text"/>
        <textField type="skip"/>
      </textFields>
    </textPr>
  </connection>
  <connection id="167" xr16:uid="{00000000-0015-0000-FFFF-FFFFA5000000}" name="Shure1948_Diabelli-Variations_Var2" type="6" refreshedVersion="4" background="1" saveData="1">
    <textPr sourceFile="/Users/thomas_glaser/Dropbox (PETAL)/Team-Ordner „PETAL“/Audio/Beethoven_Diabelli-Variationen op. 120/Shure1948/_data_Shure1948/Shure1948_Diabelli-Variations_Var2.txt" decimal="," thousands=".">
      <textFields count="3">
        <textField type="skip"/>
        <textField type="text"/>
        <textField type="skip"/>
      </textFields>
    </textPr>
  </connection>
  <connection id="168" xr16:uid="{00000000-0015-0000-FFFF-FFFFA6000000}" name="Shure1948_Diabelli-Variations_Var2_ohne Wdh. T. 16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text"/>
        <textField type="text"/>
      </textFields>
    </textPr>
  </connection>
  <connection id="169" xr16:uid="{00000000-0015-0000-FFFF-FFFFA7000000}" name="Shure1948_Diabelli-Variations_Var2_ohne Wdh. T. 16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70" xr16:uid="{00000000-0015-0000-FFFF-FFFFA8000000}" name="Shure1948_Diabelli-Variations_Var2_ohne Wdh. T. 161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71" xr16:uid="{00000000-0015-0000-FFFF-FFFFA9000000}" name="Shure1948_Diabelli-Variations_Var2_ohne Wdh. T. 1611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72" xr16:uid="{00000000-0015-0000-FFFF-FFFFAA000000}" name="Shure1948_Diabelli-Variations_Var20" type="6" refreshedVersion="4" background="1" saveData="1">
    <textPr sourceFile="/Users/thomas_glaser/Dropbox (PETAL)/Team-Ordner „PETAL“/Audio/Beethoven_Diabelli-Variationen op. 120/Shure1948/_data_Shure1948/Shure1948_Diabelli-Variations_Var20.txt" decimal="," thousands=".">
      <textFields count="3">
        <textField type="skip"/>
        <textField type="text"/>
        <textField type="skip"/>
      </textFields>
    </textPr>
  </connection>
  <connection id="173" xr16:uid="{00000000-0015-0000-FFFF-FFFFAB000000}" name="Shure1948_Diabelli-Variations_Var21" type="6" refreshedVersion="4" background="1" saveData="1">
    <textPr sourceFile="/Users/thomas_glaser/Dropbox (PETAL)/Team-Ordner „PETAL“/Audio/Beethoven_Diabelli-Variationen op. 120/Shure1948/_data_Shure1948/Shure1948_Diabelli-Variations_Var21.txt" decimal="," thousands=".">
      <textFields count="3">
        <textField type="skip"/>
        <textField type="text"/>
        <textField type="skip"/>
      </textFields>
    </textPr>
  </connection>
  <connection id="174" xr16:uid="{00000000-0015-0000-FFFF-FFFFAC000000}" name="Shure1948_Diabelli-Variations_Var22" type="6" refreshedVersion="4" background="1" saveData="1">
    <textPr sourceFile="/Users/thomas_glaser/Dropbox (PETAL)/Team-Ordner „PETAL“/Audio/Beethoven_Diabelli-Variationen op. 120/Shure1948/_data_Shure1948/Shure1948_Diabelli-Variations_Var22.txt" decimal="," thousands=".">
      <textFields count="3">
        <textField type="skip"/>
        <textField type="text"/>
        <textField type="skip"/>
      </textFields>
    </textPr>
  </connection>
  <connection id="175" xr16:uid="{00000000-0015-0000-FFFF-FFFFAD000000}" name="Shure1948_Diabelli-Variations_Var23" type="6" refreshedVersion="4" background="1" saveData="1">
    <textPr sourceFile="/Users/thomas_glaser/Dropbox (PETAL)/Team-Ordner „PETAL“/Audio/Beethoven_Diabelli-Variationen op. 120/Shure1948/_data_Shure1948/Shure1948_Diabelli-Variations_Var23.txt" decimal="," thousands=".">
      <textFields count="3">
        <textField type="skip"/>
        <textField type="text"/>
        <textField type="skip"/>
      </textFields>
    </textPr>
  </connection>
  <connection id="176" xr16:uid="{00000000-0015-0000-FFFF-FFFFAE000000}" name="Shure1948_Diabelli-Variations_Var24" type="6" refreshedVersion="4" background="1" saveData="1">
    <textPr sourceFile="/Users/thomas_glaser/Dropbox (PETAL)/Team-Ordner „PETAL“/Audio/Beethoven_Diabelli-Variationen op. 120/Shure1948/_data_Shure1948/Shure1948_Diabelli-Variations_Var24.txt" decimal="," thousands=".">
      <textFields count="3">
        <textField type="skip"/>
        <textField type="text"/>
        <textField type="skip"/>
      </textFields>
    </textPr>
  </connection>
  <connection id="177" xr16:uid="{00000000-0015-0000-FFFF-FFFFAF000000}" name="Shure1948_Diabelli-Variations_Var25" type="6" refreshedVersion="4" background="1" saveData="1">
    <textPr sourceFile="/Users/thomas_glaser/Dropbox (PETAL)/Team-Ordner „PETAL“/Audio/Beethoven_Diabelli-Variationen op. 120/Shure1948/_data_Shure1948/Shure1948_Diabelli-Variations_Var25.txt" decimal="," thousands=".">
      <textFields count="3">
        <textField type="skip"/>
        <textField type="text"/>
        <textField type="skip"/>
      </textFields>
    </textPr>
  </connection>
  <connection id="178" xr16:uid="{00000000-0015-0000-FFFF-FFFFB0000000}" name="Shure1948_Diabelli-Variations_Var26" type="6" refreshedVersion="4" background="1" saveData="1">
    <textPr sourceFile="/Users/thomas_glaser/Dropbox (PETAL)/Team-Ordner „PETAL“/Audio/Beethoven_Diabelli-Variationen op. 120/Shure1948/_data_Shure1948/Shure1948_Diabelli-Variations_Var26.txt" decimal="," thousands=".">
      <textFields count="3">
        <textField type="skip"/>
        <textField type="text"/>
        <textField type="skip"/>
      </textFields>
    </textPr>
  </connection>
  <connection id="179" xr16:uid="{00000000-0015-0000-FFFF-FFFFB1000000}" name="Shure1948_Diabelli-Variations_Var27" type="6" refreshedVersion="4" background="1" saveData="1">
    <textPr sourceFile="/Users/thomas_glaser/Dropbox (PETAL)/Team-Ordner „PETAL“/Audio/Beethoven_Diabelli-Variationen op. 120/Shure1948/_data_Shure1948/Shure1948_Diabelli-Variations_Var27.txt" decimal="," thousands=".">
      <textFields count="3">
        <textField type="skip"/>
        <textField type="text"/>
        <textField type="skip"/>
      </textFields>
    </textPr>
  </connection>
  <connection id="180" xr16:uid="{00000000-0015-0000-FFFF-FFFFB2000000}" name="Shure1948_Diabelli-Variations_Var28" type="6" refreshedVersion="4" background="1" saveData="1">
    <textPr sourceFile="/Users/thomas_glaser/Dropbox (PETAL)/Team-Ordner „PETAL“/Audio/Beethoven_Diabelli-Variationen op. 120/Shure1948/_data_Shure1948/Shure1948_Diabelli-Variations_Var28.txt" decimal="," thousands=".">
      <textFields count="3">
        <textField type="skip"/>
        <textField type="text"/>
        <textField type="skip"/>
      </textFields>
    </textPr>
  </connection>
  <connection id="181" xr16:uid="{00000000-0015-0000-FFFF-FFFFB3000000}" name="Shure1948_Diabelli-Variations_Var29" type="6" refreshedVersion="4" background="1" saveData="1">
    <textPr sourceFile="/Users/thomas_glaser/Dropbox (PETAL)/Team-Ordner „PETAL“/Audio/Beethoven_Diabelli-Variationen op. 120/Shure1948/_data_Shure1948/Shure1948_Diabelli-Variations_Var29.txt" decimal="," thousands=".">
      <textFields count="3">
        <textField type="skip"/>
        <textField type="text"/>
        <textField type="skip"/>
      </textFields>
    </textPr>
  </connection>
  <connection id="182" xr16:uid="{00000000-0015-0000-FFFF-FFFFB4000000}" name="Shure1948_Diabelli-Variations_Var3" type="6" refreshedVersion="4" background="1" saveData="1">
    <textPr sourceFile="/Users/thomas_glaser/Dropbox (PETAL)/Team-Ordner „PETAL“/Audio/Beethoven_Diabelli-Variationen op. 120/Shure1948/_data_Shure1948/Shure1948_Diabelli-Variations_Var3.txt" decimal="," thousands=".">
      <textFields count="3">
        <textField type="skip"/>
        <textField type="text"/>
        <textField type="skip"/>
      </textFields>
    </textPr>
  </connection>
  <connection id="183" xr16:uid="{00000000-0015-0000-FFFF-FFFFB5000000}" name="Shure1948_Diabelli-Variations_Var30" type="6" refreshedVersion="4" background="1" saveData="1">
    <textPr sourceFile="/Users/thomas_glaser/Dropbox (PETAL)/Team-Ordner „PETAL“/Audio/Beethoven_Diabelli-Variationen op. 120/Shure1948/_data_Shure1948/Shure1948_Diabelli-Variations_Var30.txt" decimal="," thousands=".">
      <textFields count="3">
        <textField type="skip"/>
        <textField type="text"/>
        <textField type="skip"/>
      </textFields>
    </textPr>
  </connection>
  <connection id="184" xr16:uid="{00000000-0015-0000-FFFF-FFFFB6000000}" name="Shure1948_Diabelli-Variations_Var31" type="6" refreshedVersion="4" background="1" saveData="1">
    <textPr sourceFile="/Users/thomas_glaser/Dropbox (PETAL)/Team-Ordner „PETAL“/Audio/Beethoven_Diabelli-Variationen op. 120/Shure1948/_data_Shure1948/Shure1948_Diabelli-Variations_Var31.txt" decimal="," thousands=".">
      <textFields count="3">
        <textField type="skip"/>
        <textField type="text"/>
        <textField type="skip"/>
      </textFields>
    </textPr>
  </connection>
  <connection id="185" xr16:uid="{00000000-0015-0000-FFFF-FFFFB7000000}" name="Shure1948_Diabelli-Variations_Var32" type="6" refreshedVersion="4" background="1" saveData="1">
    <textPr sourceFile="/Users/thomas_glaser/Dropbox (PETAL)/Team-Ordner „PETAL“/Audio/Beethoven_Diabelli-Variationen op. 120/Shure1948/_data_Shure1948/Shure1948_Diabelli-Variations_Var32.txt" decimal="," thousands=".">
      <textFields count="3">
        <textField type="skip"/>
        <textField type="text"/>
        <textField type="skip"/>
      </textFields>
    </textPr>
  </connection>
  <connection id="186" xr16:uid="{00000000-0015-0000-FFFF-FFFFB8000000}" name="Shure1948_Diabelli-Variations_Var33" type="6" refreshedVersion="4" background="1" saveData="1">
    <textPr sourceFile="/Users/thomas_glaser/Dropbox (PETAL)/Team-Ordner „PETAL“/Audio/Beethoven_Diabelli-Variationen op. 120/Shure1948/_data_Shure1948/Shure1948_Diabelli-Variations_Var33.txt" decimal="," thousands=".">
      <textFields count="3">
        <textField type="skip"/>
        <textField type="text"/>
        <textField type="skip"/>
      </textFields>
    </textPr>
  </connection>
  <connection id="187" xr16:uid="{00000000-0015-0000-FFFF-FFFFB9000000}" name="Shure1948_Diabelli-Variations_Var4" type="6" refreshedVersion="4" background="1" saveData="1">
    <textPr sourceFile="/Users/thomas_glaser/Dropbox (PETAL)/Team-Ordner „PETAL“/Audio/Beethoven_Diabelli-Variationen op. 120/Shure1948/_data_Shure1948/Shure1948_Diabelli-Variations_Var4.txt" decimal="," thousands=".">
      <textFields count="3">
        <textField type="skip"/>
        <textField type="text"/>
        <textField type="skip"/>
      </textFields>
    </textPr>
  </connection>
  <connection id="188" xr16:uid="{00000000-0015-0000-FFFF-FFFFBA000000}" name="Shure1948_Diabelli-Variations_Var5" type="6" refreshedVersion="4" background="1" saveData="1">
    <textPr sourceFile="/Users/thomas_glaser/Dropbox (PETAL)/Team-Ordner „PETAL“/Audio/Beethoven_Diabelli-Variationen op. 120/Shure1948/_data_Shure1948/Shure1948_Diabelli-Variations_Var5.txt" decimal="," thousands=".">
      <textFields count="3">
        <textField type="skip"/>
        <textField type="text"/>
        <textField type="skip"/>
      </textFields>
    </textPr>
  </connection>
  <connection id="189" xr16:uid="{00000000-0015-0000-FFFF-FFFFBB000000}" name="Shure1948_Diabelli-Variations_Var6" type="6" refreshedVersion="4" background="1" saveData="1">
    <textPr sourceFile="/Users/thomas_glaser/Dropbox (PETAL)/Team-Ordner „PETAL“/Audio/Beethoven_Diabelli-Variationen op. 120/Shure1948/_data_Shure1948/Shure1948_Diabelli-Variations_Var6.txt" decimal="," thousands=".">
      <textFields count="3">
        <textField type="skip"/>
        <textField type="text"/>
        <textField type="skip"/>
      </textFields>
    </textPr>
  </connection>
  <connection id="190" xr16:uid="{00000000-0015-0000-FFFF-FFFFBC000000}" name="Shure1948_Diabelli-Variations_Var7" type="6" refreshedVersion="4" background="1" saveData="1">
    <textPr sourceFile="/Users/thomas_glaser/Dropbox (PETAL)/Team-Ordner „PETAL“/Audio/Beethoven_Diabelli-Variationen op. 120/Shure1948/_data_Shure1948/Shure1948_Diabelli-Variations_Var7.txt" decimal="," thousands=".">
      <textFields count="3">
        <textField type="skip"/>
        <textField type="text"/>
        <textField type="skip"/>
      </textFields>
    </textPr>
  </connection>
  <connection id="191" xr16:uid="{00000000-0015-0000-FFFF-FFFFBD000000}" name="Shure1948_Diabelli-Variations_Var8" type="6" refreshedVersion="4" background="1" saveData="1">
    <textPr sourceFile="/Users/thomas_glaser/Dropbox (PETAL)/Team-Ordner „PETAL“/Audio/Beethoven_Diabelli-Variationen op. 120/Shure1948/_data_Shure1948/Shure1948_Diabelli-Variations_Var8.txt" decimal="," thousands=".">
      <textFields count="3">
        <textField type="text"/>
        <textField type="text"/>
        <textField type="skip"/>
      </textFields>
    </textPr>
  </connection>
  <connection id="192" xr16:uid="{00000000-0015-0000-FFFF-FFFFBE000000}" name="Shure1948_Diabelli-Variations_Var9" type="6" refreshedVersion="4" background="1" saveData="1">
    <textPr sourceFile="/Users/thomas_glaser/Dropbox (PETAL)/Team-Ordner „PETAL“/Audio/Beethoven_Diabelli-Variationen op. 120/Shure1948/_data_Shure1948/Shure1948_Diabelli-Variations_Var9.txt" decimal="," thousands=".">
      <textFields count="3">
        <textField type="skip"/>
        <textField type="text"/>
        <textField type="skip"/>
      </textFields>
    </textPr>
  </connection>
  <connection id="193" xr16:uid="{00000000-0015-0000-FFFF-FFFFBF000000}" name="Sultan1969_Diabelli-Variations_Var33_mit Wdh. 21" type="6" refreshedVersion="4" background="1" saveData="1">
    <textPr sourceFile="/Users/thomas_glaser/Dropbox (PETAL)/Team-Ordner „PETAL“/Audio/Beethoven_Diabelli-Variationen op. 120/Sultan1969/_data_Sultan1969/Sultan1969_Diabelli-Variations_Var33_mit Wdh. 2.txt" decimal="," thousands=".">
      <textFields count="3">
        <textField type="text"/>
        <textField type="text"/>
        <textField/>
      </textFields>
    </textPr>
  </connection>
  <connection id="194" xr16:uid="{00000000-0015-0000-FFFF-FFFFC0000000}" name="Webersinke1965_Diabelli-Variations_Var25+26_dur" type="6" refreshedVersion="4" background="1" saveData="1">
    <textPr codePage="850" sourceFile="C:\Users\p3401\Dropbox (PETAL)\Team-Ordner „PETAL“\Audio\Beethoven_Diabelli-Variationen op. 120\Webersinke1965\_data_Webersinke1965\Webersinke1965_Diabelli-Variations_Var25+26_dur.txt">
      <textFields count="3"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<sst xmlns="http://schemas.openxmlformats.org/spreadsheetml/2006/main" count="12401" uniqueCount="278">
  <si>
    <t>Theme</t>
  </si>
  <si>
    <t>Schnabel 1937</t>
  </si>
  <si>
    <t>Shure 1948</t>
  </si>
  <si>
    <t>Horszowski 1951</t>
  </si>
  <si>
    <t>Richter 1951</t>
  </si>
  <si>
    <t>Baumgartner 1952</t>
  </si>
  <si>
    <t>Katchen 1953</t>
  </si>
  <si>
    <t>Serkin 1954</t>
  </si>
  <si>
    <t>Serkin 1957</t>
  </si>
  <si>
    <t>Gulda 1957</t>
  </si>
  <si>
    <t>Judina 1961</t>
  </si>
  <si>
    <t>Brendel 1964</t>
  </si>
  <si>
    <t>Barenboim 1965</t>
  </si>
  <si>
    <t>Webersinke 1965</t>
  </si>
  <si>
    <t>Sultan 1969</t>
  </si>
  <si>
    <t>Gulda 1970</t>
  </si>
  <si>
    <t>Brendel 1976</t>
  </si>
  <si>
    <t>Rangell 1977</t>
  </si>
  <si>
    <t>Rosen 1977</t>
  </si>
  <si>
    <t>Shure 1981</t>
  </si>
  <si>
    <t>Arrau 1985</t>
  </si>
  <si>
    <t>Pludermacher 1985</t>
  </si>
  <si>
    <t>Sokolov 1985</t>
  </si>
  <si>
    <t>Richter 1986</t>
  </si>
  <si>
    <t>Brendel 1988</t>
  </si>
  <si>
    <t>Ugorski 1991</t>
  </si>
  <si>
    <t>Vladar 1991</t>
  </si>
  <si>
    <t>Kinderman 1994</t>
  </si>
  <si>
    <t>Kontarsky 1996</t>
  </si>
  <si>
    <t>Scherbakov 1997</t>
  </si>
  <si>
    <t>Afanassiev 1998</t>
  </si>
  <si>
    <t>Pollini 1998</t>
  </si>
  <si>
    <t>Korstick 2004</t>
  </si>
  <si>
    <t>Piazzini 2007</t>
  </si>
  <si>
    <t>Staier 2010</t>
  </si>
  <si>
    <t>Orth 2011</t>
  </si>
  <si>
    <t>Schiff 2012_Bechstein</t>
  </si>
  <si>
    <t>Schiff 2012_Fortepiano</t>
  </si>
  <si>
    <t>Yan 2012</t>
  </si>
  <si>
    <t>Levit 2015</t>
  </si>
  <si>
    <t>Backhaus 1955</t>
  </si>
  <si>
    <t>Buchbinder 1973</t>
  </si>
  <si>
    <t>Var. 1</t>
  </si>
  <si>
    <t>Var. 2</t>
  </si>
  <si>
    <t>Var. 3</t>
  </si>
  <si>
    <t>Var. 4</t>
  </si>
  <si>
    <t>Var. 5</t>
  </si>
  <si>
    <t>Var. 6</t>
  </si>
  <si>
    <t>Var. 7</t>
  </si>
  <si>
    <t>Var. 8</t>
  </si>
  <si>
    <t>Var. 9</t>
  </si>
  <si>
    <t>Var. 10</t>
  </si>
  <si>
    <t>Var. 11</t>
  </si>
  <si>
    <t>Var. 12</t>
  </si>
  <si>
    <t>Var. 13</t>
  </si>
  <si>
    <t>Var. 14</t>
  </si>
  <si>
    <t>Var. 15</t>
  </si>
  <si>
    <t>Var. 16</t>
  </si>
  <si>
    <t>Var. 17</t>
  </si>
  <si>
    <t>Var. 18</t>
  </si>
  <si>
    <t>Var. 19</t>
  </si>
  <si>
    <t>Var. 20</t>
  </si>
  <si>
    <t>Var. 21</t>
  </si>
  <si>
    <t>Var. 22</t>
  </si>
  <si>
    <t>Var. 23</t>
  </si>
  <si>
    <t>Var. 24</t>
  </si>
  <si>
    <t>Var. 25</t>
  </si>
  <si>
    <t>Var. 26</t>
  </si>
  <si>
    <t>Var. 27</t>
  </si>
  <si>
    <t>Var. 28</t>
  </si>
  <si>
    <t>Var. 29</t>
  </si>
  <si>
    <t>Var. 30</t>
  </si>
  <si>
    <t>Var. 31</t>
  </si>
  <si>
    <t>Var. 32</t>
  </si>
  <si>
    <t>Var. 33</t>
  </si>
  <si>
    <t>duration (mm:ss)</t>
  </si>
  <si>
    <t>Kovacevich 1968</t>
  </si>
  <si>
    <t>0.1</t>
  </si>
  <si>
    <t>0.2</t>
  </si>
  <si>
    <t>1.1</t>
  </si>
  <si>
    <t>1.2</t>
  </si>
  <si>
    <t>2.1</t>
  </si>
  <si>
    <t>2.2</t>
  </si>
  <si>
    <t>3.1</t>
  </si>
  <si>
    <t>3.2</t>
  </si>
  <si>
    <t>4.1</t>
  </si>
  <si>
    <t>4.2</t>
  </si>
  <si>
    <t>5.1</t>
  </si>
  <si>
    <t>5.2</t>
  </si>
  <si>
    <t>6.1</t>
  </si>
  <si>
    <t>6.2</t>
  </si>
  <si>
    <t>7.1</t>
  </si>
  <si>
    <t>7.2</t>
  </si>
  <si>
    <t>8.1</t>
  </si>
  <si>
    <t>8.2</t>
  </si>
  <si>
    <t>9.1</t>
  </si>
  <si>
    <t>9.2</t>
  </si>
  <si>
    <t>10.1</t>
  </si>
  <si>
    <t>10.2</t>
  </si>
  <si>
    <t>11.1</t>
  </si>
  <si>
    <t>11.2</t>
  </si>
  <si>
    <t>12.1</t>
  </si>
  <si>
    <t>12.2</t>
  </si>
  <si>
    <t>13.1</t>
  </si>
  <si>
    <t>13.2</t>
  </si>
  <si>
    <t>14.1</t>
  </si>
  <si>
    <t>14.2</t>
  </si>
  <si>
    <t>15.1</t>
  </si>
  <si>
    <t>15.2</t>
  </si>
  <si>
    <t>16.1</t>
  </si>
  <si>
    <t>16.2</t>
  </si>
  <si>
    <t>17.1</t>
  </si>
  <si>
    <t>17.2</t>
  </si>
  <si>
    <t>18.1</t>
  </si>
  <si>
    <t>18.2</t>
  </si>
  <si>
    <t>19.1</t>
  </si>
  <si>
    <t>19.2</t>
  </si>
  <si>
    <t>20.1</t>
  </si>
  <si>
    <t>20.2</t>
  </si>
  <si>
    <t>21.1</t>
  </si>
  <si>
    <t>21.2</t>
  </si>
  <si>
    <t>22.1</t>
  </si>
  <si>
    <t>22.2</t>
  </si>
  <si>
    <t>23.1</t>
  </si>
  <si>
    <t>23.2</t>
  </si>
  <si>
    <t>24.1</t>
  </si>
  <si>
    <t>24.2</t>
  </si>
  <si>
    <t>25.1</t>
  </si>
  <si>
    <t>25.2</t>
  </si>
  <si>
    <t>26.1</t>
  </si>
  <si>
    <t>26.2</t>
  </si>
  <si>
    <t>27.1</t>
  </si>
  <si>
    <t>27.2</t>
  </si>
  <si>
    <t>28.1</t>
  </si>
  <si>
    <t>28.2</t>
  </si>
  <si>
    <t>29.1</t>
  </si>
  <si>
    <t>29.2</t>
  </si>
  <si>
    <t>30.1</t>
  </si>
  <si>
    <t>30.2</t>
  </si>
  <si>
    <t>31.1</t>
  </si>
  <si>
    <t>31.2</t>
  </si>
  <si>
    <t>32.1</t>
  </si>
  <si>
    <t>32.2</t>
  </si>
  <si>
    <t>33.1</t>
  </si>
  <si>
    <t>33.2</t>
  </si>
  <si>
    <t>mm:ss</t>
  </si>
  <si>
    <t>Anda 1961</t>
  </si>
  <si>
    <t>mean</t>
  </si>
  <si>
    <t>Hill 1990</t>
  </si>
  <si>
    <t>Steuermann 1963</t>
  </si>
  <si>
    <t>Var. 32 (161.1–167.1)</t>
  </si>
  <si>
    <t>125</t>
  </si>
  <si>
    <t>75</t>
  </si>
  <si>
    <t>63</t>
  </si>
  <si>
    <t>98</t>
  </si>
  <si>
    <t>126</t>
  </si>
  <si>
    <t>70,0</t>
  </si>
  <si>
    <t>Battersby 2003_Steinway</t>
  </si>
  <si>
    <t>Battersby 2003_Fortepiano</t>
  </si>
  <si>
    <t>Cooper 2008</t>
  </si>
  <si>
    <t>Torbianelli 2011</t>
  </si>
  <si>
    <t>Brautigam 2015</t>
  </si>
  <si>
    <t>Ahonen 2017</t>
  </si>
  <si>
    <t>Var, 1</t>
  </si>
  <si>
    <t>Var, 2</t>
  </si>
  <si>
    <t>Var, 3</t>
  </si>
  <si>
    <t>Var, 4</t>
  </si>
  <si>
    <t>Var, 5</t>
  </si>
  <si>
    <t>Var, 6</t>
  </si>
  <si>
    <t>Var, 7</t>
  </si>
  <si>
    <t>Var, 8</t>
  </si>
  <si>
    <t>Var, 9</t>
  </si>
  <si>
    <t>Var, 10</t>
  </si>
  <si>
    <t>Var, 11</t>
  </si>
  <si>
    <t>Var, 12</t>
  </si>
  <si>
    <t>Var, 13</t>
  </si>
  <si>
    <t>Var, 14</t>
  </si>
  <si>
    <t>Var, 15</t>
  </si>
  <si>
    <t>Var, 16</t>
  </si>
  <si>
    <t>Var, 17</t>
  </si>
  <si>
    <t>Var, 18</t>
  </si>
  <si>
    <t>Var, 19</t>
  </si>
  <si>
    <t>Var, 20</t>
  </si>
  <si>
    <t>Var, 21</t>
  </si>
  <si>
    <t>Var, 22</t>
  </si>
  <si>
    <t>Var, 23</t>
  </si>
  <si>
    <t>Var, 24</t>
  </si>
  <si>
    <t>Var, 25</t>
  </si>
  <si>
    <t>Var, 26</t>
  </si>
  <si>
    <t>Var, 27</t>
  </si>
  <si>
    <t>Var, 28</t>
  </si>
  <si>
    <t>Var, 29</t>
  </si>
  <si>
    <t>Var, 30</t>
  </si>
  <si>
    <t>Var, 31</t>
  </si>
  <si>
    <t>Var, 32</t>
  </si>
  <si>
    <t>Var, 33</t>
  </si>
  <si>
    <t>Kurtág 1999</t>
  </si>
  <si>
    <t>Nikolayeva 1979</t>
  </si>
  <si>
    <t>Lefébure 1975</t>
  </si>
  <si>
    <t>3/4 [1]</t>
  </si>
  <si>
    <t>4/4 [2]</t>
  </si>
  <si>
    <t>3/4 [3]</t>
  </si>
  <si>
    <t>4/4 [4]</t>
  </si>
  <si>
    <t>2/4 [1]</t>
  </si>
  <si>
    <t>3/2 (6/4) [2]</t>
  </si>
  <si>
    <t>3/8 [1]</t>
  </si>
  <si>
    <t>9/8 [3]</t>
  </si>
  <si>
    <t>dH</t>
  </si>
  <si>
    <t>wN</t>
  </si>
  <si>
    <t>H</t>
  </si>
  <si>
    <t>meas. (SV)</t>
  </si>
  <si>
    <t>graphic repr.</t>
  </si>
  <si>
    <t>Q</t>
  </si>
  <si>
    <t>[2 bars]</t>
  </si>
  <si>
    <t>dQ</t>
  </si>
  <si>
    <t>std. dev. %</t>
  </si>
  <si>
    <t>45,0</t>
  </si>
  <si>
    <t>2/4 [2]</t>
  </si>
  <si>
    <t>2/2 [2]</t>
  </si>
  <si>
    <t>Var. 21[a]</t>
  </si>
  <si>
    <t>Var. 21[b]</t>
  </si>
  <si>
    <t>Demus 1971</t>
  </si>
  <si>
    <t>Arrau 1952</t>
  </si>
  <si>
    <t>Boyle 1989</t>
  </si>
  <si>
    <t>Anderszweski 2000</t>
  </si>
  <si>
    <t>Levin 2009</t>
  </si>
  <si>
    <t>Varsano 1980</t>
  </si>
  <si>
    <t>Oelbaum 1985</t>
  </si>
  <si>
    <t>Vieru 1996</t>
  </si>
  <si>
    <t>Walsh 2007</t>
  </si>
  <si>
    <t>Bjørkøe 2011</t>
  </si>
  <si>
    <t>Cooper 2018</t>
  </si>
  <si>
    <t>Levinas 1998</t>
  </si>
  <si>
    <t>Var. 2 (without repeat in m. 16)</t>
  </si>
  <si>
    <t>Var. 24 (with repeats 1 + 2)</t>
  </si>
  <si>
    <t>Var. 5 (with repeat 1)</t>
  </si>
  <si>
    <t>Var. 11 (without repeat in m. 16)</t>
  </si>
  <si>
    <t>Var. 8 (with repeat 2)</t>
  </si>
  <si>
    <t>Var. 11 (with repeat 1)</t>
  </si>
  <si>
    <t>Var. 33 (with repeat 2)</t>
  </si>
  <si>
    <t>Var. 2 (with repeat 1)</t>
  </si>
  <si>
    <t>Var.11 (with repeat 1)</t>
  </si>
  <si>
    <t>Var. 23 (with repeat 2)</t>
  </si>
  <si>
    <t>Var. 28 (with repeat 2)</t>
  </si>
  <si>
    <t>Var. 30 (with repeat 1)</t>
  </si>
  <si>
    <t>Var. 31 (with repeat 2)</t>
  </si>
  <si>
    <t>Var. 9 (with repeat 1)</t>
  </si>
  <si>
    <t>Var. 14 (with repeat 2)</t>
  </si>
  <si>
    <t>Var. 21 (with repeat 2)</t>
  </si>
  <si>
    <t>Var. 18 (with repeats 1 + 2)</t>
  </si>
  <si>
    <t>Var. 26 (with repeats 1 + 2)</t>
  </si>
  <si>
    <t>Var. 28 (with repeats 1 + 2)</t>
  </si>
  <si>
    <t>Var. 6 (with repeats 1 + 2)</t>
  </si>
  <si>
    <t>Var. 8 (with repeats 1 + 2)</t>
  </si>
  <si>
    <t>Var. 1 (with repeats 1 + 2)</t>
  </si>
  <si>
    <t>Var. 2 (with repeats 1 + 2)</t>
  </si>
  <si>
    <t>Var. 3 (with repeats 1 + 2)</t>
  </si>
  <si>
    <t>Var. 4 (with repeats 1 + 2)</t>
  </si>
  <si>
    <t>Var. 7 (with repeats 1 + 2)</t>
  </si>
  <si>
    <t>Var. 9 (with repeats 1 + 2)</t>
  </si>
  <si>
    <t>Var. 14 (with repeats 1 + 2)</t>
  </si>
  <si>
    <t>Var. 21 (with repeats 1 + 2)</t>
  </si>
  <si>
    <t>Var. 31 (with repeats 1 + 2)</t>
  </si>
  <si>
    <t>Var. 33 (with repeats 1 + 2)</t>
  </si>
  <si>
    <t>Th. (with repeats 1 + 2)</t>
  </si>
  <si>
    <t>Var. 15 (with repeats 1 + 2)</t>
  </si>
  <si>
    <t>Var. 16 (with repeats 1 + 2)</t>
  </si>
  <si>
    <t>Var. 17 (with repeats 1 + 2)</t>
  </si>
  <si>
    <t>Var. 19 (with repeats 1 + 2)</t>
  </si>
  <si>
    <t>Var. 22 (wth repeats 1 + 2)</t>
  </si>
  <si>
    <t>Var. 25 (with repeats 1 + 2)</t>
  </si>
  <si>
    <t>Var. 27 (with repeats 1 + 2)</t>
  </si>
  <si>
    <t>Var. 7 (without repeat in m. 16)</t>
  </si>
  <si>
    <t>Var. 16 (with repeat 2)</t>
  </si>
  <si>
    <t>Var. 17 (with repeat 2)</t>
  </si>
  <si>
    <t>Var. 24 (with repeat 2)</t>
  </si>
  <si>
    <t>Var. 12 (without repeat in m. 19)</t>
  </si>
  <si>
    <t>Var. 15 (with repeat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</si>
</sst>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000"/>
    <numFmt numFmtId="166" formatCode="0.00000000"/>
  </numFmts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9"/>
      <color rgb="FF000000"/>
      <name val="Tahoma"/>
      <family val="2"/>
    </font>
    <font>
      <sz val="9"/>
      <color rgb="FF000000"/>
      <name val="Tahoma"/>
      <family val="3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49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45" fontId="5" fillId="0" borderId="0" xfId="0" applyNumberFormat="1" applyFont="1" applyAlignment="1">
      <alignment horizontal="center" vertical="center"/>
    </xf>
    <xf numFmtId="45" fontId="0" fillId="0" borderId="0" xfId="0" applyNumberFormat="1"/>
    <xf numFmtId="165" fontId="0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64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5" fontId="5" fillId="0" borderId="0" xfId="0" applyNumberFormat="1" applyFont="1" applyFill="1" applyAlignment="1">
      <alignment horizontal="center" vertical="center"/>
    </xf>
    <xf numFmtId="45" fontId="5" fillId="0" borderId="0" xfId="0" applyNumberFormat="1" applyFont="1" applyAlignment="1">
      <alignment horizontal="center"/>
    </xf>
    <xf numFmtId="164" fontId="0" fillId="0" borderId="0" xfId="0" applyNumberFormat="1" applyFill="1" applyAlignment="1">
      <alignment horizont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/>
    <xf numFmtId="166" fontId="5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horizontal="center"/>
    </xf>
    <xf numFmtId="166" fontId="0" fillId="0" borderId="0" xfId="0" applyNumberFormat="1" applyFill="1" applyAlignment="1">
      <alignment horizontal="center" vertical="center"/>
    </xf>
    <xf numFmtId="21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5" fillId="0" borderId="0" xfId="0" applyNumberFormat="1" applyFont="1" applyAlignment="1">
      <alignment horizontal="center"/>
    </xf>
    <xf numFmtId="16" fontId="0" fillId="0" borderId="0" xfId="0" applyNumberFormat="1"/>
    <xf numFmtId="3" fontId="0" fillId="0" borderId="0" xfId="0" applyNumberFormat="1"/>
    <xf numFmtId="166" fontId="5" fillId="0" borderId="0" xfId="0" applyNumberFormat="1" applyFont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166" fontId="6" fillId="0" borderId="0" xfId="0" applyNumberFormat="1" applyFont="1" applyAlignment="1">
      <alignment horizontal="center" vertical="center" readingOrder="1"/>
    </xf>
    <xf numFmtId="166" fontId="7" fillId="0" borderId="0" xfId="0" applyNumberFormat="1" applyFont="1" applyAlignment="1">
      <alignment horizontal="center" vertical="center" readingOrder="1"/>
    </xf>
    <xf numFmtId="0" fontId="5" fillId="0" borderId="0" xfId="0" applyNumberFormat="1" applyFont="1" applyFill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 vertical="center"/>
    </xf>
    <xf numFmtId="0" fontId="5" fillId="2" borderId="0" xfId="0" applyNumberFormat="1" applyFont="1" applyFill="1" applyAlignment="1">
      <alignment horizontal="center"/>
    </xf>
    <xf numFmtId="0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6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connections" Target="connection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9" connectionId="76" xr16:uid="{00000000-0016-0000-0000-000004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78" xr16:uid="{00000000-0016-0000-00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8" connectionId="122" xr16:uid="{00000000-0016-0000-0000-00000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" connectionId="67" xr16:uid="{00000000-0016-0000-0000-00000E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2" connectionId="57" xr16:uid="{00000000-0016-0000-0000-00000A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1" connectionId="54" xr16:uid="{00000000-0016-0000-0000-000003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" connectionId="113" xr16:uid="{00000000-0016-0000-0000-000007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" connectionId="129" xr16:uid="{00000000-0016-0000-0000-00001A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" connectionId="135" xr16:uid="{00000000-0016-0000-0000-000009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9_1" connectionId="151" xr16:uid="{00000000-0016-0000-0000-000013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0" connectionId="52" xr16:uid="{00000000-0016-0000-0000-00000C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0" connectionId="88" xr16:uid="{00000000-0016-0000-0000-000012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" connectionId="71" xr16:uid="{00000000-0016-0000-0000-000017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4" connectionId="111" xr16:uid="{00000000-0016-0000-0000-00000F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7" connectionId="146" xr16:uid="{00000000-0016-0000-0000-000008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4_1" connectionId="141" xr16:uid="{00000000-0016-0000-0000-000011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" connectionId="51" xr16:uid="{00000000-0016-0000-0000-00001C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" connectionId="63" xr16:uid="{00000000-0016-0000-0000-000014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8" connectionId="74" xr16:uid="{00000000-0016-0000-0000-000010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_1" connectionId="69" xr16:uid="{8C0310D2-1708-41C3-99CB-BD7B07FE9E69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3" connectionId="59" xr16:uid="{00000000-0016-0000-0000-000020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3_1" connectionId="110" xr16:uid="{00000000-0016-0000-0000-00001D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" connectionId="126" xr16:uid="{00000000-0016-0000-0000-000018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5" connectionId="142" xr16:uid="{00000000-0016-0000-0000-00000D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1" connectionId="90" xr16:uid="{00000000-0016-0000-0000-000016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6" connectionId="144" xr16:uid="{00000000-0016-0000-0000-000021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9" connectionId="124" xr16:uid="{00000000-0016-0000-0000-000006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0" connectionId="127" xr16:uid="{00000000-0016-0000-0000-000019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Theme" connectionId="49" xr16:uid="{00000000-0016-0000-0000-000015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" connectionId="119" xr16:uid="{00000000-0016-0000-0000-00001B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2_1" connectionId="93" xr16:uid="{00000000-0016-0000-0000-000002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" connectionId="132" xr16:uid="{00000000-0016-0000-0000-00001F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" connectionId="116" xr16:uid="{00000000-0016-0000-0000-000005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8_2" connectionId="149" xr16:uid="{00000000-0016-0000-0000-00000B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4" connectionId="61" xr16:uid="{00000000-0016-0000-0000-00001E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2" connectionId="58" xr16:uid="{00000000-0016-0000-0100-000022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" connectionId="64" xr16:uid="{00000000-0016-0000-0100-000038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" connectionId="133" xr16:uid="{00000000-0016-0000-0100-000024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" connectionId="120" xr16:uid="{00000000-0016-0000-0100-000033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_2" connectionId="115" xr16:uid="{00000000-0016-0000-0100-000034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" connectionId="72" xr16:uid="{00000000-0016-0000-0100-000042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" connectionId="55" xr16:uid="{00000000-0016-0000-0100-000025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3" connectionId="60" xr16:uid="{00000000-0016-0000-0100-00004E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" connectionId="117" xr16:uid="{00000000-0016-0000-0100-00004C000000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_2" connectionId="137" xr16:uid="{00000000-0016-0000-0100-00003F000000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2" xr16:uid="{00000000-0016-0000-0100-00003C000000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9" connectionId="125" xr16:uid="{00000000-0016-0000-0100-000030000000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_2" connectionId="121" xr16:uid="{00000000-0016-0000-0100-00002C000000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8" connectionId="148" xr16:uid="{00000000-0016-0000-0100-00003A000000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7" connectionId="147" xr16:uid="{00000000-0016-0000-0100-000043000000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1" connectionId="91" xr16:uid="{00000000-0016-0000-0100-000049000000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0" connectionId="89" xr16:uid="{00000000-0016-0000-0100-000048000000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Theme" connectionId="50" xr16:uid="{00000000-0016-0000-0100-00002A000000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4" connectionId="112" xr16:uid="{00000000-0016-0000-0100-000045000000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_2" connectionId="118" xr16:uid="{00000000-0016-0000-0100-000023000000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0" xr16:uid="{00000000-0016-0000-0100-000039000000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9" connectionId="150" xr16:uid="{00000000-0016-0000-0100-000031000000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_2" connectionId="65" xr16:uid="{00000000-0016-0000-0100-00002D000000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_2" connectionId="73" xr16:uid="{00000000-0016-0000-0100-000029000000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5" connectionId="143" xr16:uid="{00000000-0016-0000-0100-00004D000000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0" connectionId="128" xr16:uid="{00000000-0016-0000-0100-00002F000000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" connectionId="114" xr16:uid="{00000000-0016-0000-0100-000028000000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" connectionId="136" xr16:uid="{00000000-0016-0000-0100-000047000000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2" connectionId="94" xr16:uid="{00000000-0016-0000-0100-000036000000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1" connectionId="56" xr16:uid="{00000000-0016-0000-0100-00004A000000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3" connectionId="109" xr16:uid="{00000000-0016-0000-0100-000041000000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_2" connectionId="134" xr16:uid="{00000000-0016-0000-0100-00003D000000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5" xr16:uid="{00000000-0016-0000-0100-000032000000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_4" connectionId="66" xr16:uid="{00000000-0016-0000-0100-000026000000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" connectionId="68" xr16:uid="{00000000-0016-0000-0100-000037000000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0" connectionId="53" xr16:uid="{00000000-0016-0000-0100-000040000000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9" connectionId="77" xr16:uid="{00000000-0016-0000-0100-000027000000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4" connectionId="62" xr16:uid="{00000000-0016-0000-0100-00002B000000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8" connectionId="123" xr16:uid="{00000000-0016-0000-0100-000046000000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" connectionId="138" xr16:uid="{00000000-0016-0000-0100-00003E000000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_2" connectionId="70" xr16:uid="{00000000-0016-0000-0100-00002E000000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_2" connectionId="131" xr16:uid="{00000000-0016-0000-0100-00004B000000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8" connectionId="75" xr16:uid="{00000000-0016-0000-0100-000035000000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6" connectionId="145" xr16:uid="{00000000-0016-0000-0100-000044000000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" connectionId="130" xr16:uid="{00000000-0016-0000-0100-00003B000000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3_1" connectionId="160" xr16:uid="{00000000-0016-0000-0200-00006D000000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1" connectionId="173" xr16:uid="{00000000-0016-0000-0200-00004F000000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0" connectionId="172" xr16:uid="{00000000-0016-0000-0200-000060000000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0" connectionId="183" xr16:uid="{00000000-0016-0000-0200-00005D000000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2" connectionId="185" xr16:uid="{00000000-0016-0000-0200-000062000000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1" connectionId="157" xr16:uid="{00000000-0016-0000-0200-000052000000}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6" connectionId="163" xr16:uid="{00000000-0016-0000-0200-000056000000}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Theme" connectionId="154" xr16:uid="{00000000-0016-0000-0200-00005C000000}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1" connectionId="184" xr16:uid="{00000000-0016-0000-0200-00006B000000}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4" connectionId="161" xr16:uid="{00000000-0016-0000-0200-00005E000000}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9" connectionId="166" xr16:uid="{00000000-0016-0000-0200-000065000000}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8" connectionId="180" xr16:uid="{00000000-0016-0000-0200-000061000000}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7" connectionId="179" xr16:uid="{00000000-0016-0000-0200-00006C000000}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" connectionId="167" xr16:uid="{00000000-0016-0000-0200-00005B000000}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7" connectionId="190" xr16:uid="{00000000-0016-0000-0200-00006E000000}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6" connectionId="189" xr16:uid="{00000000-0016-0000-0200-00006F000000}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7" connectionId="164" xr16:uid="{00000000-0016-0000-0200-000067000000}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" connectionId="182" xr16:uid="{00000000-0016-0000-0200-000063000000}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4" connectionId="187" xr16:uid="{00000000-0016-0000-0200-00005F000000}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6" connectionId="178" xr16:uid="{00000000-0016-0000-0200-00006A000000}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5" connectionId="162" xr16:uid="{00000000-0016-0000-0200-000070000000}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5" connectionId="188" xr16:uid="{00000000-0016-0000-0200-000051000000}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8" connectionId="165" xr16:uid="{00000000-0016-0000-0200-000064000000}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3" connectionId="175" xr16:uid="{00000000-0016-0000-0200-000069000000}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3" connectionId="186" xr16:uid="{00000000-0016-0000-0200-000050000000}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9" connectionId="181" xr16:uid="{00000000-0016-0000-0200-000059000000}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9" connectionId="192" xr16:uid="{00000000-0016-0000-0200-000055000000}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0" connectionId="156" xr16:uid="{00000000-0016-0000-0200-000068000000}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4" connectionId="176" xr16:uid="{00000000-0016-0000-0200-000057000000}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5" connectionId="177" xr16:uid="{00000000-0016-0000-0200-000054000000}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2" connectionId="174" xr16:uid="{00000000-0016-0000-0200-000053000000}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8" connectionId="191" xr16:uid="{00000000-0016-0000-0200-000058000000}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" connectionId="155" xr16:uid="{00000000-0016-0000-0200-000066000000}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2" connectionId="158" xr16:uid="{00000000-0016-0000-0200-00005A000000}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gesamt_1" connectionId="152" xr16:uid="{00000000-0016-0000-0300-000075000000}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3" xr16:uid="{00000000-0016-0000-0300-000074000000}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1" xr16:uid="{00000000-0016-0000-0300-000073000000}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69" xr16:uid="{00000000-0016-0000-0300-000072000000}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gesamt_2" connectionId="153" xr16:uid="{00000000-0016-0000-0300-000071000000}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1" connectionId="9" xr16:uid="{00000000-0016-0000-1100-000077000000}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2" connectionId="10" xr16:uid="{00000000-0016-0000-1100-000076000000}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. 1_1" connectionId="4" xr16:uid="{00000000-0016-0000-1100-000079000000}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" connectionId="8" xr16:uid="{00000000-0016-0000-1100-000078000000}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8" xr16:uid="{00000000-0016-0000-1500-00007D000000}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6" xr16:uid="{00000000-0016-0000-1500-00007C000000}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99" xr16:uid="{00000000-0016-0000-1500-00007B000000}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98" xr16:uid="{00000000-0016-0000-1500-00007A000000}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da1961_Diabelli-Variations_Var2_mit Wdh. 1" connectionId="1" xr16:uid="{00000000-0016-0000-1700-000081000000}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" connectionId="7" xr16:uid="{00000000-0016-0000-1700-000080000000}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da1961_Diabelli-Variations_Var5_mit Wdh" connectionId="3" xr16:uid="{00000000-0016-0000-1700-00007F000000}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_1" connectionId="6" xr16:uid="{00000000-0016-0000-1700-00007E000000}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udina1961_Diabelli-Variations_Var2_ohne Wdh. T" connectionId="12" xr16:uid="{00000000-0016-0000-1900-000084000000}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udina1961_Diabelli-Variations_Var2_ohne Wdh. T. 16" connectionId="11" xr16:uid="{00000000-0016-0000-1900-000083000000}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107" xr16:uid="{00000000-0016-0000-1900-000082000000}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ebersinke1965_Diabelli-Variations_Var25+26_dur" connectionId="194" xr16:uid="{00000000-0016-0000-2100-000085000000}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ltan1969_Diabelli-Variations_Var33_mit Wdh. 2" connectionId="193" xr16:uid="{00000000-0016-0000-2500-000086000000}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106" xr16:uid="{00000000-0016-0000-2700-000088000000}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7" xr16:uid="{00000000-0016-0000-2700-000087000000}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gell1977_Diabelli-Variations_Var14_mit Wdh. 2" connectionId="14" xr16:uid="{00000000-0016-0000-3100-000089000000}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" connectionId="87" xr16:uid="{00000000-0016-0000-3700-00008E000000}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5" xr16:uid="{00000000-0016-0000-3700-00008D000000}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3" xr16:uid="{00000000-0016-0000-3700-00008C000000}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71" xr16:uid="{00000000-0016-0000-3700-00008B000000}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5" xr16:uid="{00000000-0016-0000-3700-00008A000000}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2" xr16:uid="{00000000-0016-0000-3900-000093000000}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4" xr16:uid="{00000000-0016-0000-3900-000092000000}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" connectionId="86" xr16:uid="{00000000-0016-0000-3900-000091000000}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4" xr16:uid="{00000000-0016-0000-3900-000090000000}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70" xr16:uid="{00000000-0016-0000-3900-00008F000000}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urtág1999_Diabelli-Variations_Var7" connectionId="13" xr16:uid="{00000000-0016-0000-5C00-000094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26" Type="http://schemas.openxmlformats.org/officeDocument/2006/relationships/queryTable" Target="../queryTables/queryTable26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34" Type="http://schemas.openxmlformats.org/officeDocument/2006/relationships/queryTable" Target="../queryTables/queryTable34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5" Type="http://schemas.openxmlformats.org/officeDocument/2006/relationships/queryTable" Target="../queryTables/queryTable25.xml"/><Relationship Id="rId33" Type="http://schemas.openxmlformats.org/officeDocument/2006/relationships/queryTable" Target="../queryTables/queryTable33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29" Type="http://schemas.openxmlformats.org/officeDocument/2006/relationships/queryTable" Target="../queryTables/queryTable29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32" Type="http://schemas.openxmlformats.org/officeDocument/2006/relationships/queryTable" Target="../queryTables/queryTable32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31" Type="http://schemas.openxmlformats.org/officeDocument/2006/relationships/queryTable" Target="../queryTables/queryTable31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30" Type="http://schemas.openxmlformats.org/officeDocument/2006/relationships/queryTable" Target="../queryTables/queryTable30.xml"/><Relationship Id="rId35" Type="http://schemas.openxmlformats.org/officeDocument/2006/relationships/queryTable" Target="../queryTables/queryTable35.xml"/><Relationship Id="rId8" Type="http://schemas.openxmlformats.org/officeDocument/2006/relationships/queryTable" Target="../queryTables/queryTable8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47.xml"/><Relationship Id="rId18" Type="http://schemas.openxmlformats.org/officeDocument/2006/relationships/queryTable" Target="../queryTables/queryTable52.xml"/><Relationship Id="rId26" Type="http://schemas.openxmlformats.org/officeDocument/2006/relationships/queryTable" Target="../queryTables/queryTable60.xml"/><Relationship Id="rId39" Type="http://schemas.openxmlformats.org/officeDocument/2006/relationships/queryTable" Target="../queryTables/queryTable73.xml"/><Relationship Id="rId21" Type="http://schemas.openxmlformats.org/officeDocument/2006/relationships/queryTable" Target="../queryTables/queryTable55.xml"/><Relationship Id="rId34" Type="http://schemas.openxmlformats.org/officeDocument/2006/relationships/queryTable" Target="../queryTables/queryTable68.xml"/><Relationship Id="rId42" Type="http://schemas.openxmlformats.org/officeDocument/2006/relationships/queryTable" Target="../queryTables/queryTable76.xml"/><Relationship Id="rId47" Type="http://schemas.openxmlformats.org/officeDocument/2006/relationships/comments" Target="../comments1.xml"/><Relationship Id="rId7" Type="http://schemas.openxmlformats.org/officeDocument/2006/relationships/queryTable" Target="../queryTables/queryTable41.xml"/><Relationship Id="rId2" Type="http://schemas.openxmlformats.org/officeDocument/2006/relationships/queryTable" Target="../queryTables/queryTable36.xml"/><Relationship Id="rId16" Type="http://schemas.openxmlformats.org/officeDocument/2006/relationships/queryTable" Target="../queryTables/queryTable50.xml"/><Relationship Id="rId29" Type="http://schemas.openxmlformats.org/officeDocument/2006/relationships/queryTable" Target="../queryTables/queryTable63.xml"/><Relationship Id="rId1" Type="http://schemas.openxmlformats.org/officeDocument/2006/relationships/vmlDrawing" Target="../drawings/vmlDrawing1.vml"/><Relationship Id="rId6" Type="http://schemas.openxmlformats.org/officeDocument/2006/relationships/queryTable" Target="../queryTables/queryTable40.xml"/><Relationship Id="rId11" Type="http://schemas.openxmlformats.org/officeDocument/2006/relationships/queryTable" Target="../queryTables/queryTable45.xml"/><Relationship Id="rId24" Type="http://schemas.openxmlformats.org/officeDocument/2006/relationships/queryTable" Target="../queryTables/queryTable58.xml"/><Relationship Id="rId32" Type="http://schemas.openxmlformats.org/officeDocument/2006/relationships/queryTable" Target="../queryTables/queryTable66.xml"/><Relationship Id="rId37" Type="http://schemas.openxmlformats.org/officeDocument/2006/relationships/queryTable" Target="../queryTables/queryTable71.xml"/><Relationship Id="rId40" Type="http://schemas.openxmlformats.org/officeDocument/2006/relationships/queryTable" Target="../queryTables/queryTable74.xml"/><Relationship Id="rId45" Type="http://schemas.openxmlformats.org/officeDocument/2006/relationships/queryTable" Target="../queryTables/queryTable79.xml"/><Relationship Id="rId5" Type="http://schemas.openxmlformats.org/officeDocument/2006/relationships/queryTable" Target="../queryTables/queryTable39.xml"/><Relationship Id="rId15" Type="http://schemas.openxmlformats.org/officeDocument/2006/relationships/queryTable" Target="../queryTables/queryTable49.xml"/><Relationship Id="rId23" Type="http://schemas.openxmlformats.org/officeDocument/2006/relationships/queryTable" Target="../queryTables/queryTable57.xml"/><Relationship Id="rId28" Type="http://schemas.openxmlformats.org/officeDocument/2006/relationships/queryTable" Target="../queryTables/queryTable62.xml"/><Relationship Id="rId36" Type="http://schemas.openxmlformats.org/officeDocument/2006/relationships/queryTable" Target="../queryTables/queryTable70.xml"/><Relationship Id="rId10" Type="http://schemas.openxmlformats.org/officeDocument/2006/relationships/queryTable" Target="../queryTables/queryTable44.xml"/><Relationship Id="rId19" Type="http://schemas.openxmlformats.org/officeDocument/2006/relationships/queryTable" Target="../queryTables/queryTable53.xml"/><Relationship Id="rId31" Type="http://schemas.openxmlformats.org/officeDocument/2006/relationships/queryTable" Target="../queryTables/queryTable65.xml"/><Relationship Id="rId44" Type="http://schemas.openxmlformats.org/officeDocument/2006/relationships/queryTable" Target="../queryTables/queryTable78.xml"/><Relationship Id="rId4" Type="http://schemas.openxmlformats.org/officeDocument/2006/relationships/queryTable" Target="../queryTables/queryTable38.xml"/><Relationship Id="rId9" Type="http://schemas.openxmlformats.org/officeDocument/2006/relationships/queryTable" Target="../queryTables/queryTable43.xml"/><Relationship Id="rId14" Type="http://schemas.openxmlformats.org/officeDocument/2006/relationships/queryTable" Target="../queryTables/queryTable48.xml"/><Relationship Id="rId22" Type="http://schemas.openxmlformats.org/officeDocument/2006/relationships/queryTable" Target="../queryTables/queryTable56.xml"/><Relationship Id="rId27" Type="http://schemas.openxmlformats.org/officeDocument/2006/relationships/queryTable" Target="../queryTables/queryTable61.xml"/><Relationship Id="rId30" Type="http://schemas.openxmlformats.org/officeDocument/2006/relationships/queryTable" Target="../queryTables/queryTable64.xml"/><Relationship Id="rId35" Type="http://schemas.openxmlformats.org/officeDocument/2006/relationships/queryTable" Target="../queryTables/queryTable69.xml"/><Relationship Id="rId43" Type="http://schemas.openxmlformats.org/officeDocument/2006/relationships/queryTable" Target="../queryTables/queryTable77.xml"/><Relationship Id="rId8" Type="http://schemas.openxmlformats.org/officeDocument/2006/relationships/queryTable" Target="../queryTables/queryTable42.xml"/><Relationship Id="rId3" Type="http://schemas.openxmlformats.org/officeDocument/2006/relationships/queryTable" Target="../queryTables/queryTable37.xml"/><Relationship Id="rId12" Type="http://schemas.openxmlformats.org/officeDocument/2006/relationships/queryTable" Target="../queryTables/queryTable46.xml"/><Relationship Id="rId17" Type="http://schemas.openxmlformats.org/officeDocument/2006/relationships/queryTable" Target="../queryTables/queryTable51.xml"/><Relationship Id="rId25" Type="http://schemas.openxmlformats.org/officeDocument/2006/relationships/queryTable" Target="../queryTables/queryTable59.xml"/><Relationship Id="rId33" Type="http://schemas.openxmlformats.org/officeDocument/2006/relationships/queryTable" Target="../queryTables/queryTable67.xml"/><Relationship Id="rId38" Type="http://schemas.openxmlformats.org/officeDocument/2006/relationships/queryTable" Target="../queryTables/queryTable72.xml"/><Relationship Id="rId46" Type="http://schemas.openxmlformats.org/officeDocument/2006/relationships/queryTable" Target="../queryTables/queryTable80.xml"/><Relationship Id="rId20" Type="http://schemas.openxmlformats.org/officeDocument/2006/relationships/queryTable" Target="../queryTables/queryTable54.xml"/><Relationship Id="rId41" Type="http://schemas.openxmlformats.org/officeDocument/2006/relationships/queryTable" Target="../queryTables/queryTable75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93.xml"/><Relationship Id="rId18" Type="http://schemas.openxmlformats.org/officeDocument/2006/relationships/queryTable" Target="../queryTables/queryTable98.xml"/><Relationship Id="rId26" Type="http://schemas.openxmlformats.org/officeDocument/2006/relationships/queryTable" Target="../queryTables/queryTable106.xml"/><Relationship Id="rId3" Type="http://schemas.openxmlformats.org/officeDocument/2006/relationships/queryTable" Target="../queryTables/queryTable83.xml"/><Relationship Id="rId21" Type="http://schemas.openxmlformats.org/officeDocument/2006/relationships/queryTable" Target="../queryTables/queryTable101.xml"/><Relationship Id="rId34" Type="http://schemas.openxmlformats.org/officeDocument/2006/relationships/queryTable" Target="../queryTables/queryTable114.xml"/><Relationship Id="rId7" Type="http://schemas.openxmlformats.org/officeDocument/2006/relationships/queryTable" Target="../queryTables/queryTable87.xml"/><Relationship Id="rId12" Type="http://schemas.openxmlformats.org/officeDocument/2006/relationships/queryTable" Target="../queryTables/queryTable92.xml"/><Relationship Id="rId17" Type="http://schemas.openxmlformats.org/officeDocument/2006/relationships/queryTable" Target="../queryTables/queryTable97.xml"/><Relationship Id="rId25" Type="http://schemas.openxmlformats.org/officeDocument/2006/relationships/queryTable" Target="../queryTables/queryTable105.xml"/><Relationship Id="rId33" Type="http://schemas.openxmlformats.org/officeDocument/2006/relationships/queryTable" Target="../queryTables/queryTable113.xml"/><Relationship Id="rId2" Type="http://schemas.openxmlformats.org/officeDocument/2006/relationships/queryTable" Target="../queryTables/queryTable82.xml"/><Relationship Id="rId16" Type="http://schemas.openxmlformats.org/officeDocument/2006/relationships/queryTable" Target="../queryTables/queryTable96.xml"/><Relationship Id="rId20" Type="http://schemas.openxmlformats.org/officeDocument/2006/relationships/queryTable" Target="../queryTables/queryTable100.xml"/><Relationship Id="rId29" Type="http://schemas.openxmlformats.org/officeDocument/2006/relationships/queryTable" Target="../queryTables/queryTable109.xml"/><Relationship Id="rId1" Type="http://schemas.openxmlformats.org/officeDocument/2006/relationships/queryTable" Target="../queryTables/queryTable81.xml"/><Relationship Id="rId6" Type="http://schemas.openxmlformats.org/officeDocument/2006/relationships/queryTable" Target="../queryTables/queryTable86.xml"/><Relationship Id="rId11" Type="http://schemas.openxmlformats.org/officeDocument/2006/relationships/queryTable" Target="../queryTables/queryTable91.xml"/><Relationship Id="rId24" Type="http://schemas.openxmlformats.org/officeDocument/2006/relationships/queryTable" Target="../queryTables/queryTable104.xml"/><Relationship Id="rId32" Type="http://schemas.openxmlformats.org/officeDocument/2006/relationships/queryTable" Target="../queryTables/queryTable112.xml"/><Relationship Id="rId5" Type="http://schemas.openxmlformats.org/officeDocument/2006/relationships/queryTable" Target="../queryTables/queryTable85.xml"/><Relationship Id="rId15" Type="http://schemas.openxmlformats.org/officeDocument/2006/relationships/queryTable" Target="../queryTables/queryTable95.xml"/><Relationship Id="rId23" Type="http://schemas.openxmlformats.org/officeDocument/2006/relationships/queryTable" Target="../queryTables/queryTable103.xml"/><Relationship Id="rId28" Type="http://schemas.openxmlformats.org/officeDocument/2006/relationships/queryTable" Target="../queryTables/queryTable108.xml"/><Relationship Id="rId10" Type="http://schemas.openxmlformats.org/officeDocument/2006/relationships/queryTable" Target="../queryTables/queryTable90.xml"/><Relationship Id="rId19" Type="http://schemas.openxmlformats.org/officeDocument/2006/relationships/queryTable" Target="../queryTables/queryTable99.xml"/><Relationship Id="rId31" Type="http://schemas.openxmlformats.org/officeDocument/2006/relationships/queryTable" Target="../queryTables/queryTable111.xml"/><Relationship Id="rId4" Type="http://schemas.openxmlformats.org/officeDocument/2006/relationships/queryTable" Target="../queryTables/queryTable84.xml"/><Relationship Id="rId9" Type="http://schemas.openxmlformats.org/officeDocument/2006/relationships/queryTable" Target="../queryTables/queryTable89.xml"/><Relationship Id="rId14" Type="http://schemas.openxmlformats.org/officeDocument/2006/relationships/queryTable" Target="../queryTables/queryTable94.xml"/><Relationship Id="rId22" Type="http://schemas.openxmlformats.org/officeDocument/2006/relationships/queryTable" Target="../queryTables/queryTable102.xml"/><Relationship Id="rId27" Type="http://schemas.openxmlformats.org/officeDocument/2006/relationships/queryTable" Target="../queryTables/queryTable107.xml"/><Relationship Id="rId30" Type="http://schemas.openxmlformats.org/officeDocument/2006/relationships/queryTable" Target="../queryTables/queryTable110.xml"/><Relationship Id="rId8" Type="http://schemas.openxmlformats.org/officeDocument/2006/relationships/queryTable" Target="../queryTables/queryTable8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6.xml"/><Relationship Id="rId7" Type="http://schemas.openxmlformats.org/officeDocument/2006/relationships/comments" Target="../comments2.xml"/><Relationship Id="rId2" Type="http://schemas.openxmlformats.org/officeDocument/2006/relationships/queryTable" Target="../queryTables/queryTable115.xml"/><Relationship Id="rId1" Type="http://schemas.openxmlformats.org/officeDocument/2006/relationships/vmlDrawing" Target="../drawings/vmlDrawing2.vml"/><Relationship Id="rId6" Type="http://schemas.openxmlformats.org/officeDocument/2006/relationships/queryTable" Target="../queryTables/queryTable119.xml"/><Relationship Id="rId5" Type="http://schemas.openxmlformats.org/officeDocument/2006/relationships/queryTable" Target="../queryTables/queryTable118.xml"/><Relationship Id="rId4" Type="http://schemas.openxmlformats.org/officeDocument/2006/relationships/queryTable" Target="../queryTables/queryTable11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1.xml"/><Relationship Id="rId2" Type="http://schemas.openxmlformats.org/officeDocument/2006/relationships/queryTable" Target="../queryTables/queryTable120.xml"/><Relationship Id="rId1" Type="http://schemas.openxmlformats.org/officeDocument/2006/relationships/vmlDrawing" Target="../drawings/vmlDrawing4.vml"/><Relationship Id="rId6" Type="http://schemas.openxmlformats.org/officeDocument/2006/relationships/comments" Target="../comments4.xml"/><Relationship Id="rId5" Type="http://schemas.openxmlformats.org/officeDocument/2006/relationships/queryTable" Target="../queryTables/queryTable123.xml"/><Relationship Id="rId4" Type="http://schemas.openxmlformats.org/officeDocument/2006/relationships/queryTable" Target="../queryTables/queryTable1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5.xml"/><Relationship Id="rId2" Type="http://schemas.openxmlformats.org/officeDocument/2006/relationships/queryTable" Target="../queryTables/queryTable124.xml"/><Relationship Id="rId1" Type="http://schemas.openxmlformats.org/officeDocument/2006/relationships/vmlDrawing" Target="../drawings/vmlDrawing5.vml"/><Relationship Id="rId6" Type="http://schemas.openxmlformats.org/officeDocument/2006/relationships/comments" Target="../comments5.xml"/><Relationship Id="rId5" Type="http://schemas.openxmlformats.org/officeDocument/2006/relationships/queryTable" Target="../queryTables/queryTable127.xml"/><Relationship Id="rId4" Type="http://schemas.openxmlformats.org/officeDocument/2006/relationships/queryTable" Target="../queryTables/queryTable12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9.xml"/><Relationship Id="rId2" Type="http://schemas.openxmlformats.org/officeDocument/2006/relationships/queryTable" Target="../queryTables/queryTable128.xml"/><Relationship Id="rId1" Type="http://schemas.openxmlformats.org/officeDocument/2006/relationships/vmlDrawing" Target="../drawings/vmlDrawing6.vml"/><Relationship Id="rId6" Type="http://schemas.openxmlformats.org/officeDocument/2006/relationships/comments" Target="../comments6.xml"/><Relationship Id="rId5" Type="http://schemas.openxmlformats.org/officeDocument/2006/relationships/queryTable" Target="../queryTables/queryTable131.xml"/><Relationship Id="rId4" Type="http://schemas.openxmlformats.org/officeDocument/2006/relationships/queryTable" Target="../queryTables/queryTable13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3.xml"/><Relationship Id="rId2" Type="http://schemas.openxmlformats.org/officeDocument/2006/relationships/queryTable" Target="../queryTables/queryTable132.xml"/><Relationship Id="rId1" Type="http://schemas.openxmlformats.org/officeDocument/2006/relationships/vmlDrawing" Target="../drawings/vmlDrawing7.vml"/><Relationship Id="rId5" Type="http://schemas.openxmlformats.org/officeDocument/2006/relationships/comments" Target="../comments7.xml"/><Relationship Id="rId4" Type="http://schemas.openxmlformats.org/officeDocument/2006/relationships/queryTable" Target="../queryTables/queryTable1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queryTable" Target="../queryTables/queryTable136.xml"/><Relationship Id="rId1" Type="http://schemas.openxmlformats.org/officeDocument/2006/relationships/vmlDrawing" Target="../drawings/vmlDrawing8.v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8.xml"/><Relationship Id="rId2" Type="http://schemas.openxmlformats.org/officeDocument/2006/relationships/queryTable" Target="../queryTables/queryTable137.xml"/><Relationship Id="rId1" Type="http://schemas.openxmlformats.org/officeDocument/2006/relationships/vmlDrawing" Target="../drawings/vmlDrawing9.vml"/><Relationship Id="rId4" Type="http://schemas.openxmlformats.org/officeDocument/2006/relationships/comments" Target="../comments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queryTable" Target="../queryTables/queryTable139.xml"/><Relationship Id="rId1" Type="http://schemas.openxmlformats.org/officeDocument/2006/relationships/vmlDrawing" Target="../drawings/vmlDrawing12.v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1.xml"/><Relationship Id="rId7" Type="http://schemas.openxmlformats.org/officeDocument/2006/relationships/comments" Target="../comments13.xml"/><Relationship Id="rId2" Type="http://schemas.openxmlformats.org/officeDocument/2006/relationships/queryTable" Target="../queryTables/queryTable140.xml"/><Relationship Id="rId1" Type="http://schemas.openxmlformats.org/officeDocument/2006/relationships/vmlDrawing" Target="../drawings/vmlDrawing13.vml"/><Relationship Id="rId6" Type="http://schemas.openxmlformats.org/officeDocument/2006/relationships/queryTable" Target="../queryTables/queryTable144.xml"/><Relationship Id="rId5" Type="http://schemas.openxmlformats.org/officeDocument/2006/relationships/queryTable" Target="../queryTables/queryTable143.xml"/><Relationship Id="rId4" Type="http://schemas.openxmlformats.org/officeDocument/2006/relationships/queryTable" Target="../queryTables/queryTable142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6.xml"/><Relationship Id="rId7" Type="http://schemas.openxmlformats.org/officeDocument/2006/relationships/comments" Target="../comments14.xml"/><Relationship Id="rId2" Type="http://schemas.openxmlformats.org/officeDocument/2006/relationships/queryTable" Target="../queryTables/queryTable145.xml"/><Relationship Id="rId1" Type="http://schemas.openxmlformats.org/officeDocument/2006/relationships/vmlDrawing" Target="../drawings/vmlDrawing14.vml"/><Relationship Id="rId6" Type="http://schemas.openxmlformats.org/officeDocument/2006/relationships/queryTable" Target="../queryTables/queryTable149.xml"/><Relationship Id="rId5" Type="http://schemas.openxmlformats.org/officeDocument/2006/relationships/queryTable" Target="../queryTables/queryTable148.xml"/><Relationship Id="rId4" Type="http://schemas.openxmlformats.org/officeDocument/2006/relationships/queryTable" Target="../queryTables/queryTable147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0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6"/>
  <sheetViews>
    <sheetView zoomScale="58" zoomScaleNormal="55" workbookViewId="0">
      <selection activeCell="R30" sqref="R30"/>
    </sheetView>
  </sheetViews>
  <sheetFormatPr baseColWidth="10" defaultRowHeight="16" x14ac:dyDescent="0.2"/>
  <cols>
    <col min="1" max="1" width="14.1640625" style="1" bestFit="1" customWidth="1"/>
    <col min="2" max="5" width="7.33203125" bestFit="1" customWidth="1"/>
    <col min="6" max="6" width="7.33203125" style="13" bestFit="1" customWidth="1"/>
    <col min="7" max="21" width="7.33203125" bestFit="1" customWidth="1"/>
    <col min="22" max="22" width="12.1640625" bestFit="1" customWidth="1"/>
    <col min="23" max="23" width="9.33203125" bestFit="1" customWidth="1"/>
    <col min="24" max="24" width="9.6640625" bestFit="1" customWidth="1"/>
    <col min="25" max="25" width="7.33203125" bestFit="1" customWidth="1"/>
    <col min="26" max="26" width="7.6640625" bestFit="1" customWidth="1"/>
    <col min="27" max="36" width="7.33203125" bestFit="1" customWidth="1"/>
    <col min="37" max="37" width="19.5" bestFit="1" customWidth="1"/>
  </cols>
  <sheetData>
    <row r="1" spans="1:37" s="1" customFormat="1" x14ac:dyDescent="0.2">
      <c r="A1" s="2" t="s">
        <v>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5"/>
      <c r="B2" s="12">
        <v>70.758099999999999</v>
      </c>
      <c r="C2" s="5">
        <v>36.563600000000001</v>
      </c>
      <c r="D2" s="5">
        <v>53.519399999999997</v>
      </c>
      <c r="E2" s="5">
        <v>52.298699999999997</v>
      </c>
      <c r="F2" s="12">
        <v>54.059600000000003</v>
      </c>
      <c r="G2" s="5">
        <v>64.727599999999995</v>
      </c>
      <c r="H2" s="5">
        <v>38.262999999999998</v>
      </c>
      <c r="I2" s="5">
        <v>64.656400000000005</v>
      </c>
      <c r="J2" s="5">
        <v>47.125500000000002</v>
      </c>
      <c r="K2" s="5">
        <v>32.255699999999997</v>
      </c>
      <c r="L2" s="5">
        <v>114.496</v>
      </c>
      <c r="M2" s="5">
        <v>45.609699999999997</v>
      </c>
      <c r="N2" s="5">
        <v>56.792099999999998</v>
      </c>
      <c r="O2" s="5">
        <v>74.476500000000001</v>
      </c>
      <c r="P2" s="5">
        <v>33.280500000000004</v>
      </c>
      <c r="Q2" s="5">
        <v>95.392600000000002</v>
      </c>
      <c r="R2" s="52">
        <v>79.4499</v>
      </c>
      <c r="S2" s="5">
        <v>38.098300000000002</v>
      </c>
      <c r="T2" s="5">
        <v>41.509799999999998</v>
      </c>
      <c r="U2" s="5">
        <v>79.852699999999999</v>
      </c>
      <c r="V2" s="5">
        <v>19.5444</v>
      </c>
      <c r="W2" s="5">
        <v>46.5976</v>
      </c>
      <c r="X2" s="5">
        <v>46.5976</v>
      </c>
      <c r="Y2" s="5">
        <v>68.4499</v>
      </c>
      <c r="Z2" s="5">
        <v>18.705200000000001</v>
      </c>
      <c r="AA2" s="5">
        <v>22.0031</v>
      </c>
      <c r="AB2" s="5">
        <v>69.543700000000001</v>
      </c>
      <c r="AC2" s="5">
        <v>63.743699999999997</v>
      </c>
      <c r="AD2" s="5">
        <v>67.078999999999994</v>
      </c>
      <c r="AE2" s="5">
        <v>72.1374</v>
      </c>
      <c r="AF2" s="5">
        <v>26.972999999999999</v>
      </c>
      <c r="AG2" s="5">
        <v>23.182099999999998</v>
      </c>
      <c r="AH2" s="12">
        <v>12.2287</v>
      </c>
      <c r="AI2" s="5">
        <v>78.5047</v>
      </c>
      <c r="AJ2" s="5">
        <v>20.970700000000001</v>
      </c>
      <c r="AK2" s="5">
        <v>19.725100000000001</v>
      </c>
    </row>
    <row r="3" spans="1:37" x14ac:dyDescent="0.2">
      <c r="A3" s="5"/>
      <c r="B3" s="12">
        <v>76.862700000000004</v>
      </c>
      <c r="C3" s="5">
        <v>37.010100000000001</v>
      </c>
      <c r="D3" s="5">
        <v>56.635300000000001</v>
      </c>
      <c r="E3" s="5">
        <v>55.907699999999998</v>
      </c>
      <c r="F3" s="12">
        <v>57.077500000000001</v>
      </c>
      <c r="G3" s="5">
        <v>66.781099999999995</v>
      </c>
      <c r="H3" s="5">
        <v>40.474200000000003</v>
      </c>
      <c r="I3" s="5">
        <v>66.054199999999994</v>
      </c>
      <c r="J3" s="5">
        <v>47.009099999999997</v>
      </c>
      <c r="K3" s="5">
        <v>33.091500000000003</v>
      </c>
      <c r="L3" s="5">
        <v>120.508</v>
      </c>
      <c r="M3" s="5">
        <v>43.4983</v>
      </c>
      <c r="N3" s="5">
        <v>60.092700000000001</v>
      </c>
      <c r="O3" s="5">
        <v>71.243899999999996</v>
      </c>
      <c r="P3" s="5">
        <v>36.033799999999999</v>
      </c>
      <c r="Q3" s="5">
        <v>110.84099999999999</v>
      </c>
      <c r="R3" s="53">
        <v>78.376800000000003</v>
      </c>
      <c r="S3" s="5">
        <v>38.425800000000002</v>
      </c>
      <c r="T3" s="5">
        <v>32.515700000000002</v>
      </c>
      <c r="U3" s="5">
        <v>90.270200000000003</v>
      </c>
      <c r="V3" s="5">
        <v>22.979900000000001</v>
      </c>
      <c r="W3" s="5">
        <v>44.229700000000001</v>
      </c>
      <c r="X3" s="5">
        <v>44.229700000000001</v>
      </c>
      <c r="Y3" s="5">
        <v>70.063000000000002</v>
      </c>
      <c r="Z3" s="5">
        <v>19.382899999999999</v>
      </c>
      <c r="AA3" s="5">
        <v>23.580400000000001</v>
      </c>
      <c r="AB3" s="5">
        <v>73.369600000000005</v>
      </c>
      <c r="AC3" s="5">
        <v>65.417299999999997</v>
      </c>
      <c r="AD3" s="5">
        <v>59.259599999999999</v>
      </c>
      <c r="AE3" s="5">
        <v>69.078900000000004</v>
      </c>
      <c r="AF3" s="5">
        <v>27.046900000000001</v>
      </c>
      <c r="AG3" s="5">
        <v>23.421099999999999</v>
      </c>
      <c r="AH3" s="12">
        <v>13.418100000000001</v>
      </c>
      <c r="AI3" s="5">
        <v>76.075999999999993</v>
      </c>
      <c r="AJ3" s="5">
        <v>21.444500000000001</v>
      </c>
      <c r="AK3" s="5">
        <v>19.725100000000001</v>
      </c>
    </row>
    <row r="4" spans="1:37" x14ac:dyDescent="0.2">
      <c r="A4" s="5"/>
      <c r="B4" s="12">
        <v>79.2453</v>
      </c>
      <c r="C4" s="5">
        <v>38.511400000000002</v>
      </c>
      <c r="D4" s="5">
        <v>57.541800000000002</v>
      </c>
      <c r="E4" s="5">
        <v>53.973599999999998</v>
      </c>
      <c r="F4" s="12">
        <v>65.291399999999996</v>
      </c>
      <c r="G4" s="5">
        <v>76.460700000000003</v>
      </c>
      <c r="H4" s="5">
        <v>37.962699999999998</v>
      </c>
      <c r="I4" s="5">
        <v>76.918599999999998</v>
      </c>
      <c r="J4" s="5">
        <v>47.191899999999997</v>
      </c>
      <c r="K4" s="5">
        <v>33.976199999999999</v>
      </c>
      <c r="L4" s="5">
        <v>117.705</v>
      </c>
      <c r="M4" s="5">
        <v>44.415300000000002</v>
      </c>
      <c r="N4" s="5">
        <v>56.94</v>
      </c>
      <c r="O4" s="5">
        <v>71.167299999999997</v>
      </c>
      <c r="P4" s="5">
        <v>38.509700000000002</v>
      </c>
      <c r="Q4" s="5">
        <v>112.65300000000001</v>
      </c>
      <c r="R4" s="52">
        <v>75.894900000000007</v>
      </c>
      <c r="S4" s="5">
        <v>38.268000000000001</v>
      </c>
      <c r="T4" s="5">
        <v>38.154299999999999</v>
      </c>
      <c r="U4" s="5">
        <v>91.266599999999997</v>
      </c>
      <c r="V4" s="5">
        <v>23.116399999999999</v>
      </c>
      <c r="W4" s="5">
        <v>46.461799999999997</v>
      </c>
      <c r="X4" s="5">
        <v>46.461799999999997</v>
      </c>
      <c r="Y4" s="5">
        <v>74.965999999999994</v>
      </c>
      <c r="Z4" s="5">
        <v>17.596800000000002</v>
      </c>
      <c r="AA4" s="5">
        <v>24.01</v>
      </c>
      <c r="AB4" s="5">
        <v>72.516999999999996</v>
      </c>
      <c r="AC4" s="5">
        <v>65.159599999999998</v>
      </c>
      <c r="AD4" s="5">
        <v>65.460999999999999</v>
      </c>
      <c r="AE4" s="5">
        <v>71.255499999999998</v>
      </c>
      <c r="AF4" s="5">
        <v>27.2986</v>
      </c>
      <c r="AG4" s="5">
        <v>25.591699999999999</v>
      </c>
      <c r="AH4" s="12">
        <v>13.4514</v>
      </c>
      <c r="AI4" s="5">
        <v>74.352999999999994</v>
      </c>
      <c r="AJ4" s="5">
        <v>22.442699999999999</v>
      </c>
      <c r="AK4" s="5">
        <v>20.528199999999998</v>
      </c>
    </row>
    <row r="5" spans="1:37" x14ac:dyDescent="0.2">
      <c r="A5" s="5"/>
      <c r="B5" s="12">
        <v>77.266800000000003</v>
      </c>
      <c r="C5" s="5">
        <v>43.546999999999997</v>
      </c>
      <c r="D5" s="5">
        <v>57.796900000000001</v>
      </c>
      <c r="E5" s="5">
        <v>62.311599999999999</v>
      </c>
      <c r="F5" s="12">
        <v>60.621299999999998</v>
      </c>
      <c r="G5" s="5">
        <v>74.234099999999998</v>
      </c>
      <c r="H5" s="5">
        <v>43.294699999999999</v>
      </c>
      <c r="I5" s="5">
        <v>77.061999999999998</v>
      </c>
      <c r="J5" s="5">
        <v>42.582000000000001</v>
      </c>
      <c r="K5" s="5">
        <v>34.2241</v>
      </c>
      <c r="L5" s="5">
        <v>109.23099999999999</v>
      </c>
      <c r="M5" s="5">
        <v>40.7027</v>
      </c>
      <c r="N5" s="5">
        <v>60.535299999999999</v>
      </c>
      <c r="O5" s="5">
        <v>78.581599999999995</v>
      </c>
      <c r="P5" s="5">
        <v>41.535200000000003</v>
      </c>
      <c r="Q5" s="5">
        <v>108.514</v>
      </c>
      <c r="R5" s="52">
        <v>83.144800000000004</v>
      </c>
      <c r="S5" s="5">
        <v>38.512999999999998</v>
      </c>
      <c r="T5" s="5">
        <v>35.660400000000003</v>
      </c>
      <c r="U5" s="5">
        <v>92.698999999999998</v>
      </c>
      <c r="V5" s="5">
        <v>21.7028</v>
      </c>
      <c r="W5" s="5">
        <v>32.4253</v>
      </c>
      <c r="X5" s="5">
        <v>32.4253</v>
      </c>
      <c r="Y5" s="5">
        <v>77.248699999999999</v>
      </c>
      <c r="Z5" s="5">
        <v>19.328499999999998</v>
      </c>
      <c r="AA5" s="5">
        <v>22.3276</v>
      </c>
      <c r="AB5" s="5">
        <v>79.545500000000004</v>
      </c>
      <c r="AC5" s="5">
        <v>62.231000000000002</v>
      </c>
      <c r="AD5" s="5">
        <v>65.057000000000002</v>
      </c>
      <c r="AE5" s="5">
        <v>72.497100000000003</v>
      </c>
      <c r="AF5" s="5">
        <v>29.894300000000001</v>
      </c>
      <c r="AG5" s="5">
        <v>21.4726</v>
      </c>
      <c r="AH5" s="12">
        <v>11.5959</v>
      </c>
      <c r="AI5" s="5">
        <v>76.271199999999993</v>
      </c>
      <c r="AJ5" s="5">
        <v>19.7239</v>
      </c>
      <c r="AK5" s="5">
        <v>13.263999999999999</v>
      </c>
    </row>
    <row r="6" spans="1:37" x14ac:dyDescent="0.2">
      <c r="A6" s="5"/>
      <c r="B6" s="12">
        <v>73.134299999999996</v>
      </c>
      <c r="C6" s="5">
        <v>39.815199999999997</v>
      </c>
      <c r="D6" s="5">
        <v>58.629300000000001</v>
      </c>
      <c r="E6" s="5">
        <v>60.048999999999999</v>
      </c>
      <c r="F6" s="12">
        <v>62.217799999999997</v>
      </c>
      <c r="G6" s="5">
        <v>71.361099999999993</v>
      </c>
      <c r="H6" s="5">
        <v>40.104300000000002</v>
      </c>
      <c r="I6" s="5">
        <v>70.372299999999996</v>
      </c>
      <c r="J6" s="5">
        <v>48.570999999999998</v>
      </c>
      <c r="K6" s="5">
        <v>32.801900000000003</v>
      </c>
      <c r="L6" s="5">
        <v>115.834</v>
      </c>
      <c r="M6" s="5">
        <v>42.8003</v>
      </c>
      <c r="N6" s="5">
        <v>57.514200000000002</v>
      </c>
      <c r="O6" s="5">
        <v>72.714299999999994</v>
      </c>
      <c r="P6" s="5">
        <v>41.101599999999998</v>
      </c>
      <c r="Q6" s="5">
        <v>106.53</v>
      </c>
      <c r="R6" s="52">
        <v>83.123900000000006</v>
      </c>
      <c r="S6" s="5">
        <v>38.334499999999998</v>
      </c>
      <c r="T6" s="5">
        <v>44.3157</v>
      </c>
      <c r="U6" s="5">
        <v>94.338300000000004</v>
      </c>
      <c r="V6" s="5">
        <v>25.148299999999999</v>
      </c>
      <c r="W6" s="5">
        <v>51.353700000000003</v>
      </c>
      <c r="X6" s="5">
        <v>51.353700000000003</v>
      </c>
      <c r="Y6" s="5">
        <v>75.348100000000002</v>
      </c>
      <c r="Z6" s="5"/>
      <c r="AA6" s="5">
        <v>22.206199999999999</v>
      </c>
      <c r="AB6" s="5">
        <v>75.738500000000002</v>
      </c>
      <c r="AC6" s="5">
        <v>65.7179</v>
      </c>
      <c r="AD6" s="5">
        <v>66.415700000000001</v>
      </c>
      <c r="AE6" s="5">
        <v>73.1768</v>
      </c>
      <c r="AF6" s="5">
        <v>30.2041</v>
      </c>
      <c r="AG6" s="5">
        <v>24.3474</v>
      </c>
      <c r="AH6" s="12">
        <v>15.152100000000001</v>
      </c>
      <c r="AI6" s="5">
        <v>75.076599999999999</v>
      </c>
      <c r="AJ6" s="5">
        <v>21.706700000000001</v>
      </c>
      <c r="AK6" s="5">
        <v>32.758099999999999</v>
      </c>
    </row>
    <row r="7" spans="1:37" x14ac:dyDescent="0.2">
      <c r="A7" s="5"/>
      <c r="B7" s="12">
        <v>77.942700000000002</v>
      </c>
      <c r="C7" s="5">
        <v>39.488999999999997</v>
      </c>
      <c r="D7" s="5">
        <v>53.868099999999998</v>
      </c>
      <c r="E7" s="5">
        <v>57.622</v>
      </c>
      <c r="F7" s="12">
        <v>68.655900000000003</v>
      </c>
      <c r="G7" s="5">
        <v>71.150099999999995</v>
      </c>
      <c r="H7" s="5">
        <v>43.228900000000003</v>
      </c>
      <c r="I7" s="5">
        <v>66.737300000000005</v>
      </c>
      <c r="J7" s="5">
        <v>48.417200000000001</v>
      </c>
      <c r="K7" s="5">
        <v>33.231999999999999</v>
      </c>
      <c r="L7" s="5">
        <v>114.13</v>
      </c>
      <c r="M7" s="5">
        <v>40.648899999999998</v>
      </c>
      <c r="N7" s="5">
        <v>59.694099999999999</v>
      </c>
      <c r="O7" s="5">
        <v>76.677899999999994</v>
      </c>
      <c r="P7" s="5">
        <v>40.944499999999998</v>
      </c>
      <c r="Q7" s="5">
        <v>108.434</v>
      </c>
      <c r="R7" s="52">
        <v>78.693799999999996</v>
      </c>
      <c r="S7" s="5">
        <v>39.3001</v>
      </c>
      <c r="T7" s="5">
        <v>37.976900000000001</v>
      </c>
      <c r="U7" s="5">
        <v>95.703100000000006</v>
      </c>
      <c r="V7" s="5">
        <v>25.180599999999998</v>
      </c>
      <c r="W7" s="5">
        <v>47.288800000000002</v>
      </c>
      <c r="X7" s="5">
        <v>47.288800000000002</v>
      </c>
      <c r="Y7" s="5">
        <v>81.305300000000003</v>
      </c>
      <c r="Z7" s="5"/>
      <c r="AA7" s="5">
        <v>21.849</v>
      </c>
      <c r="AB7" s="5">
        <v>77.702399999999997</v>
      </c>
      <c r="AC7" s="5">
        <v>64.520899999999997</v>
      </c>
      <c r="AD7" s="5">
        <v>61.339500000000001</v>
      </c>
      <c r="AE7" s="5">
        <v>73.053600000000003</v>
      </c>
      <c r="AF7" s="5">
        <v>30.300899999999999</v>
      </c>
      <c r="AG7" s="5">
        <v>23.5959</v>
      </c>
      <c r="AH7" s="12">
        <v>15.7738</v>
      </c>
      <c r="AI7" s="5">
        <v>81.762600000000006</v>
      </c>
      <c r="AJ7" s="5">
        <v>21.159199999999998</v>
      </c>
      <c r="AK7" s="5">
        <v>32.758099999999999</v>
      </c>
    </row>
    <row r="8" spans="1:37" x14ac:dyDescent="0.2">
      <c r="A8" s="5"/>
      <c r="B8" s="12">
        <v>86.312600000000003</v>
      </c>
      <c r="C8" s="5">
        <v>38.641300000000001</v>
      </c>
      <c r="D8" s="5">
        <v>56.596499999999999</v>
      </c>
      <c r="E8" s="5">
        <v>55.644300000000001</v>
      </c>
      <c r="F8" s="12">
        <v>63.331699999999998</v>
      </c>
      <c r="G8" s="5">
        <v>82.171400000000006</v>
      </c>
      <c r="H8" s="5">
        <v>41.009300000000003</v>
      </c>
      <c r="I8" s="5">
        <v>78.9285</v>
      </c>
      <c r="J8" s="5">
        <v>48.3005</v>
      </c>
      <c r="K8" s="5">
        <v>33.035400000000003</v>
      </c>
      <c r="L8" s="5">
        <v>115.07299999999999</v>
      </c>
      <c r="M8" s="5">
        <v>43.922800000000002</v>
      </c>
      <c r="N8" s="5">
        <v>58.408000000000001</v>
      </c>
      <c r="O8" s="5">
        <v>81.5886</v>
      </c>
      <c r="P8" s="5">
        <v>37.792999999999999</v>
      </c>
      <c r="Q8" s="5">
        <v>115.809</v>
      </c>
      <c r="R8" s="52">
        <v>76.527100000000004</v>
      </c>
      <c r="S8" s="5">
        <v>39.926400000000001</v>
      </c>
      <c r="T8" s="5">
        <v>41.881700000000002</v>
      </c>
      <c r="U8" s="5">
        <v>97.108000000000004</v>
      </c>
      <c r="V8" s="5">
        <v>29.072099999999999</v>
      </c>
      <c r="W8" s="5">
        <v>53.363999999999997</v>
      </c>
      <c r="X8" s="5">
        <v>53.363999999999997</v>
      </c>
      <c r="Y8" s="5">
        <v>76.5625</v>
      </c>
      <c r="Z8" s="5"/>
      <c r="AA8" s="5">
        <v>20.5078</v>
      </c>
      <c r="AB8" s="5">
        <v>80.880300000000005</v>
      </c>
      <c r="AC8" s="5">
        <v>61.6496</v>
      </c>
      <c r="AD8" s="5">
        <v>60.7438</v>
      </c>
      <c r="AE8" s="5">
        <v>74.024299999999997</v>
      </c>
      <c r="AF8" s="5">
        <v>29.981000000000002</v>
      </c>
      <c r="AG8" s="5">
        <v>22.532599999999999</v>
      </c>
      <c r="AH8" s="12">
        <v>12.3912</v>
      </c>
      <c r="AI8" s="5">
        <v>79.756399999999999</v>
      </c>
      <c r="AJ8" s="5">
        <v>20.605899999999998</v>
      </c>
      <c r="AK8" s="5">
        <v>23.811199999999999</v>
      </c>
    </row>
    <row r="9" spans="1:37" x14ac:dyDescent="0.2">
      <c r="A9" s="5"/>
      <c r="B9" s="12">
        <v>74.209100000000007</v>
      </c>
      <c r="C9" s="5">
        <v>36.318199999999997</v>
      </c>
      <c r="D9" s="5">
        <v>56.888500000000001</v>
      </c>
      <c r="E9" s="5">
        <v>52.481299999999997</v>
      </c>
      <c r="F9" s="12">
        <v>65.005899999999997</v>
      </c>
      <c r="G9" s="5">
        <v>74.003600000000006</v>
      </c>
      <c r="H9" s="5">
        <v>40.313899999999997</v>
      </c>
      <c r="I9" s="5">
        <v>68.396799999999999</v>
      </c>
      <c r="J9" s="5">
        <v>44.212000000000003</v>
      </c>
      <c r="K9" s="5">
        <v>33.578699999999998</v>
      </c>
      <c r="L9" s="5">
        <v>119.55500000000001</v>
      </c>
      <c r="M9" s="5">
        <v>38.704000000000001</v>
      </c>
      <c r="N9" s="5">
        <v>55.808700000000002</v>
      </c>
      <c r="O9" s="5">
        <v>74.011899999999997</v>
      </c>
      <c r="P9" s="5">
        <v>35.987299999999998</v>
      </c>
      <c r="Q9" s="5"/>
      <c r="R9" s="5"/>
      <c r="S9" s="5">
        <v>41.761400000000002</v>
      </c>
      <c r="T9" s="5">
        <v>29.695</v>
      </c>
      <c r="U9" s="5">
        <v>85.421000000000006</v>
      </c>
      <c r="V9" s="5">
        <v>24.485299999999999</v>
      </c>
      <c r="W9" s="5"/>
      <c r="X9" s="5"/>
      <c r="Y9" s="5">
        <v>74.493200000000002</v>
      </c>
      <c r="Z9" s="5"/>
      <c r="AA9" s="5">
        <v>21.042400000000001</v>
      </c>
      <c r="AB9" s="5">
        <v>83.607200000000006</v>
      </c>
      <c r="AC9" s="5">
        <v>62.112699999999997</v>
      </c>
      <c r="AD9" s="5">
        <v>56.484099999999998</v>
      </c>
      <c r="AE9" s="5">
        <v>77.431799999999996</v>
      </c>
      <c r="AF9" s="5">
        <v>30.721699999999998</v>
      </c>
      <c r="AG9" s="5">
        <v>24.3232</v>
      </c>
      <c r="AH9" s="12">
        <v>12.671099999999999</v>
      </c>
      <c r="AI9" s="5">
        <v>82.117800000000003</v>
      </c>
      <c r="AJ9" s="5"/>
      <c r="AK9" s="5">
        <v>11.750400000000001</v>
      </c>
    </row>
    <row r="10" spans="1:37" x14ac:dyDescent="0.2">
      <c r="A10" s="5"/>
      <c r="B10" s="5"/>
      <c r="C10" s="5"/>
      <c r="D10" s="5"/>
      <c r="E10" s="5"/>
      <c r="G10" s="5"/>
      <c r="H10" s="5"/>
      <c r="I10" s="5"/>
      <c r="J10" s="5"/>
      <c r="K10" s="13"/>
      <c r="L10" s="5"/>
      <c r="M10" s="5"/>
      <c r="N10" s="5"/>
      <c r="P10" s="5">
        <v>41.205300000000001</v>
      </c>
      <c r="Q10" s="5"/>
      <c r="R10" s="5"/>
      <c r="S10" s="5">
        <v>37.756900000000002</v>
      </c>
      <c r="T10" s="5"/>
      <c r="U10" s="5"/>
      <c r="V10" s="5">
        <v>24.820599999999999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30.015699999999999</v>
      </c>
      <c r="AG10" s="5"/>
      <c r="AH10" s="12">
        <v>12.9093</v>
      </c>
      <c r="AI10" s="5">
        <v>78.191500000000005</v>
      </c>
      <c r="AJ10" s="5"/>
      <c r="AK10" s="5">
        <v>27.773700000000002</v>
      </c>
    </row>
    <row r="11" spans="1:37" x14ac:dyDescent="0.2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P11" s="5">
        <v>39.367400000000004</v>
      </c>
      <c r="Q11" s="5"/>
      <c r="R11" s="5"/>
      <c r="S11" s="5"/>
      <c r="T11" s="5"/>
      <c r="U11" s="5"/>
      <c r="V11" s="5">
        <v>22.607299999999999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30.285699999999999</v>
      </c>
      <c r="AG11" s="5"/>
      <c r="AH11" s="12">
        <v>13.3582</v>
      </c>
      <c r="AI11" s="5">
        <v>86.5017</v>
      </c>
      <c r="AJ11" s="5"/>
      <c r="AK11" s="5">
        <v>27.773700000000002</v>
      </c>
    </row>
    <row r="12" spans="1:37" x14ac:dyDescent="0.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P12" s="5">
        <v>39.381999999999998</v>
      </c>
      <c r="Q12" s="5"/>
      <c r="R12" s="5"/>
      <c r="S12" s="5"/>
      <c r="T12" s="5"/>
      <c r="U12" s="5"/>
      <c r="V12" s="5">
        <v>24.2272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29.8369</v>
      </c>
      <c r="AG12" s="5"/>
      <c r="AH12" s="12">
        <v>14.403700000000001</v>
      </c>
      <c r="AI12" s="5">
        <v>80.116299999999995</v>
      </c>
      <c r="AJ12" s="5"/>
      <c r="AK12" s="5">
        <v>16.969799999999999</v>
      </c>
    </row>
    <row r="13" spans="1:37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P13" s="5">
        <v>39.594200000000001</v>
      </c>
      <c r="Q13" s="5"/>
      <c r="R13" s="5"/>
      <c r="S13" s="5"/>
      <c r="T13" s="5"/>
      <c r="U13" s="5"/>
      <c r="V13" s="5">
        <v>24.736799999999999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30.392800000000001</v>
      </c>
      <c r="AG13" s="5"/>
      <c r="AH13" s="12">
        <v>15.085900000000001</v>
      </c>
      <c r="AI13" s="5"/>
      <c r="AJ13" s="5"/>
      <c r="AK13" s="5"/>
    </row>
    <row r="14" spans="1:37" x14ac:dyDescent="0.2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P14" s="5">
        <v>38.069800000000001</v>
      </c>
      <c r="Q14" s="5"/>
      <c r="R14" s="5"/>
      <c r="S14" s="5"/>
      <c r="T14" s="5"/>
      <c r="U14" s="5"/>
      <c r="V14" s="5">
        <v>19.884899999999998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P15" s="5">
        <v>38.514200000000002</v>
      </c>
      <c r="Q15" s="5"/>
      <c r="R15" s="5"/>
      <c r="S15" s="5"/>
      <c r="T15" s="5"/>
      <c r="U15" s="5"/>
      <c r="V15" s="5">
        <v>19.509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P16" s="5">
        <v>37.643999999999998</v>
      </c>
      <c r="Q16" s="5"/>
      <c r="R16" s="5"/>
      <c r="S16" s="5"/>
      <c r="T16" s="5"/>
      <c r="U16" s="5"/>
      <c r="V16" s="5">
        <v>21.756599999999999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P17" s="5">
        <v>41.920200000000001</v>
      </c>
      <c r="Q17" s="5"/>
      <c r="R17" s="5"/>
      <c r="S17" s="5"/>
      <c r="T17" s="5"/>
      <c r="U17" s="5"/>
      <c r="V17" s="5">
        <v>17.146000000000001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36.076599999999999</v>
      </c>
      <c r="Q18" s="5"/>
      <c r="R18" s="5"/>
      <c r="S18" s="5"/>
      <c r="T18" s="5"/>
      <c r="U18" s="5"/>
      <c r="V18" s="5">
        <v>14.821400000000001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2">
      <c r="P19" s="4"/>
      <c r="V19" s="4"/>
    </row>
    <row r="20" spans="1:37" s="21" customFormat="1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s="5" customFormat="1" x14ac:dyDescent="0.2">
      <c r="A21" s="8" t="s">
        <v>147</v>
      </c>
      <c r="B21" s="5">
        <f t="shared" ref="B21:G21" si="0">AVERAGE(B2:B9)</f>
        <v>76.966450000000009</v>
      </c>
      <c r="C21" s="5">
        <f t="shared" si="0"/>
        <v>38.736975000000001</v>
      </c>
      <c r="D21" s="5">
        <f t="shared" si="0"/>
        <v>56.434475000000006</v>
      </c>
      <c r="E21" s="5">
        <f t="shared" si="0"/>
        <v>56.286024999999995</v>
      </c>
      <c r="F21" s="5">
        <f t="shared" si="0"/>
        <v>62.0326375</v>
      </c>
      <c r="G21" s="5">
        <f t="shared" si="0"/>
        <v>72.611212499999993</v>
      </c>
      <c r="H21" s="5">
        <f t="shared" ref="H21:O21" si="1">AVERAGE(H2:H9)</f>
        <v>40.581375000000001</v>
      </c>
      <c r="I21" s="5">
        <f t="shared" si="1"/>
        <v>71.140762499999994</v>
      </c>
      <c r="J21" s="5">
        <f t="shared" si="1"/>
        <v>46.67615</v>
      </c>
      <c r="K21" s="5">
        <f t="shared" si="1"/>
        <v>33.274437500000005</v>
      </c>
      <c r="L21" s="5">
        <f t="shared" si="1"/>
        <v>115.81649999999999</v>
      </c>
      <c r="M21" s="5">
        <f t="shared" si="1"/>
        <v>42.537750000000003</v>
      </c>
      <c r="N21" s="5">
        <f t="shared" si="1"/>
        <v>58.2231375</v>
      </c>
      <c r="O21" s="5">
        <f t="shared" si="1"/>
        <v>75.057749999999999</v>
      </c>
      <c r="P21" s="5">
        <f>AVERAGE(P2:P18)</f>
        <v>38.644664705882356</v>
      </c>
      <c r="Q21" s="5">
        <f>AVERAGE(Q2:Q8)</f>
        <v>108.31051428571428</v>
      </c>
      <c r="R21" s="5">
        <f>AVERAGE(R2:R8)</f>
        <v>79.315885714285713</v>
      </c>
      <c r="S21" s="5">
        <f>AVERAGE(S2:S10)</f>
        <v>38.931600000000003</v>
      </c>
      <c r="T21" s="5">
        <f>AVERAGE(T2:T9)</f>
        <v>37.713687499999999</v>
      </c>
      <c r="U21" s="5">
        <f>AVERAGE(U2:U9)</f>
        <v>90.832362500000016</v>
      </c>
      <c r="V21" s="5">
        <f>AVERAGE(V2:V18)</f>
        <v>22.396447058823529</v>
      </c>
      <c r="W21" s="5">
        <f>AVERAGE(W2:W4)</f>
        <v>45.76303333333334</v>
      </c>
      <c r="X21" s="5">
        <f>AVERAGE(X6:X8)</f>
        <v>50.668833333333339</v>
      </c>
      <c r="Y21" s="5">
        <f>AVERAGE(Y2:Y9)</f>
        <v>74.804587499999997</v>
      </c>
      <c r="Z21" s="5">
        <f>AVERAGE(Z2:Z5)</f>
        <v>18.753349999999998</v>
      </c>
      <c r="AA21" s="5">
        <f>AVERAGE(AA2:AA9)</f>
        <v>22.1908125</v>
      </c>
      <c r="AB21" s="5">
        <f>AVERAGE(AB2:AB9)</f>
        <v>76.613025000000007</v>
      </c>
      <c r="AC21" s="5">
        <f>AVERAGE(AC2:AC9)</f>
        <v>63.819087500000002</v>
      </c>
      <c r="AD21" s="5">
        <f>AVERAGE(AD2:AD9)</f>
        <v>62.729962500000006</v>
      </c>
      <c r="AE21" s="5">
        <f>AVERAGE(AE2:AE9)</f>
        <v>72.831924999999998</v>
      </c>
      <c r="AF21" s="5">
        <f>AVERAGE(AF2:AF13)</f>
        <v>29.412633333333336</v>
      </c>
      <c r="AG21" s="5">
        <f>AVERAGE(AG2:AG9)</f>
        <v>23.558325000000004</v>
      </c>
      <c r="AH21" s="5">
        <f>AVERAGE(AH2:AH13)</f>
        <v>13.536616666666667</v>
      </c>
      <c r="AI21" s="5">
        <f>AVERAGE(AI2:AI12)</f>
        <v>78.975254545454547</v>
      </c>
      <c r="AJ21" s="5">
        <f>AVERAGE(AJ2:AJ8)</f>
        <v>21.150514285714284</v>
      </c>
      <c r="AK21" s="5">
        <f>AVERAGE(AK2:AK12)</f>
        <v>22.439763636363633</v>
      </c>
    </row>
    <row r="22" spans="1:37" s="5" customFormat="1" x14ac:dyDescent="0.2">
      <c r="X22" s="43"/>
    </row>
    <row r="23" spans="1:37" s="5" customFormat="1" x14ac:dyDescent="0.2">
      <c r="A23" s="12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s="2" customFormat="1" x14ac:dyDescent="0.2"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s="12" customFormat="1" x14ac:dyDescent="0.2">
      <c r="A26" s="8" t="s">
        <v>147</v>
      </c>
      <c r="B26" s="12">
        <f>B21*1</f>
        <v>76.966450000000009</v>
      </c>
      <c r="C26" s="12">
        <f>C21*2</f>
        <v>77.473950000000002</v>
      </c>
      <c r="D26" s="12">
        <f t="shared" ref="D26:J26" si="2">D21*1</f>
        <v>56.434475000000006</v>
      </c>
      <c r="E26" s="12">
        <f t="shared" si="2"/>
        <v>56.286024999999995</v>
      </c>
      <c r="F26" s="12">
        <f t="shared" si="2"/>
        <v>62.0326375</v>
      </c>
      <c r="G26" s="12">
        <f t="shared" si="2"/>
        <v>72.611212499999993</v>
      </c>
      <c r="H26" s="12">
        <f>H21*3</f>
        <v>121.744125</v>
      </c>
      <c r="I26" s="12">
        <f>I21*3</f>
        <v>213.42228749999998</v>
      </c>
      <c r="J26" s="12">
        <f t="shared" si="2"/>
        <v>46.67615</v>
      </c>
      <c r="K26" s="12">
        <f>K21*4</f>
        <v>133.09775000000002</v>
      </c>
      <c r="L26" s="12">
        <f>L21*1</f>
        <v>115.81649999999999</v>
      </c>
      <c r="M26" s="12">
        <f>M21*3</f>
        <v>127.61325000000001</v>
      </c>
      <c r="N26" s="12">
        <f>N21*3</f>
        <v>174.66941249999999</v>
      </c>
      <c r="O26" s="12">
        <f>O21*1</f>
        <v>75.057749999999999</v>
      </c>
      <c r="P26" s="12">
        <f>P21*1</f>
        <v>38.644664705882356</v>
      </c>
      <c r="Q26" s="12">
        <f>Q21*1</f>
        <v>108.31051428571428</v>
      </c>
      <c r="R26" s="12">
        <f>R21*2</f>
        <v>158.63177142857143</v>
      </c>
      <c r="S26" s="12">
        <f>S21*4</f>
        <v>155.72640000000001</v>
      </c>
      <c r="T26" s="12">
        <f>T21*3</f>
        <v>113.1410625</v>
      </c>
      <c r="U26" s="12">
        <f>U21*1</f>
        <v>90.832362500000016</v>
      </c>
      <c r="V26" s="12">
        <f>V21*1</f>
        <v>22.396447058823529</v>
      </c>
      <c r="W26" s="12">
        <f>W21*4</f>
        <v>183.05213333333336</v>
      </c>
      <c r="X26" s="12">
        <f>X21*3</f>
        <v>152.00650000000002</v>
      </c>
      <c r="Y26" s="12">
        <f>Y21*2</f>
        <v>149.60917499999999</v>
      </c>
      <c r="Z26" s="12">
        <f>Z21*8</f>
        <v>150.02679999999998</v>
      </c>
      <c r="AA26" s="12">
        <f>AA21*3</f>
        <v>66.572437500000007</v>
      </c>
      <c r="AB26" s="12">
        <f t="shared" ref="AB26:AH26" si="3">AB21*1</f>
        <v>76.613025000000007</v>
      </c>
      <c r="AC26" s="12">
        <f t="shared" si="3"/>
        <v>63.819087500000002</v>
      </c>
      <c r="AD26" s="12">
        <f t="shared" si="3"/>
        <v>62.729962500000006</v>
      </c>
      <c r="AE26" s="12">
        <f>AE21*2</f>
        <v>145.66385</v>
      </c>
      <c r="AF26" s="12">
        <f t="shared" si="3"/>
        <v>29.412633333333336</v>
      </c>
      <c r="AG26" s="12">
        <f>AG21*2</f>
        <v>47.116650000000007</v>
      </c>
      <c r="AH26" s="12">
        <f t="shared" si="3"/>
        <v>13.536616666666667</v>
      </c>
      <c r="AI26" s="12">
        <f>AI21*2</f>
        <v>157.95050909090909</v>
      </c>
      <c r="AJ26" s="12">
        <f>AJ21*3</f>
        <v>63.451542857142854</v>
      </c>
      <c r="AK26" s="12">
        <f>AK21*1</f>
        <v>22.439763636363633</v>
      </c>
    </row>
    <row r="27" spans="1:37" s="12" customFormat="1" x14ac:dyDescent="0.2">
      <c r="A27" s="12" t="s">
        <v>215</v>
      </c>
      <c r="B27" s="5">
        <f t="shared" ref="B27:O27" si="4">STDEV(B2:B9)/B21*100</f>
        <v>6.1026000321107592</v>
      </c>
      <c r="C27" s="5">
        <f t="shared" si="4"/>
        <v>6.0526602141199266</v>
      </c>
      <c r="D27" s="5">
        <f t="shared" si="4"/>
        <v>3.2298081326538606</v>
      </c>
      <c r="E27" s="5">
        <f t="shared" si="4"/>
        <v>6.3182082129339525</v>
      </c>
      <c r="F27" s="5">
        <f t="shared" si="4"/>
        <v>7.5897247967834884</v>
      </c>
      <c r="G27" s="5">
        <f t="shared" si="4"/>
        <v>7.5544832087043305</v>
      </c>
      <c r="H27" s="5">
        <f t="shared" si="4"/>
        <v>4.8483009952472838</v>
      </c>
      <c r="I27" s="5">
        <f t="shared" si="4"/>
        <v>7.960926151782477</v>
      </c>
      <c r="J27" s="5">
        <f t="shared" si="4"/>
        <v>4.6286152172054864</v>
      </c>
      <c r="K27" s="5">
        <f t="shared" si="4"/>
        <v>1.9143979488025944</v>
      </c>
      <c r="L27" s="5">
        <f t="shared" si="4"/>
        <v>3.0625065786778998</v>
      </c>
      <c r="M27" s="5">
        <f t="shared" si="4"/>
        <v>5.4415175870249257</v>
      </c>
      <c r="N27" s="5">
        <f t="shared" si="4"/>
        <v>2.9794977847815551</v>
      </c>
      <c r="O27" s="5">
        <f t="shared" si="4"/>
        <v>4.8899980478613196</v>
      </c>
      <c r="P27" s="5">
        <f>STDEV(P2:P18)/P21*100</f>
        <v>6.1465680664154521</v>
      </c>
      <c r="Q27" s="5">
        <f>STDEV(Q2:Q8)/Q21*100</f>
        <v>5.9785800464593946</v>
      </c>
      <c r="R27" s="5">
        <f>STDEV(R2:R8)/R21*100</f>
        <v>3.6369724947019066</v>
      </c>
      <c r="S27" s="5">
        <f>STDEV(S2:S10)/S21*100</f>
        <v>3.2024583793394346</v>
      </c>
      <c r="T27" s="5">
        <f t="shared" ref="T27:AG27" si="5">STDEV(T2:T9)/T21*100</f>
        <v>13.11179817136002</v>
      </c>
      <c r="U27" s="5">
        <f t="shared" si="5"/>
        <v>6.2999989143297688</v>
      </c>
      <c r="V27" s="5">
        <f>STDEV(V2:V18)/V21*100</f>
        <v>15.324711899043361</v>
      </c>
      <c r="W27" s="5">
        <f t="shared" si="5"/>
        <v>14.726739801766401</v>
      </c>
      <c r="X27" s="5">
        <f>STDEV(X2:X8)/X21*100</f>
        <v>13.300884194548834</v>
      </c>
      <c r="Y27" s="5">
        <f t="shared" si="5"/>
        <v>5.4091254657437613</v>
      </c>
      <c r="Z27" s="5">
        <f>STDEV(Z2:Z5)/Z21*100</f>
        <v>4.4262582082175745</v>
      </c>
      <c r="AA27" s="5">
        <f t="shared" si="5"/>
        <v>5.2670843528542832</v>
      </c>
      <c r="AB27" s="5">
        <f t="shared" si="5"/>
        <v>6.1411041593088269</v>
      </c>
      <c r="AC27" s="5">
        <f t="shared" si="5"/>
        <v>2.5538974675829711</v>
      </c>
      <c r="AD27" s="5">
        <f t="shared" si="5"/>
        <v>6.0943047530425316</v>
      </c>
      <c r="AE27" s="5">
        <f t="shared" si="5"/>
        <v>3.2786038510387403</v>
      </c>
      <c r="AF27" s="5">
        <f>STDEV(AF2:AF13)/AF21*100</f>
        <v>4.8047342886703577</v>
      </c>
      <c r="AG27" s="5">
        <f t="shared" si="5"/>
        <v>5.2984395855833197</v>
      </c>
      <c r="AH27" s="5">
        <f>STDEV(AH2:AH13)/AH21*100</f>
        <v>9.6452529890072221</v>
      </c>
      <c r="AI27" s="5">
        <f>STDEV(AI2:AI12)/AI21*100</f>
        <v>4.5535064276980526</v>
      </c>
      <c r="AJ27" s="5">
        <f>STDEV(AJ2:AJ8)/AJ21*100</f>
        <v>4.062499608138773</v>
      </c>
      <c r="AK27" s="5">
        <f>STDEV(AK2:AK12)/AK21*100</f>
        <v>32.088660776245376</v>
      </c>
    </row>
    <row r="28" spans="1:37" x14ac:dyDescent="0.2">
      <c r="AK28" s="4"/>
    </row>
    <row r="29" spans="1:37" x14ac:dyDescent="0.2">
      <c r="AK29" s="4"/>
    </row>
    <row r="30" spans="1:37" x14ac:dyDescent="0.2">
      <c r="S30" s="4"/>
      <c r="AK30" s="4"/>
    </row>
    <row r="31" spans="1:37" s="21" customFormat="1" x14ac:dyDescent="0.2">
      <c r="A31" s="47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8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7"/>
    </row>
    <row r="32" spans="1:37" x14ac:dyDescent="0.2">
      <c r="H32" s="5"/>
      <c r="I32" s="44"/>
      <c r="O32" s="4"/>
      <c r="S32" s="4"/>
      <c r="AK32" s="4"/>
    </row>
    <row r="33" spans="3:37" x14ac:dyDescent="0.2">
      <c r="H33" s="5"/>
      <c r="I33" s="44"/>
      <c r="O33" s="4"/>
      <c r="S33" s="4"/>
      <c r="W33" s="13"/>
      <c r="X33" s="13"/>
      <c r="AK33" s="4"/>
    </row>
    <row r="34" spans="3:37" x14ac:dyDescent="0.2">
      <c r="H34" s="5"/>
      <c r="I34" s="44"/>
      <c r="O34" s="4"/>
      <c r="S34" s="4"/>
      <c r="W34" s="13"/>
      <c r="X34" s="13"/>
      <c r="AK34" s="4"/>
    </row>
    <row r="35" spans="3:37" x14ac:dyDescent="0.2">
      <c r="H35" s="5"/>
      <c r="I35" s="44"/>
      <c r="O35" s="4"/>
      <c r="S35" s="4"/>
      <c r="W35" s="13"/>
      <c r="X35" s="13"/>
      <c r="AK35" s="4"/>
    </row>
    <row r="36" spans="3:37" x14ac:dyDescent="0.2">
      <c r="C36" s="23"/>
      <c r="D36" s="13"/>
      <c r="H36" s="5"/>
      <c r="I36" s="44"/>
      <c r="O36" s="4"/>
      <c r="S36" s="4"/>
      <c r="AK36" s="4"/>
    </row>
    <row r="37" spans="3:37" x14ac:dyDescent="0.2">
      <c r="C37" s="23"/>
      <c r="D37" s="13"/>
      <c r="H37" s="5"/>
      <c r="I37" s="44"/>
      <c r="O37" s="4"/>
      <c r="S37" s="4"/>
      <c r="AK37" s="4"/>
    </row>
    <row r="38" spans="3:37" x14ac:dyDescent="0.2">
      <c r="C38" s="23"/>
      <c r="D38" s="13"/>
      <c r="H38" s="5"/>
      <c r="I38" s="44"/>
      <c r="O38" s="4"/>
      <c r="S38" s="4"/>
      <c r="AK38" s="4"/>
    </row>
    <row r="39" spans="3:37" x14ac:dyDescent="0.2">
      <c r="C39" s="23"/>
      <c r="D39" s="13"/>
      <c r="I39" s="13"/>
      <c r="O39" s="4"/>
      <c r="S39" s="4"/>
    </row>
    <row r="40" spans="3:37" x14ac:dyDescent="0.2">
      <c r="C40" s="23"/>
      <c r="D40" s="13"/>
      <c r="I40" s="44"/>
      <c r="S40" s="4"/>
    </row>
    <row r="41" spans="3:37" x14ac:dyDescent="0.2">
      <c r="C41" s="23"/>
      <c r="D41" s="13"/>
      <c r="S41" s="4"/>
    </row>
    <row r="42" spans="3:37" x14ac:dyDescent="0.2">
      <c r="C42" s="23"/>
      <c r="D42" s="13"/>
    </row>
    <row r="43" spans="3:37" x14ac:dyDescent="0.2">
      <c r="C43" s="23"/>
      <c r="D43" s="13"/>
    </row>
    <row r="44" spans="3:37" x14ac:dyDescent="0.2">
      <c r="C44" s="23"/>
      <c r="D44" s="13"/>
    </row>
    <row r="45" spans="3:37" x14ac:dyDescent="0.2">
      <c r="C45" s="23"/>
      <c r="D45" s="13"/>
    </row>
    <row r="46" spans="3:37" x14ac:dyDescent="0.2">
      <c r="C46" s="23"/>
      <c r="D46" s="13"/>
    </row>
  </sheetData>
  <phoneticPr fontId="1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64"/>
  <sheetViews>
    <sheetView zoomScale="58" zoomScaleNormal="40" workbookViewId="0">
      <selection activeCell="AF23" sqref="AF23"/>
    </sheetView>
  </sheetViews>
  <sheetFormatPr baseColWidth="10" defaultColWidth="10.83203125" defaultRowHeight="16" x14ac:dyDescent="0.2"/>
  <cols>
    <col min="1" max="1" width="16" style="1" bestFit="1" customWidth="1"/>
    <col min="2" max="3" width="13.33203125" style="1" bestFit="1" customWidth="1"/>
    <col min="4" max="4" width="29.1640625" style="1" bestFit="1" customWidth="1"/>
    <col min="5" max="10" width="13.33203125" style="1" bestFit="1" customWidth="1"/>
    <col min="11" max="11" width="14.5" style="1" bestFit="1" customWidth="1"/>
    <col min="12" max="15" width="13.33203125" style="1" bestFit="1" customWidth="1"/>
    <col min="16" max="16" width="14.5" style="1" bestFit="1" customWidth="1"/>
    <col min="17" max="19" width="13.33203125" style="1" customWidth="1"/>
    <col min="20" max="21" width="13.33203125" style="1" bestFit="1" customWidth="1"/>
    <col min="22" max="22" width="14.5" style="1" bestFit="1" customWidth="1"/>
    <col min="23" max="25" width="13.33203125" style="1" bestFit="1" customWidth="1"/>
    <col min="26" max="26" width="14.5" style="1" bestFit="1" customWidth="1"/>
    <col min="27" max="29" width="13.33203125" style="1" customWidth="1"/>
    <col min="30" max="31" width="13.33203125" style="1" bestFit="1" customWidth="1"/>
    <col min="32" max="35" width="14.5" style="1" bestFit="1" customWidth="1"/>
    <col min="36" max="36" width="6.5" style="1" bestFit="1" customWidth="1"/>
    <col min="37" max="16384" width="10.83203125" style="1"/>
  </cols>
  <sheetData>
    <row r="1" spans="1:35" x14ac:dyDescent="0.2">
      <c r="A1" s="2" t="s">
        <v>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2.7053061220000001</v>
      </c>
      <c r="C2" s="22">
        <v>1.3061224E-2</v>
      </c>
      <c r="D2" s="22">
        <v>0.90170068000000003</v>
      </c>
      <c r="E2" s="22">
        <v>0.85587301599999999</v>
      </c>
      <c r="F2" s="22">
        <v>0.16253968299999999</v>
      </c>
      <c r="G2" s="22">
        <v>0.62476190499999995</v>
      </c>
      <c r="H2" s="22">
        <v>0.85913832199999995</v>
      </c>
      <c r="I2" s="22">
        <v>0.81705215399999997</v>
      </c>
      <c r="J2" s="22">
        <v>0.82285714300000001</v>
      </c>
      <c r="K2" s="22">
        <v>0.80761904799999995</v>
      </c>
      <c r="L2" s="22">
        <v>0.87755101999999996</v>
      </c>
      <c r="M2" s="22">
        <v>0.87727891199999997</v>
      </c>
      <c r="N2" s="22">
        <v>0.104489796</v>
      </c>
      <c r="O2" s="22">
        <v>0.80907029500000005</v>
      </c>
      <c r="P2" s="22">
        <v>0.81469387800000004</v>
      </c>
      <c r="Q2" s="22">
        <v>1.0231292519999999</v>
      </c>
      <c r="R2" s="22">
        <v>0.13097505700000001</v>
      </c>
      <c r="S2" s="22">
        <v>4.3537410000000004E-3</v>
      </c>
      <c r="T2" s="22">
        <v>0.84680272099999998</v>
      </c>
      <c r="U2" s="22">
        <v>0.87020408199999999</v>
      </c>
      <c r="V2" s="22">
        <v>0.84027210900000004</v>
      </c>
      <c r="W2" s="22">
        <v>0.835918367</v>
      </c>
      <c r="X2" s="22">
        <v>0.81560090699999999</v>
      </c>
      <c r="Y2" s="22">
        <v>0.84058956900000004</v>
      </c>
      <c r="Z2" s="22">
        <v>0.96653061200000001</v>
      </c>
      <c r="AA2" s="22">
        <v>7.9818594000000007E-2</v>
      </c>
      <c r="AB2" s="22">
        <v>0.97523809500000003</v>
      </c>
      <c r="AC2" s="22">
        <v>6.6031746000000002E-2</v>
      </c>
      <c r="AD2" s="22">
        <v>0.81850340099999996</v>
      </c>
      <c r="AE2" s="22">
        <v>0.88399092999999995</v>
      </c>
      <c r="AF2" s="22">
        <v>0.855510204</v>
      </c>
      <c r="AG2" s="22">
        <v>0.19591836700000001</v>
      </c>
      <c r="AH2" s="22">
        <v>4.2630385E-2</v>
      </c>
      <c r="AI2" s="22">
        <v>0.40780045399999998</v>
      </c>
    </row>
    <row r="3" spans="1:35" x14ac:dyDescent="0.2">
      <c r="B3" s="22">
        <v>2.8851020410000001</v>
      </c>
      <c r="C3" s="22">
        <v>0.13367346899999999</v>
      </c>
      <c r="D3" s="22">
        <v>1.396825397</v>
      </c>
      <c r="E3" s="22">
        <v>1.4178231290000001</v>
      </c>
      <c r="F3" s="22">
        <v>0.53863945599999996</v>
      </c>
      <c r="G3" s="22">
        <v>0.80510204100000005</v>
      </c>
      <c r="H3" s="22">
        <v>1.3104761899999999</v>
      </c>
      <c r="I3" s="22">
        <v>1.1503401360000001</v>
      </c>
      <c r="J3" s="22">
        <v>1.4331065759999999</v>
      </c>
      <c r="K3" s="22">
        <v>1.3130158729999999</v>
      </c>
      <c r="L3" s="22">
        <v>1.11260771</v>
      </c>
      <c r="M3" s="22">
        <v>1.211746032</v>
      </c>
      <c r="N3" s="22">
        <v>0.52621315199999996</v>
      </c>
      <c r="O3" s="22">
        <v>6.9826757370000001</v>
      </c>
      <c r="P3" s="22">
        <v>2.6175510200000001</v>
      </c>
      <c r="Q3" s="22">
        <v>1.2768707480000001</v>
      </c>
      <c r="R3" s="22">
        <v>0.40217687099999999</v>
      </c>
      <c r="S3" s="22">
        <v>0.36426303900000001</v>
      </c>
      <c r="T3" s="22">
        <v>1.3387755100000001</v>
      </c>
      <c r="U3" s="22">
        <v>1.0873469389999999</v>
      </c>
      <c r="V3" s="22">
        <v>3.9102040819999999</v>
      </c>
      <c r="W3" s="22">
        <v>1.1334240360000001</v>
      </c>
      <c r="X3" s="22">
        <v>1.6921541950000001</v>
      </c>
      <c r="Y3" s="22">
        <v>4.048253968</v>
      </c>
      <c r="Z3" s="22">
        <v>2.9329705220000002</v>
      </c>
      <c r="AA3" s="22">
        <v>0.45968253999999997</v>
      </c>
      <c r="AB3" s="22">
        <v>1.4418820859999999</v>
      </c>
      <c r="AC3" s="22">
        <v>0.38662131500000002</v>
      </c>
      <c r="AD3" s="22">
        <v>1.2734693880000001</v>
      </c>
      <c r="AE3" s="22">
        <v>3.1084353739999999</v>
      </c>
      <c r="AF3" s="22">
        <v>2.5183673469999999</v>
      </c>
      <c r="AG3" s="22">
        <v>2.1439909300000002</v>
      </c>
      <c r="AH3" s="22">
        <v>0.25648526100000002</v>
      </c>
      <c r="AI3" s="22">
        <v>1.437460317</v>
      </c>
    </row>
    <row r="4" spans="1:35" x14ac:dyDescent="0.2">
      <c r="B4" s="22">
        <v>3.7330612240000001</v>
      </c>
      <c r="C4" s="22">
        <v>1.7451247169999999</v>
      </c>
      <c r="D4" s="22">
        <v>2.5179138320000001</v>
      </c>
      <c r="E4" s="22">
        <v>2.5650793649999999</v>
      </c>
      <c r="F4" s="22">
        <v>1.6485260770000001</v>
      </c>
      <c r="G4" s="22">
        <v>1.732063492</v>
      </c>
      <c r="H4" s="22">
        <v>2.878571429</v>
      </c>
      <c r="I4" s="22">
        <v>2.078321995</v>
      </c>
      <c r="J4" s="22">
        <v>2.7063038549999998</v>
      </c>
      <c r="K4" s="22">
        <v>3.1731519270000001</v>
      </c>
      <c r="L4" s="22">
        <v>1.6366439909999999</v>
      </c>
      <c r="M4" s="22">
        <v>2.5272562359999999</v>
      </c>
      <c r="N4" s="22">
        <v>1.5829705220000001</v>
      </c>
      <c r="O4" s="22">
        <v>7.7882993200000001</v>
      </c>
      <c r="P4" s="22">
        <v>4.2826530610000004</v>
      </c>
      <c r="Q4" s="22">
        <v>1.90585034</v>
      </c>
      <c r="R4" s="22">
        <v>1.1573696149999999</v>
      </c>
      <c r="S4" s="22">
        <v>1.939138322</v>
      </c>
      <c r="T4" s="22">
        <v>2.7842176869999999</v>
      </c>
      <c r="U4" s="22">
        <v>1.838730159</v>
      </c>
      <c r="V4" s="22">
        <v>6.5211791379999999</v>
      </c>
      <c r="W4" s="22">
        <v>2.4210430839999999</v>
      </c>
      <c r="X4" s="22">
        <v>2.548526077</v>
      </c>
      <c r="Y4" s="22">
        <v>7.143764172</v>
      </c>
      <c r="Z4" s="22">
        <v>5.6598639459999998</v>
      </c>
      <c r="AA4" s="22">
        <v>1.3224489800000001</v>
      </c>
      <c r="AB4" s="22">
        <v>2.3831519270000001</v>
      </c>
      <c r="AC4" s="22">
        <v>1.281088435</v>
      </c>
      <c r="AD4" s="22">
        <v>2.1052154199999999</v>
      </c>
      <c r="AE4" s="22">
        <v>5.326802721</v>
      </c>
      <c r="AF4" s="22">
        <v>5.1065759640000001</v>
      </c>
      <c r="AG4" s="22">
        <v>7.0504988659999999</v>
      </c>
      <c r="AH4" s="22">
        <v>1.020770975</v>
      </c>
      <c r="AI4" s="22">
        <v>4.2985941040000002</v>
      </c>
    </row>
    <row r="5" spans="1:35" x14ac:dyDescent="0.2">
      <c r="B5" s="22">
        <v>4.5136734690000004</v>
      </c>
      <c r="C5" s="22">
        <v>3.375963719</v>
      </c>
      <c r="D5" s="22">
        <v>3.5773242629999999</v>
      </c>
      <c r="E5" s="22">
        <v>3.6382766439999998</v>
      </c>
      <c r="F5" s="22">
        <v>2.6997278910000002</v>
      </c>
      <c r="G5" s="22">
        <v>2.6305215419999999</v>
      </c>
      <c r="H5" s="22">
        <v>4.3609977320000004</v>
      </c>
      <c r="I5" s="22">
        <v>2.9866666670000002</v>
      </c>
      <c r="J5" s="22">
        <v>3.9826530610000002</v>
      </c>
      <c r="K5" s="22">
        <v>4.9863038550000001</v>
      </c>
      <c r="L5" s="22">
        <v>2.1345351469999998</v>
      </c>
      <c r="M5" s="22">
        <v>3.9066213150000002</v>
      </c>
      <c r="N5" s="22">
        <v>2.5816780050000001</v>
      </c>
      <c r="O5" s="22">
        <v>8.6304761899999995</v>
      </c>
      <c r="P5" s="22">
        <v>5.8407029479999997</v>
      </c>
      <c r="Q5" s="22">
        <v>2.4471655330000002</v>
      </c>
      <c r="R5" s="22">
        <v>1.8898185940000001</v>
      </c>
      <c r="S5" s="22">
        <v>3.5005895690000002</v>
      </c>
      <c r="T5" s="22">
        <v>4.6294784580000004</v>
      </c>
      <c r="U5" s="22">
        <v>2.5034013609999999</v>
      </c>
      <c r="V5" s="22">
        <v>9.1167346939999998</v>
      </c>
      <c r="W5" s="22">
        <v>3.7775963720000001</v>
      </c>
      <c r="X5" s="22">
        <v>3.3488888889999999</v>
      </c>
      <c r="Y5" s="22">
        <v>10.553469388</v>
      </c>
      <c r="Z5" s="22">
        <v>8.2043537410000003</v>
      </c>
      <c r="AA5" s="22">
        <v>2.1402267570000002</v>
      </c>
      <c r="AB5" s="22">
        <v>3.300340136</v>
      </c>
      <c r="AC5" s="22">
        <v>2.2935827660000001</v>
      </c>
      <c r="AD5" s="22">
        <v>2.973786848</v>
      </c>
      <c r="AE5" s="22">
        <v>7.5247165530000002</v>
      </c>
      <c r="AF5" s="22">
        <v>7.6683673470000002</v>
      </c>
      <c r="AG5" s="22">
        <v>11.522086168</v>
      </c>
      <c r="AH5" s="22">
        <v>1.8094557819999999</v>
      </c>
      <c r="AI5" s="22">
        <v>7.0965079370000002</v>
      </c>
    </row>
    <row r="6" spans="1:35" x14ac:dyDescent="0.2">
      <c r="B6" s="22">
        <v>5.2708163270000004</v>
      </c>
      <c r="C6" s="22">
        <v>4.9233560089999999</v>
      </c>
      <c r="D6" s="22">
        <v>4.6200453509999999</v>
      </c>
      <c r="E6" s="22">
        <v>4.7499319729999998</v>
      </c>
      <c r="F6" s="22">
        <v>3.6186848070000002</v>
      </c>
      <c r="G6" s="22">
        <v>3.4152380949999999</v>
      </c>
      <c r="H6" s="22">
        <v>5.9414965989999997</v>
      </c>
      <c r="I6" s="22">
        <v>3.7667120180000002</v>
      </c>
      <c r="J6" s="22">
        <v>5.2540589569999998</v>
      </c>
      <c r="K6" s="22">
        <v>6.7522448979999998</v>
      </c>
      <c r="L6" s="22">
        <v>2.644285714</v>
      </c>
      <c r="M6" s="22">
        <v>5.2575056690000004</v>
      </c>
      <c r="N6" s="22">
        <v>3.6356916099999999</v>
      </c>
      <c r="O6" s="22">
        <v>9.4735600909999995</v>
      </c>
      <c r="P6" s="22">
        <v>7.2852607709999999</v>
      </c>
      <c r="Q6" s="22">
        <v>2.9797732429999999</v>
      </c>
      <c r="R6" s="22">
        <v>2.6947845799999999</v>
      </c>
      <c r="S6" s="22">
        <v>5.0684807259999998</v>
      </c>
      <c r="T6" s="22">
        <v>6.2020408160000002</v>
      </c>
      <c r="U6" s="22">
        <v>3.160816327</v>
      </c>
      <c r="V6" s="22">
        <v>11.881360544</v>
      </c>
      <c r="W6" s="22">
        <v>5.0689795919999998</v>
      </c>
      <c r="X6" s="22">
        <v>4.1256009069999999</v>
      </c>
      <c r="Y6" s="22">
        <v>13.657687075</v>
      </c>
      <c r="Z6" s="22">
        <v>10.703310657999999</v>
      </c>
      <c r="AA6" s="22">
        <v>2.967619048</v>
      </c>
      <c r="AB6" s="22">
        <v>4.2211564629999998</v>
      </c>
      <c r="AC6" s="22">
        <v>3.2101587299999998</v>
      </c>
      <c r="AD6" s="22">
        <v>3.815827664</v>
      </c>
      <c r="AE6" s="22">
        <v>9.5317913829999998</v>
      </c>
      <c r="AF6" s="22">
        <v>10.012879819</v>
      </c>
      <c r="AG6" s="22">
        <v>15.982585034</v>
      </c>
      <c r="AH6" s="22">
        <v>2.616417234</v>
      </c>
      <c r="AI6" s="22">
        <v>9.7699773239999992</v>
      </c>
    </row>
    <row r="7" spans="1:35" x14ac:dyDescent="0.2">
      <c r="B7" s="22">
        <v>6.0473469389999996</v>
      </c>
      <c r="C7" s="22">
        <v>6.3034920630000002</v>
      </c>
      <c r="D7" s="22">
        <v>5.6581632649999998</v>
      </c>
      <c r="E7" s="22">
        <v>5.7128344670000004</v>
      </c>
      <c r="F7" s="22">
        <v>4.6084353739999999</v>
      </c>
      <c r="G7" s="22">
        <v>4.2234920630000001</v>
      </c>
      <c r="H7" s="22">
        <v>7.3273469389999999</v>
      </c>
      <c r="I7" s="22">
        <v>4.5453061220000004</v>
      </c>
      <c r="J7" s="22">
        <v>6.6631065759999997</v>
      </c>
      <c r="K7" s="22">
        <v>8.505396825</v>
      </c>
      <c r="L7" s="22">
        <v>3.193582766</v>
      </c>
      <c r="M7" s="22">
        <v>6.7316099769999997</v>
      </c>
      <c r="N7" s="22">
        <v>4.6271201810000004</v>
      </c>
      <c r="O7" s="22">
        <v>10.237097506</v>
      </c>
      <c r="P7" s="22">
        <v>8.7450566890000001</v>
      </c>
      <c r="Q7" s="22">
        <v>3.5326984129999999</v>
      </c>
      <c r="R7" s="22">
        <v>3.4461451250000001</v>
      </c>
      <c r="S7" s="22">
        <v>6.6263945580000003</v>
      </c>
      <c r="T7" s="22">
        <v>7.8845804990000001</v>
      </c>
      <c r="U7" s="22">
        <v>3.808072562</v>
      </c>
      <c r="V7" s="22">
        <v>14.267210884000001</v>
      </c>
      <c r="W7" s="22">
        <v>6.9193877549999998</v>
      </c>
      <c r="X7" s="22">
        <v>4.9219047619999996</v>
      </c>
      <c r="Y7" s="22">
        <v>52.987936507999997</v>
      </c>
      <c r="Z7" s="22">
        <v>13.390566893000001</v>
      </c>
      <c r="AA7" s="22">
        <v>3.7219047619999999</v>
      </c>
      <c r="AB7" s="22">
        <v>5.1853061220000001</v>
      </c>
      <c r="AC7" s="22">
        <v>4.132426304</v>
      </c>
      <c r="AD7" s="22">
        <v>4.6434467120000003</v>
      </c>
      <c r="AE7" s="22">
        <v>11.518276644</v>
      </c>
      <c r="AF7" s="22">
        <v>12.807142857000001</v>
      </c>
      <c r="AG7" s="22">
        <v>21.156825396999999</v>
      </c>
      <c r="AH7" s="22">
        <v>3.4030838999999999</v>
      </c>
      <c r="AI7" s="22">
        <v>12.811972789</v>
      </c>
    </row>
    <row r="8" spans="1:35" x14ac:dyDescent="0.2">
      <c r="B8" s="22">
        <v>6.8677551020000003</v>
      </c>
      <c r="C8" s="22">
        <v>7.8336507940000004</v>
      </c>
      <c r="D8" s="22">
        <v>6.6815419499999997</v>
      </c>
      <c r="E8" s="22">
        <v>6.7120181409999997</v>
      </c>
      <c r="F8" s="22">
        <v>5.572789116</v>
      </c>
      <c r="G8" s="22">
        <v>5.0642857140000004</v>
      </c>
      <c r="H8" s="22">
        <v>8.8234467120000009</v>
      </c>
      <c r="I8" s="22">
        <v>5.3979138320000004</v>
      </c>
      <c r="J8" s="22">
        <v>7.8984126979999996</v>
      </c>
      <c r="K8" s="22">
        <v>10.334557823000001</v>
      </c>
      <c r="L8" s="22">
        <v>3.7115646259999999</v>
      </c>
      <c r="M8" s="22">
        <v>8.133469388</v>
      </c>
      <c r="N8" s="22">
        <v>5.6706122450000001</v>
      </c>
      <c r="O8" s="22">
        <v>11.062244897999999</v>
      </c>
      <c r="P8" s="22">
        <v>10.210453514999999</v>
      </c>
      <c r="Q8" s="22">
        <v>4.0959183670000003</v>
      </c>
      <c r="R8" s="22">
        <v>4.1569161000000001</v>
      </c>
      <c r="S8" s="22">
        <v>8.1915646259999999</v>
      </c>
      <c r="T8" s="22">
        <v>9.2385034009999991</v>
      </c>
      <c r="U8" s="22">
        <v>4.4440816329999997</v>
      </c>
      <c r="V8" s="22">
        <v>16.649999999999999</v>
      </c>
      <c r="W8" s="22">
        <v>8.0877551019999991</v>
      </c>
      <c r="X8" s="22">
        <v>5.6598639459999998</v>
      </c>
      <c r="Y8" s="22"/>
      <c r="Z8" s="22">
        <v>16.092517007000001</v>
      </c>
      <c r="AA8" s="22">
        <v>4.5141043080000003</v>
      </c>
      <c r="AB8" s="22">
        <v>6.0982993199999997</v>
      </c>
      <c r="AC8" s="22">
        <v>5.0358276640000001</v>
      </c>
      <c r="AD8" s="22">
        <v>5.4633786850000003</v>
      </c>
      <c r="AE8" s="22">
        <v>13.498412697999999</v>
      </c>
      <c r="AF8" s="22">
        <v>15.271473923</v>
      </c>
      <c r="AG8" s="22">
        <v>25.116666667000001</v>
      </c>
      <c r="AH8" s="22">
        <v>4.2022675740000004</v>
      </c>
      <c r="AI8" s="22">
        <v>15.576099772999999</v>
      </c>
    </row>
    <row r="9" spans="1:35" x14ac:dyDescent="0.2">
      <c r="B9" s="22">
        <v>7.6375510200000001</v>
      </c>
      <c r="C9" s="22">
        <v>9.3498412700000006</v>
      </c>
      <c r="D9" s="22">
        <v>7.7953741499999998</v>
      </c>
      <c r="E9" s="22">
        <v>7.7532879819999998</v>
      </c>
      <c r="F9" s="22">
        <v>6.4467120180000004</v>
      </c>
      <c r="G9" s="22">
        <v>5.907573696</v>
      </c>
      <c r="H9" s="22">
        <v>10.211405896</v>
      </c>
      <c r="I9" s="22">
        <v>6.2969614509999996</v>
      </c>
      <c r="J9" s="22">
        <v>9.1376417229999998</v>
      </c>
      <c r="K9" s="22">
        <v>12.140045350999999</v>
      </c>
      <c r="L9" s="22">
        <v>4.2372789119999998</v>
      </c>
      <c r="M9" s="22">
        <v>9.6095238100000007</v>
      </c>
      <c r="N9" s="22">
        <v>6.6759863949999998</v>
      </c>
      <c r="O9" s="22">
        <v>11.844739229</v>
      </c>
      <c r="P9" s="22">
        <v>11.798049886999999</v>
      </c>
      <c r="Q9" s="22">
        <v>4.6492517009999998</v>
      </c>
      <c r="R9" s="22">
        <v>4.9369614510000002</v>
      </c>
      <c r="S9" s="22">
        <v>9.7182766439999995</v>
      </c>
      <c r="T9" s="22">
        <v>10.818412697999999</v>
      </c>
      <c r="U9" s="22">
        <v>5.0710204079999999</v>
      </c>
      <c r="V9" s="22">
        <v>18.713832199999999</v>
      </c>
      <c r="W9" s="22">
        <v>9.3565532880000006</v>
      </c>
      <c r="X9" s="22">
        <v>6.4435374149999998</v>
      </c>
      <c r="Y9" s="22"/>
      <c r="Z9" s="22">
        <v>18.838639455999999</v>
      </c>
      <c r="AA9" s="22">
        <v>5.2862811790000004</v>
      </c>
      <c r="AB9" s="22">
        <v>7.0282312930000002</v>
      </c>
      <c r="AC9" s="22">
        <v>6.0139909300000003</v>
      </c>
      <c r="AD9" s="22">
        <v>6.2846938779999997</v>
      </c>
      <c r="AE9" s="22">
        <v>15.49968254</v>
      </c>
      <c r="AF9" s="22">
        <v>17.814285714</v>
      </c>
      <c r="AG9" s="22">
        <v>28.920453514999998</v>
      </c>
      <c r="AH9" s="22">
        <v>4.9360997729999996</v>
      </c>
      <c r="AI9" s="22">
        <v>18.411746032</v>
      </c>
    </row>
    <row r="10" spans="1:35" x14ac:dyDescent="0.2">
      <c r="B10" s="22">
        <v>8.3326984129999992</v>
      </c>
      <c r="C10" s="22">
        <v>10.885079364999999</v>
      </c>
      <c r="D10" s="22">
        <v>8.8555102039999998</v>
      </c>
      <c r="E10" s="22">
        <v>8.8315646260000005</v>
      </c>
      <c r="F10" s="22">
        <v>7.3941043080000002</v>
      </c>
      <c r="G10" s="22">
        <v>6.6377551019999999</v>
      </c>
      <c r="H10" s="22">
        <v>11.674489796</v>
      </c>
      <c r="I10" s="22">
        <v>7.0571428569999997</v>
      </c>
      <c r="J10" s="22">
        <v>10.379863946</v>
      </c>
      <c r="K10" s="22">
        <v>13.956281178999999</v>
      </c>
      <c r="L10" s="22">
        <v>4.7586848069999999</v>
      </c>
      <c r="M10" s="22">
        <v>10.975555556</v>
      </c>
      <c r="N10" s="22">
        <v>7.7035147390000001</v>
      </c>
      <c r="O10" s="22">
        <v>12.580136054</v>
      </c>
      <c r="P10" s="22">
        <v>13.465306121999999</v>
      </c>
      <c r="Q10" s="22">
        <v>5.1673469389999998</v>
      </c>
      <c r="R10" s="22">
        <v>5.7488208619999996</v>
      </c>
      <c r="S10" s="22">
        <v>11.221043084</v>
      </c>
      <c r="T10" s="22">
        <v>12.251020408</v>
      </c>
      <c r="U10" s="22">
        <v>5.6888888890000002</v>
      </c>
      <c r="V10" s="22">
        <v>21.164285713999998</v>
      </c>
      <c r="W10" s="22">
        <v>10.480907029000001</v>
      </c>
      <c r="X10" s="22">
        <v>7.2489795920000004</v>
      </c>
      <c r="Y10" s="22"/>
      <c r="Z10" s="22">
        <v>21.764353741000001</v>
      </c>
      <c r="AA10" s="22">
        <v>6.0281179140000001</v>
      </c>
      <c r="AB10" s="22">
        <v>8.0014739230000007</v>
      </c>
      <c r="AC10" s="22">
        <v>7.0017460319999998</v>
      </c>
      <c r="AD10" s="22">
        <v>7.095238095</v>
      </c>
      <c r="AE10" s="22">
        <v>17.452698413</v>
      </c>
      <c r="AF10" s="22">
        <v>20.477097506</v>
      </c>
      <c r="AG10" s="22">
        <v>33.762585033999997</v>
      </c>
      <c r="AH10" s="22">
        <v>5.6883900230000002</v>
      </c>
      <c r="AI10" s="22">
        <v>21.323537415000001</v>
      </c>
    </row>
    <row r="11" spans="1:35" x14ac:dyDescent="0.2">
      <c r="B11" s="22">
        <v>9.1412244900000008</v>
      </c>
      <c r="C11" s="22">
        <v>12.552380952</v>
      </c>
      <c r="D11" s="22">
        <v>9.9102040819999999</v>
      </c>
      <c r="E11" s="22">
        <v>9.9748299320000005</v>
      </c>
      <c r="F11" s="22">
        <v>8.3170975059999996</v>
      </c>
      <c r="G11" s="22">
        <v>7.4485260770000004</v>
      </c>
      <c r="H11" s="22">
        <v>13.162811790999999</v>
      </c>
      <c r="I11" s="22">
        <v>7.9343764170000002</v>
      </c>
      <c r="J11" s="22">
        <v>11.736961451000001</v>
      </c>
      <c r="K11" s="22">
        <v>15.743129251999999</v>
      </c>
      <c r="L11" s="22">
        <v>5.2605442179999997</v>
      </c>
      <c r="M11" s="22">
        <v>12.525782313000001</v>
      </c>
      <c r="N11" s="22">
        <v>8.7788888889999992</v>
      </c>
      <c r="O11" s="22">
        <v>13.390816327</v>
      </c>
      <c r="P11" s="22">
        <v>14.921428571</v>
      </c>
      <c r="Q11" s="22">
        <v>37.022040816000001</v>
      </c>
      <c r="R11" s="22">
        <v>50.934421768999997</v>
      </c>
      <c r="S11" s="22">
        <v>12.657777778</v>
      </c>
      <c r="T11" s="22">
        <v>14.271564626</v>
      </c>
      <c r="U11" s="22">
        <v>6.3912925170000001</v>
      </c>
      <c r="V11" s="22">
        <v>23.581632653</v>
      </c>
      <c r="W11" s="22">
        <v>60.139682540000003</v>
      </c>
      <c r="X11" s="22">
        <v>30.731927438</v>
      </c>
      <c r="Y11" s="22"/>
      <c r="Z11" s="22">
        <v>24.615736961</v>
      </c>
      <c r="AA11" s="22">
        <v>6.7457596369999999</v>
      </c>
      <c r="AB11" s="22">
        <v>8.9674603170000005</v>
      </c>
      <c r="AC11" s="22">
        <v>8.0639909299999992</v>
      </c>
      <c r="AD11" s="22">
        <v>7.8701133790000002</v>
      </c>
      <c r="AE11" s="22">
        <v>19.451655329000001</v>
      </c>
      <c r="AF11" s="22">
        <v>22.943877551</v>
      </c>
      <c r="AG11" s="22">
        <v>38.497777778</v>
      </c>
      <c r="AH11" s="22">
        <v>6.4190476189999996</v>
      </c>
      <c r="AI11" s="22">
        <v>223.142244898</v>
      </c>
    </row>
    <row r="12" spans="1:35" x14ac:dyDescent="0.2">
      <c r="B12" s="22">
        <v>53.241904761999997</v>
      </c>
      <c r="C12" s="22">
        <v>99.160816327000006</v>
      </c>
      <c r="D12" s="22">
        <v>72.067687074999995</v>
      </c>
      <c r="E12" s="22">
        <v>76.883446711999994</v>
      </c>
      <c r="F12" s="22">
        <v>62.537142856999999</v>
      </c>
      <c r="G12" s="22">
        <v>53.547392289999998</v>
      </c>
      <c r="H12" s="22">
        <v>96.518095238000001</v>
      </c>
      <c r="I12" s="22">
        <v>56.937142856999998</v>
      </c>
      <c r="J12" s="22">
        <v>88.067482992999999</v>
      </c>
      <c r="K12" s="22">
        <v>124.425578231</v>
      </c>
      <c r="L12" s="22">
        <v>34.824126984000003</v>
      </c>
      <c r="M12" s="22">
        <v>68.879818594</v>
      </c>
      <c r="N12" s="22">
        <v>50.551836735000002</v>
      </c>
      <c r="O12" s="22">
        <v>53.266575963999998</v>
      </c>
      <c r="P12" s="22">
        <v>16.445532879999998</v>
      </c>
      <c r="Q12" s="22"/>
      <c r="R12" s="22"/>
      <c r="S12" s="22">
        <v>14.246893424</v>
      </c>
      <c r="T12" s="22">
        <v>94.887619048000005</v>
      </c>
      <c r="U12" s="22">
        <v>46.454421769</v>
      </c>
      <c r="V12" s="22">
        <v>26.235646258999999</v>
      </c>
      <c r="W12" s="22"/>
      <c r="X12" s="22"/>
      <c r="Y12" s="22"/>
      <c r="Z12" s="22">
        <v>185.547755102</v>
      </c>
      <c r="AA12" s="22">
        <v>46.602448979999998</v>
      </c>
      <c r="AB12" s="22">
        <v>62.493605442000003</v>
      </c>
      <c r="AC12" s="22">
        <v>56.973061223999999</v>
      </c>
      <c r="AD12" s="22">
        <v>51.771791383</v>
      </c>
      <c r="AE12" s="22">
        <v>21.432789115999999</v>
      </c>
      <c r="AF12" s="22">
        <v>119.714829932</v>
      </c>
      <c r="AG12" s="22">
        <v>43.145578231000002</v>
      </c>
      <c r="AH12" s="22">
        <v>7.1863945579999999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17.969070295000002</v>
      </c>
      <c r="Q13" s="22"/>
      <c r="R13" s="22"/>
      <c r="S13" s="22">
        <v>52.268117914000001</v>
      </c>
      <c r="T13" s="22"/>
      <c r="U13" s="22"/>
      <c r="V13" s="22">
        <v>28.712199546000001</v>
      </c>
      <c r="W13" s="22"/>
      <c r="X13" s="22"/>
      <c r="Y13" s="22"/>
      <c r="Z13" s="22"/>
      <c r="AA13" s="22"/>
      <c r="AB13" s="22"/>
      <c r="AC13" s="22"/>
      <c r="AD13" s="22"/>
      <c r="AE13" s="22">
        <v>23.443718821000001</v>
      </c>
      <c r="AF13" s="22"/>
      <c r="AG13" s="22">
        <v>47.637188209000001</v>
      </c>
      <c r="AH13" s="22">
        <v>7.8800226760000003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19.484444444000001</v>
      </c>
      <c r="Q14" s="22"/>
      <c r="R14" s="22"/>
      <c r="S14" s="22"/>
      <c r="T14" s="22"/>
      <c r="U14" s="22"/>
      <c r="V14" s="22">
        <v>31.137732425999999</v>
      </c>
      <c r="W14" s="22"/>
      <c r="X14" s="22"/>
      <c r="Y14" s="22"/>
      <c r="Z14" s="22"/>
      <c r="AA14" s="22"/>
      <c r="AB14" s="22"/>
      <c r="AC14" s="22"/>
      <c r="AD14" s="22"/>
      <c r="AE14" s="22">
        <v>25.417868480999999</v>
      </c>
      <c r="AF14" s="22"/>
      <c r="AG14" s="22">
        <v>51.802789116</v>
      </c>
      <c r="AH14" s="22">
        <v>8.6289342399999995</v>
      </c>
      <c r="AI14" s="22"/>
    </row>
    <row r="15" spans="1:35" x14ac:dyDescent="0.2">
      <c r="B15" s="22"/>
      <c r="C15" s="22"/>
      <c r="D15" s="22"/>
      <c r="E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21.060498866</v>
      </c>
      <c r="Q15" s="22"/>
      <c r="R15" s="22"/>
      <c r="S15" s="22"/>
      <c r="T15" s="22"/>
      <c r="U15" s="22"/>
      <c r="V15" s="22">
        <v>34.155102040999999</v>
      </c>
      <c r="W15" s="22"/>
      <c r="X15" s="22"/>
      <c r="Y15" s="22"/>
      <c r="Z15" s="22"/>
      <c r="AA15" s="22"/>
      <c r="AB15" s="22"/>
      <c r="AC15" s="22"/>
      <c r="AD15" s="22"/>
      <c r="AE15" s="22">
        <v>81.349659864000003</v>
      </c>
      <c r="AF15" s="22"/>
      <c r="AG15" s="22">
        <v>55.78</v>
      </c>
      <c r="AH15" s="22">
        <v>128.07836734700001</v>
      </c>
      <c r="AI15" s="22"/>
    </row>
    <row r="16" spans="1:35" x14ac:dyDescent="0.2">
      <c r="B16" s="22"/>
      <c r="C16" s="22"/>
      <c r="D16" s="22"/>
      <c r="E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22.618367347</v>
      </c>
      <c r="Q16" s="22"/>
      <c r="R16" s="22"/>
      <c r="S16" s="22"/>
      <c r="T16" s="22"/>
      <c r="U16" s="22"/>
      <c r="V16" s="22">
        <v>37.230612245000003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329.48825396799998</v>
      </c>
      <c r="AH16" s="22">
        <v>131.120181406</v>
      </c>
      <c r="AI16" s="22"/>
    </row>
    <row r="17" spans="1:36" x14ac:dyDescent="0.2">
      <c r="B17" s="22"/>
      <c r="C17" s="22"/>
      <c r="D17" s="22"/>
      <c r="E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24.212244898000002</v>
      </c>
      <c r="Q17" s="22"/>
      <c r="R17" s="22"/>
      <c r="S17" s="22"/>
      <c r="T17" s="22"/>
      <c r="U17" s="22"/>
      <c r="V17" s="22">
        <v>39.988390023000001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134.16199546499999</v>
      </c>
      <c r="AI17" s="22"/>
    </row>
    <row r="18" spans="1:36" x14ac:dyDescent="0.2">
      <c r="B18" s="22"/>
      <c r="C18" s="22"/>
      <c r="D18" s="22"/>
      <c r="E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25.643537415000001</v>
      </c>
      <c r="Q18" s="22"/>
      <c r="R18" s="22"/>
      <c r="S18" s="22"/>
      <c r="T18" s="22"/>
      <c r="U18" s="22"/>
      <c r="V18" s="22">
        <v>43.487755102000001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137.084807256</v>
      </c>
      <c r="AI18" s="22"/>
    </row>
    <row r="19" spans="1:36" x14ac:dyDescent="0.2">
      <c r="B19" s="22"/>
      <c r="C19" s="22"/>
      <c r="D19" s="22"/>
      <c r="E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27.306666666999998</v>
      </c>
      <c r="Q19" s="22"/>
      <c r="R19" s="22"/>
      <c r="S19" s="22"/>
      <c r="T19" s="22"/>
      <c r="U19" s="22"/>
      <c r="V19" s="22">
        <v>47.535963719000002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141.608344671</v>
      </c>
      <c r="AI19" s="22"/>
    </row>
    <row r="20" spans="1:36" x14ac:dyDescent="0.2">
      <c r="B20" s="22"/>
      <c r="C20" s="22"/>
      <c r="D20" s="22"/>
      <c r="E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230.51755102000001</v>
      </c>
      <c r="Q20" s="22"/>
      <c r="R20" s="22"/>
      <c r="S20" s="22"/>
      <c r="T20" s="22"/>
      <c r="U20" s="22"/>
      <c r="V20" s="22">
        <v>212.15056689299999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143.43995464899999</v>
      </c>
      <c r="AI20" s="22"/>
    </row>
    <row r="21" spans="1:36" x14ac:dyDescent="0.2">
      <c r="B21" s="22"/>
      <c r="C21" s="22"/>
      <c r="D21" s="22"/>
      <c r="E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145.27156462600001</v>
      </c>
      <c r="AI21" s="22"/>
    </row>
    <row r="22" spans="1:36" x14ac:dyDescent="0.2">
      <c r="B22" s="22"/>
      <c r="C22" s="22"/>
      <c r="D22" s="22"/>
      <c r="E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147.79138322</v>
      </c>
      <c r="AI22" s="22"/>
    </row>
    <row r="23" spans="1:36" x14ac:dyDescent="0.2">
      <c r="B23" s="22"/>
      <c r="C23" s="22"/>
      <c r="D23" s="22"/>
      <c r="E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152.89759637200001</v>
      </c>
      <c r="AI23" s="22"/>
    </row>
    <row r="24" spans="1:36" x14ac:dyDescent="0.2">
      <c r="B24" s="22"/>
      <c r="C24" s="22"/>
      <c r="D24" s="22"/>
      <c r="E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155.057913832</v>
      </c>
      <c r="AI24" s="22"/>
    </row>
    <row r="25" spans="1:36" x14ac:dyDescent="0.2">
      <c r="B25" s="22"/>
      <c r="C25" s="22"/>
      <c r="D25" s="22"/>
      <c r="E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157.218231293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160.753922902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169.04707483000001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s="8" customFormat="1" x14ac:dyDescent="0.2">
      <c r="B29" s="25">
        <f t="shared" ref="B29:O29" si="0">B12-B2</f>
        <v>50.536598639999994</v>
      </c>
      <c r="C29" s="25">
        <f t="shared" si="0"/>
        <v>99.147755103000009</v>
      </c>
      <c r="D29" s="11">
        <f t="shared" si="0"/>
        <v>71.16598639499999</v>
      </c>
      <c r="E29" s="25">
        <f t="shared" si="0"/>
        <v>76.02757369599999</v>
      </c>
      <c r="F29" s="25">
        <f t="shared" si="0"/>
        <v>62.374603174000001</v>
      </c>
      <c r="G29" s="25">
        <f t="shared" si="0"/>
        <v>52.922630384999998</v>
      </c>
      <c r="H29" s="25">
        <f t="shared" si="0"/>
        <v>95.658956915999994</v>
      </c>
      <c r="I29" s="25">
        <f t="shared" si="0"/>
        <v>56.120090702999995</v>
      </c>
      <c r="J29" s="25">
        <f t="shared" si="0"/>
        <v>87.244625850000006</v>
      </c>
      <c r="K29" s="25">
        <f t="shared" si="0"/>
        <v>123.617959183</v>
      </c>
      <c r="L29" s="25">
        <f t="shared" si="0"/>
        <v>33.946575964000004</v>
      </c>
      <c r="M29" s="25">
        <f t="shared" si="0"/>
        <v>68.002539682000005</v>
      </c>
      <c r="N29" s="25">
        <f t="shared" si="0"/>
        <v>50.447346938999999</v>
      </c>
      <c r="O29" s="25">
        <f t="shared" si="0"/>
        <v>52.457505669</v>
      </c>
      <c r="P29" s="25">
        <f>P20-P2</f>
        <v>229.702857142</v>
      </c>
      <c r="Q29" s="25">
        <f>Q11-Q2</f>
        <v>35.998911564000004</v>
      </c>
      <c r="R29" s="22">
        <f>R11-R2</f>
        <v>50.803446711999996</v>
      </c>
      <c r="S29" s="25">
        <f>S13-S2</f>
        <v>52.263764172999998</v>
      </c>
      <c r="T29" s="25">
        <f>T12-T2</f>
        <v>94.040816327000002</v>
      </c>
      <c r="U29" s="25">
        <f>U12-U2</f>
        <v>45.584217686999999</v>
      </c>
      <c r="V29" s="22">
        <f>V20-V2</f>
        <v>211.31029478399998</v>
      </c>
      <c r="W29" s="25">
        <f>W11-W2</f>
        <v>59.303764173000005</v>
      </c>
      <c r="X29" s="25">
        <f>X11-X2</f>
        <v>29.916326530999999</v>
      </c>
      <c r="Y29" s="25">
        <f>Y7-Y2</f>
        <v>52.147346938999995</v>
      </c>
      <c r="Z29" s="25">
        <f>Z12-Z2</f>
        <v>184.58122448999998</v>
      </c>
      <c r="AA29" s="25">
        <f>AA12-AA2</f>
        <v>46.522630385999996</v>
      </c>
      <c r="AB29" s="25">
        <f>AB12-AB2</f>
        <v>61.518367347000002</v>
      </c>
      <c r="AC29" s="25">
        <f>AC12-AC2</f>
        <v>56.907029477999998</v>
      </c>
      <c r="AD29" s="25">
        <f>AD12-AD2</f>
        <v>50.953287981999999</v>
      </c>
      <c r="AE29" s="25">
        <f>AE15-AE2</f>
        <v>80.465668934000007</v>
      </c>
      <c r="AF29" s="25">
        <f>AF12-AF2</f>
        <v>118.859319728</v>
      </c>
      <c r="AG29" s="25">
        <f>AG16-AG2</f>
        <v>329.29233560099999</v>
      </c>
      <c r="AH29" s="25">
        <f>AH27-AH2</f>
        <v>169.00444444500002</v>
      </c>
      <c r="AI29" s="25">
        <f>AI11-AI2</f>
        <v>222.73444444399999</v>
      </c>
    </row>
    <row r="30" spans="1:36" s="2" customFormat="1" x14ac:dyDescent="0.2">
      <c r="A30" s="2" t="s">
        <v>75</v>
      </c>
      <c r="B30" s="9">
        <f>B29/86400</f>
        <v>5.8491433611111102E-4</v>
      </c>
      <c r="C30" s="9">
        <f t="shared" ref="C30:AI30" si="1">C29/86400</f>
        <v>1.1475434618402778E-3</v>
      </c>
      <c r="D30" s="9">
        <f>D29/86400</f>
        <v>8.2368039809027768E-4</v>
      </c>
      <c r="E30" s="9">
        <f t="shared" si="1"/>
        <v>8.7994876962962953E-4</v>
      </c>
      <c r="F30" s="9">
        <f t="shared" si="1"/>
        <v>7.2192827747685187E-4</v>
      </c>
      <c r="G30" s="9">
        <f t="shared" si="1"/>
        <v>6.1253044427083336E-4</v>
      </c>
      <c r="H30" s="9">
        <f t="shared" si="1"/>
        <v>1.1071638531944443E-3</v>
      </c>
      <c r="I30" s="9">
        <f t="shared" si="1"/>
        <v>6.4953808684027777E-4</v>
      </c>
      <c r="J30" s="9">
        <f t="shared" si="1"/>
        <v>1.0097757621527778E-3</v>
      </c>
      <c r="K30" s="9">
        <f t="shared" si="1"/>
        <v>1.4307634164699074E-3</v>
      </c>
      <c r="L30" s="9">
        <f t="shared" si="1"/>
        <v>3.9290018476851858E-4</v>
      </c>
      <c r="M30" s="9">
        <f t="shared" si="1"/>
        <v>7.8706643150462966E-4</v>
      </c>
      <c r="N30" s="9">
        <f t="shared" si="1"/>
        <v>5.8388133031249997E-4</v>
      </c>
      <c r="O30" s="9">
        <f t="shared" si="1"/>
        <v>6.0714705635416671E-4</v>
      </c>
      <c r="P30" s="9">
        <f t="shared" si="1"/>
        <v>2.6585978835879632E-3</v>
      </c>
      <c r="Q30" s="9">
        <f t="shared" si="1"/>
        <v>4.1665406902777782E-4</v>
      </c>
      <c r="R30" s="9">
        <f t="shared" si="1"/>
        <v>5.8800285546296296E-4</v>
      </c>
      <c r="S30" s="9">
        <f t="shared" si="1"/>
        <v>6.0490467792824075E-4</v>
      </c>
      <c r="T30" s="9">
        <f t="shared" si="1"/>
        <v>1.0884353741550926E-3</v>
      </c>
      <c r="U30" s="9">
        <f t="shared" si="1"/>
        <v>5.2759511211805557E-4</v>
      </c>
      <c r="V30" s="9">
        <f t="shared" si="1"/>
        <v>2.445721004444444E-3</v>
      </c>
      <c r="W30" s="9">
        <f t="shared" si="1"/>
        <v>6.8638615940972228E-4</v>
      </c>
      <c r="X30" s="9">
        <f t="shared" si="1"/>
        <v>3.4625377929398148E-4</v>
      </c>
      <c r="Y30" s="9">
        <f t="shared" si="1"/>
        <v>6.0355725623842589E-4</v>
      </c>
      <c r="Z30" s="9">
        <f t="shared" si="1"/>
        <v>2.1363567649305554E-3</v>
      </c>
      <c r="AA30" s="9">
        <f t="shared" si="1"/>
        <v>5.3845637020833326E-4</v>
      </c>
      <c r="AB30" s="9">
        <f t="shared" si="1"/>
        <v>7.1201814059027784E-4</v>
      </c>
      <c r="AC30" s="9">
        <f t="shared" si="1"/>
        <v>6.5864617451388884E-4</v>
      </c>
      <c r="AD30" s="9">
        <f t="shared" si="1"/>
        <v>5.8973712942129628E-4</v>
      </c>
      <c r="AE30" s="9">
        <f t="shared" si="1"/>
        <v>9.3131561266203715E-4</v>
      </c>
      <c r="AF30" s="9">
        <f t="shared" si="1"/>
        <v>1.375686570925926E-3</v>
      </c>
      <c r="AG30" s="9">
        <f>AG29/86400</f>
        <v>3.8112538842708333E-3</v>
      </c>
      <c r="AH30" s="9">
        <f t="shared" si="1"/>
        <v>1.956069958854167E-3</v>
      </c>
      <c r="AI30" s="9">
        <f t="shared" si="1"/>
        <v>2.5779449588425925E-3</v>
      </c>
      <c r="AJ30" s="9">
        <f>SUM(B30:AI30)</f>
        <v>3.6592375545902778E-2</v>
      </c>
    </row>
    <row r="31" spans="1:36" x14ac:dyDescent="0.2">
      <c r="AJ31" s="9"/>
    </row>
    <row r="32" spans="1:36" x14ac:dyDescent="0.2">
      <c r="D32" s="2" t="s">
        <v>233</v>
      </c>
      <c r="AJ32" s="9"/>
    </row>
    <row r="33" spans="2:36" x14ac:dyDescent="0.2">
      <c r="B33" s="9">
        <v>5.8491433611111102E-4</v>
      </c>
      <c r="C33" s="9">
        <v>1.1458333333333333E-3</v>
      </c>
      <c r="D33" s="9">
        <f>D48/86400</f>
        <v>6.245916267824073E-4</v>
      </c>
      <c r="E33" s="9">
        <v>8.7994876962962953E-4</v>
      </c>
      <c r="F33" s="9">
        <v>7.2192827747685187E-4</v>
      </c>
      <c r="G33" s="9">
        <v>6.1253044427083336E-4</v>
      </c>
      <c r="H33" s="9">
        <v>1.1071638531944443E-3</v>
      </c>
      <c r="I33" s="9">
        <v>6.4953808684027777E-4</v>
      </c>
      <c r="J33" s="9">
        <v>1.0097757621527778E-3</v>
      </c>
      <c r="K33" s="9">
        <v>1.4307634164699074E-3</v>
      </c>
      <c r="L33" s="9">
        <v>3.9290018476851858E-4</v>
      </c>
      <c r="M33" s="9">
        <v>7.8706643150462966E-4</v>
      </c>
      <c r="N33" s="9">
        <v>5.8324383766203706E-4</v>
      </c>
      <c r="O33" s="9">
        <v>6.0714705635416671E-4</v>
      </c>
      <c r="P33" s="9">
        <v>2.6585978835879632E-3</v>
      </c>
      <c r="Q33" s="9">
        <v>4.1665406902777782E-4</v>
      </c>
      <c r="R33" s="9">
        <v>5.8800285546296296E-4</v>
      </c>
      <c r="S33" s="9">
        <v>6.0490467792824075E-4</v>
      </c>
      <c r="T33" s="9">
        <v>1.0884353741550926E-3</v>
      </c>
      <c r="U33" s="9">
        <v>5.2759511211805557E-4</v>
      </c>
      <c r="V33" s="9">
        <v>2.445721004444444E-3</v>
      </c>
      <c r="W33" s="9">
        <v>6.8638615940972228E-4</v>
      </c>
      <c r="X33" s="9">
        <v>3.4625377929398148E-4</v>
      </c>
      <c r="Y33" s="9">
        <v>6.0355725623842589E-4</v>
      </c>
      <c r="Z33" s="9">
        <v>2.1363567649305554E-3</v>
      </c>
      <c r="AA33" s="9">
        <v>5.3845637020833326E-4</v>
      </c>
      <c r="AB33" s="9">
        <v>7.1201814059027784E-4</v>
      </c>
      <c r="AC33" s="9">
        <v>6.5864617451388884E-4</v>
      </c>
      <c r="AD33" s="9">
        <v>5.8973712942129628E-4</v>
      </c>
      <c r="AE33" s="9">
        <v>9.3131561266203715E-4</v>
      </c>
      <c r="AF33" s="9">
        <v>1.375686570925926E-3</v>
      </c>
      <c r="AG33" s="9">
        <v>3.8112538842708333E-3</v>
      </c>
      <c r="AH33" s="9">
        <v>1.956069958854167E-3</v>
      </c>
      <c r="AI33" s="9">
        <v>2.5779449588425925E-3</v>
      </c>
      <c r="AJ33" s="9">
        <f>SUM(B33:AI33)</f>
        <v>3.6390939153437503E-2</v>
      </c>
    </row>
    <row r="35" spans="2:36" x14ac:dyDescent="0.2">
      <c r="D35" s="22">
        <v>0.90170068000000003</v>
      </c>
    </row>
    <row r="36" spans="2:36" x14ac:dyDescent="0.2">
      <c r="D36" s="22">
        <v>1.396825397</v>
      </c>
      <c r="Q36" s="7"/>
      <c r="AG36" s="22"/>
    </row>
    <row r="37" spans="2:36" x14ac:dyDescent="0.2">
      <c r="D37" s="22">
        <v>2.5179138320000001</v>
      </c>
      <c r="O37" s="7"/>
      <c r="Q37" s="22"/>
      <c r="S37" s="22"/>
      <c r="AB37" s="22"/>
      <c r="AC37" s="22"/>
      <c r="AG37" s="22"/>
    </row>
    <row r="38" spans="2:36" x14ac:dyDescent="0.2">
      <c r="D38" s="22">
        <v>3.5773242629999999</v>
      </c>
      <c r="Q38" s="22"/>
      <c r="S38" s="22"/>
      <c r="AB38" s="22"/>
      <c r="AC38" s="22"/>
      <c r="AG38" s="22"/>
    </row>
    <row r="39" spans="2:36" x14ac:dyDescent="0.2">
      <c r="D39" s="22">
        <v>4.6200453509999999</v>
      </c>
      <c r="O39" s="7"/>
      <c r="Q39" s="22"/>
      <c r="R39" s="22"/>
      <c r="S39" s="22"/>
      <c r="AA39" s="22"/>
      <c r="AB39" s="22"/>
      <c r="AC39" s="22"/>
      <c r="AG39" s="22"/>
      <c r="AH39" s="22"/>
      <c r="AI39" s="22"/>
    </row>
    <row r="40" spans="2:36" x14ac:dyDescent="0.2">
      <c r="D40" s="22">
        <v>5.6581632649999998</v>
      </c>
      <c r="N40" s="22"/>
      <c r="O40" s="12"/>
      <c r="Q40" s="22"/>
      <c r="R40" s="22"/>
      <c r="S40" s="22"/>
      <c r="AA40" s="22"/>
      <c r="AB40" s="22"/>
      <c r="AC40" s="22"/>
      <c r="AG40" s="22"/>
      <c r="AH40" s="22"/>
      <c r="AI40" s="22"/>
    </row>
    <row r="41" spans="2:36" x14ac:dyDescent="0.2">
      <c r="D41" s="22">
        <v>6.6815419499999997</v>
      </c>
      <c r="N41" s="22"/>
      <c r="O41" s="12"/>
      <c r="Q41" s="22"/>
      <c r="R41" s="22"/>
      <c r="S41" s="22"/>
      <c r="AA41" s="22"/>
      <c r="AB41" s="22"/>
      <c r="AC41" s="22"/>
      <c r="AG41" s="22"/>
      <c r="AH41" s="22"/>
      <c r="AI41" s="22"/>
    </row>
    <row r="42" spans="2:36" x14ac:dyDescent="0.2">
      <c r="D42" s="22">
        <v>7.7953741499999998</v>
      </c>
      <c r="N42" s="22"/>
      <c r="O42" s="12"/>
      <c r="Q42" s="22"/>
      <c r="R42" s="22"/>
      <c r="S42" s="22"/>
      <c r="AA42" s="22"/>
      <c r="AB42" s="22"/>
      <c r="AC42" s="22"/>
      <c r="AG42" s="22"/>
      <c r="AH42" s="22"/>
      <c r="AI42" s="22"/>
    </row>
    <row r="43" spans="2:36" x14ac:dyDescent="0.2">
      <c r="D43" s="22">
        <v>8.8555102039999998</v>
      </c>
      <c r="N43" s="22"/>
      <c r="O43" s="12"/>
      <c r="Q43" s="22"/>
      <c r="R43" s="22"/>
      <c r="S43" s="22"/>
      <c r="AA43" s="22"/>
      <c r="AB43" s="22"/>
      <c r="AC43" s="22"/>
      <c r="AG43" s="22"/>
      <c r="AH43" s="22"/>
      <c r="AI43" s="22"/>
    </row>
    <row r="44" spans="2:36" x14ac:dyDescent="0.2">
      <c r="D44" s="22">
        <v>9.9102040819999999</v>
      </c>
      <c r="N44" s="22"/>
      <c r="O44" s="12"/>
      <c r="Q44" s="22"/>
      <c r="R44" s="22"/>
      <c r="S44" s="22"/>
      <c r="AA44" s="22"/>
      <c r="AB44" s="22"/>
      <c r="AC44" s="22"/>
      <c r="AG44" s="22"/>
      <c r="AH44" s="22"/>
      <c r="AI44" s="22"/>
    </row>
    <row r="45" spans="2:36" x14ac:dyDescent="0.2">
      <c r="D45" s="22">
        <v>18.102857143000001</v>
      </c>
      <c r="N45" s="22"/>
      <c r="O45" s="12"/>
      <c r="Q45" s="22"/>
      <c r="R45" s="22"/>
      <c r="S45" s="22"/>
      <c r="AA45" s="22"/>
      <c r="AB45" s="22"/>
      <c r="AC45" s="22"/>
      <c r="AG45" s="22"/>
      <c r="AH45" s="22"/>
      <c r="AI45" s="22"/>
    </row>
    <row r="46" spans="2:36" x14ac:dyDescent="0.2">
      <c r="D46" s="22">
        <v>35.304126984</v>
      </c>
      <c r="N46" s="22"/>
      <c r="O46" s="12"/>
      <c r="Q46" s="22"/>
      <c r="R46" s="22"/>
      <c r="S46" s="22"/>
      <c r="AA46" s="22"/>
      <c r="AB46" s="22"/>
      <c r="AC46" s="22"/>
      <c r="AG46" s="22"/>
      <c r="AH46" s="22"/>
      <c r="AI46" s="22"/>
    </row>
    <row r="47" spans="2:36" x14ac:dyDescent="0.2">
      <c r="D47" s="22">
        <v>72.067687074999995</v>
      </c>
      <c r="N47" s="22"/>
      <c r="O47" s="12"/>
      <c r="Q47" s="16"/>
      <c r="R47" s="22"/>
      <c r="S47" s="22"/>
      <c r="AA47" s="22"/>
      <c r="AB47" s="22"/>
      <c r="AC47" s="22"/>
      <c r="AG47" s="22"/>
      <c r="AH47" s="22"/>
      <c r="AI47" s="22"/>
    </row>
    <row r="48" spans="2:36" x14ac:dyDescent="0.2">
      <c r="D48" s="24">
        <f>(D45-D35)+(D47-D46)</f>
        <v>53.964716553999992</v>
      </c>
      <c r="N48" s="22"/>
      <c r="O48" s="12"/>
      <c r="Q48" s="16"/>
      <c r="R48" s="22"/>
      <c r="S48" s="22"/>
      <c r="AA48" s="22"/>
      <c r="AG48" s="22"/>
      <c r="AH48" s="22"/>
      <c r="AI48" s="22"/>
    </row>
    <row r="49" spans="4:34" x14ac:dyDescent="0.2">
      <c r="D49" s="9"/>
      <c r="N49" s="22"/>
      <c r="O49" s="12"/>
      <c r="Q49" s="16"/>
      <c r="R49" s="22"/>
      <c r="AA49" s="22"/>
      <c r="AG49" s="22"/>
      <c r="AH49" s="22"/>
    </row>
    <row r="50" spans="4:34" x14ac:dyDescent="0.2">
      <c r="N50" s="22"/>
      <c r="O50" s="16"/>
      <c r="R50" s="22"/>
      <c r="AG50" s="22"/>
      <c r="AH50" s="22"/>
    </row>
    <row r="51" spans="4:34" x14ac:dyDescent="0.2">
      <c r="AH51" s="22"/>
    </row>
    <row r="52" spans="4:34" x14ac:dyDescent="0.2">
      <c r="AH52" s="22"/>
    </row>
    <row r="53" spans="4:34" x14ac:dyDescent="0.2">
      <c r="N53" s="22"/>
      <c r="AH53" s="22"/>
    </row>
    <row r="54" spans="4:34" x14ac:dyDescent="0.2">
      <c r="N54" s="22"/>
      <c r="AH54" s="22"/>
    </row>
    <row r="55" spans="4:34" x14ac:dyDescent="0.2">
      <c r="N55" s="22"/>
      <c r="AH55" s="22"/>
    </row>
    <row r="56" spans="4:34" x14ac:dyDescent="0.2">
      <c r="N56" s="22"/>
      <c r="AH56" s="22"/>
    </row>
    <row r="57" spans="4:34" x14ac:dyDescent="0.2">
      <c r="N57" s="22"/>
      <c r="AH57" s="22"/>
    </row>
    <row r="58" spans="4:34" x14ac:dyDescent="0.2">
      <c r="N58" s="22"/>
      <c r="AH58" s="22"/>
    </row>
    <row r="59" spans="4:34" x14ac:dyDescent="0.2">
      <c r="N59" s="22"/>
      <c r="AH59" s="22"/>
    </row>
    <row r="60" spans="4:34" x14ac:dyDescent="0.2">
      <c r="N60" s="22"/>
      <c r="AH60" s="22"/>
    </row>
    <row r="61" spans="4:34" x14ac:dyDescent="0.2">
      <c r="N61" s="22"/>
      <c r="AH61" s="22"/>
    </row>
    <row r="62" spans="4:34" x14ac:dyDescent="0.2">
      <c r="N62" s="22"/>
      <c r="AH62" s="22"/>
    </row>
    <row r="63" spans="4:34" x14ac:dyDescent="0.2">
      <c r="N63" s="22"/>
      <c r="AH63" s="22"/>
    </row>
    <row r="64" spans="4:34" x14ac:dyDescent="0.2">
      <c r="AH64" s="22"/>
    </row>
  </sheetData>
  <pageMargins left="0.7" right="0.7" top="0.75" bottom="0.75" header="0.3" footer="0.3"/>
  <ignoredErrors>
    <ignoredError sqref="AE29" formula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27"/>
  <sheetViews>
    <sheetView zoomScale="70" zoomScaleNormal="70" workbookViewId="0">
      <selection activeCell="J5" sqref="I5:J5"/>
    </sheetView>
  </sheetViews>
  <sheetFormatPr baseColWidth="10" defaultRowHeight="16" x14ac:dyDescent="0.2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s="1" customFormat="1" x14ac:dyDescent="0.2">
      <c r="A1" s="2" t="s">
        <v>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82.2761</v>
      </c>
      <c r="C2" s="12">
        <v>38.548999999999999</v>
      </c>
      <c r="D2" s="12">
        <v>57.124400000000001</v>
      </c>
      <c r="E2" s="12">
        <v>51.874200000000002</v>
      </c>
      <c r="F2" s="12">
        <v>60.887799999999999</v>
      </c>
      <c r="G2" s="12">
        <v>69.281499999999994</v>
      </c>
      <c r="H2" s="12">
        <v>40.542999999999999</v>
      </c>
      <c r="I2" s="12">
        <v>61.661099999999998</v>
      </c>
      <c r="J2" s="12">
        <v>51.041699999999999</v>
      </c>
      <c r="K2" s="12">
        <v>33.530999999999999</v>
      </c>
      <c r="L2" s="12">
        <v>122.864</v>
      </c>
      <c r="M2" s="12">
        <v>46.401499999999999</v>
      </c>
      <c r="N2" s="12">
        <v>57.362099999999998</v>
      </c>
      <c r="O2" s="12">
        <v>77.860200000000006</v>
      </c>
      <c r="P2" s="12">
        <v>47.358199999999997</v>
      </c>
      <c r="Q2" s="12">
        <v>109.375</v>
      </c>
      <c r="R2" s="12">
        <v>81.145700000000005</v>
      </c>
      <c r="S2" s="12">
        <v>38.228200000000001</v>
      </c>
      <c r="T2" s="12">
        <v>41.619500000000002</v>
      </c>
      <c r="U2" s="12">
        <v>90.322599999999994</v>
      </c>
      <c r="V2" s="12">
        <v>27.155200000000001</v>
      </c>
      <c r="W2" s="12">
        <v>53.260899999999999</v>
      </c>
      <c r="X2" s="12">
        <v>53.260899999999999</v>
      </c>
      <c r="Y2" s="12">
        <v>67.776600000000002</v>
      </c>
      <c r="Z2" s="12">
        <v>20.184899999999999</v>
      </c>
      <c r="AA2" s="12">
        <v>23.3581</v>
      </c>
      <c r="AB2" s="12">
        <v>80.298599999999993</v>
      </c>
      <c r="AC2" s="12">
        <v>61.386400000000002</v>
      </c>
      <c r="AD2" s="12">
        <v>69.006900000000002</v>
      </c>
      <c r="AE2" s="12">
        <v>71.902199999999993</v>
      </c>
      <c r="AF2" s="12">
        <v>25.258900000000001</v>
      </c>
      <c r="AG2" s="12">
        <v>25.639500000000002</v>
      </c>
      <c r="AH2" s="12">
        <v>16.0061</v>
      </c>
      <c r="AI2" s="12">
        <v>86.301400000000001</v>
      </c>
      <c r="AJ2" s="12">
        <v>23.9223</v>
      </c>
      <c r="AK2" s="12">
        <v>21.545500000000001</v>
      </c>
    </row>
    <row r="3" spans="1:37" x14ac:dyDescent="0.2">
      <c r="A3" s="1"/>
      <c r="B3" s="12">
        <v>81.868799999999993</v>
      </c>
      <c r="C3" s="12">
        <v>36.996600000000001</v>
      </c>
      <c r="D3" s="12">
        <v>57.622</v>
      </c>
      <c r="E3" s="12">
        <v>53.209499999999998</v>
      </c>
      <c r="F3" s="12">
        <v>56.154499999999999</v>
      </c>
      <c r="G3" s="12">
        <v>72.216200000000001</v>
      </c>
      <c r="H3" s="12">
        <v>34.375700000000002</v>
      </c>
      <c r="I3" s="12">
        <v>65.313999999999993</v>
      </c>
      <c r="J3" s="12">
        <v>50.296500000000002</v>
      </c>
      <c r="K3" s="12">
        <v>34.214300000000001</v>
      </c>
      <c r="L3" s="12">
        <v>132.72499999999999</v>
      </c>
      <c r="M3" s="12">
        <v>43.866</v>
      </c>
      <c r="N3" s="12">
        <v>61.363599999999998</v>
      </c>
      <c r="O3" s="12">
        <v>74.092699999999994</v>
      </c>
      <c r="P3" s="12">
        <v>42.666400000000003</v>
      </c>
      <c r="Q3" s="12">
        <v>115.809</v>
      </c>
      <c r="R3" s="12">
        <v>78.900300000000001</v>
      </c>
      <c r="S3" s="12">
        <v>39.318800000000003</v>
      </c>
      <c r="T3" s="12">
        <v>33.395600000000002</v>
      </c>
      <c r="U3" s="12">
        <v>92.9726</v>
      </c>
      <c r="V3" s="12">
        <v>24.3306</v>
      </c>
      <c r="W3" s="12">
        <v>47.934800000000003</v>
      </c>
      <c r="X3" s="12">
        <v>47.934800000000003</v>
      </c>
      <c r="Y3" s="12">
        <v>63.900700000000001</v>
      </c>
      <c r="Z3" s="12">
        <v>20.7302</v>
      </c>
      <c r="AA3" s="12">
        <v>21.651599999999998</v>
      </c>
      <c r="AB3" s="12">
        <v>85.797700000000006</v>
      </c>
      <c r="AC3" s="12">
        <v>63.120199999999997</v>
      </c>
      <c r="AD3" s="12">
        <v>71.037400000000005</v>
      </c>
      <c r="AE3" s="12">
        <v>72.184600000000003</v>
      </c>
      <c r="AF3" s="12">
        <v>25.087199999999999</v>
      </c>
      <c r="AG3" s="12">
        <v>25.240400000000001</v>
      </c>
      <c r="AH3" s="12">
        <v>14.5372</v>
      </c>
      <c r="AI3" s="12">
        <v>86.267600000000002</v>
      </c>
      <c r="AJ3" s="12">
        <v>24.163499999999999</v>
      </c>
      <c r="AK3" s="12">
        <v>21.545300000000001</v>
      </c>
    </row>
    <row r="4" spans="1:37" x14ac:dyDescent="0.2">
      <c r="A4" s="1"/>
      <c r="B4" s="12">
        <v>84.375</v>
      </c>
      <c r="C4" s="12">
        <v>38.793100000000003</v>
      </c>
      <c r="D4" s="12">
        <v>56.0593</v>
      </c>
      <c r="E4" s="12">
        <v>51.295000000000002</v>
      </c>
      <c r="F4" s="12">
        <v>66.176500000000004</v>
      </c>
      <c r="G4" s="12">
        <v>75.6173</v>
      </c>
      <c r="H4" s="12">
        <v>35.770800000000001</v>
      </c>
      <c r="I4" s="12">
        <v>73.5</v>
      </c>
      <c r="J4" s="12">
        <v>48.411900000000003</v>
      </c>
      <c r="K4" s="12">
        <v>34.260399999999997</v>
      </c>
      <c r="L4" s="12">
        <v>121.68899999999999</v>
      </c>
      <c r="M4" s="12">
        <v>48.341099999999997</v>
      </c>
      <c r="N4" s="12">
        <v>61.523400000000002</v>
      </c>
      <c r="O4" s="12">
        <v>75.721199999999996</v>
      </c>
      <c r="P4" s="12">
        <v>43.2014</v>
      </c>
      <c r="Q4" s="12">
        <v>116.379</v>
      </c>
      <c r="R4" s="12">
        <v>79.411799999999999</v>
      </c>
      <c r="S4" s="12">
        <v>38.985100000000003</v>
      </c>
      <c r="T4" s="12">
        <v>35.625799999999998</v>
      </c>
      <c r="U4" s="12">
        <v>91.900499999999994</v>
      </c>
      <c r="V4" s="12">
        <v>24.2806</v>
      </c>
      <c r="W4" s="12">
        <v>48.6111</v>
      </c>
      <c r="X4" s="12">
        <v>48.6111</v>
      </c>
      <c r="Y4" s="12">
        <v>68.978099999999998</v>
      </c>
      <c r="Z4" s="12">
        <v>20.966699999999999</v>
      </c>
      <c r="AA4" s="12">
        <v>21.875</v>
      </c>
      <c r="AB4" s="12">
        <v>83.776600000000002</v>
      </c>
      <c r="AC4" s="12">
        <v>61.684100000000001</v>
      </c>
      <c r="AD4" s="12">
        <v>65.495000000000005</v>
      </c>
      <c r="AE4" s="12">
        <v>72.788300000000007</v>
      </c>
      <c r="AF4" s="12">
        <v>26.274999999999999</v>
      </c>
      <c r="AG4" s="12">
        <v>25.807600000000001</v>
      </c>
      <c r="AH4" s="12">
        <v>12.988899999999999</v>
      </c>
      <c r="AI4" s="12">
        <v>84.256799999999998</v>
      </c>
      <c r="AJ4" s="12">
        <v>23.272600000000001</v>
      </c>
      <c r="AK4" s="12">
        <v>21.1404</v>
      </c>
    </row>
    <row r="5" spans="1:37" x14ac:dyDescent="0.2">
      <c r="A5" s="1"/>
      <c r="B5" s="12">
        <v>81.545900000000003</v>
      </c>
      <c r="C5" s="12">
        <v>39.375</v>
      </c>
      <c r="D5" s="12">
        <v>52.768000000000001</v>
      </c>
      <c r="E5" s="12">
        <v>53.780500000000004</v>
      </c>
      <c r="F5" s="12">
        <v>63.703800000000001</v>
      </c>
      <c r="G5" s="12">
        <v>81.385300000000001</v>
      </c>
      <c r="H5" s="12">
        <v>39.012700000000002</v>
      </c>
      <c r="I5" s="12">
        <v>68.963700000000003</v>
      </c>
      <c r="J5" s="12">
        <v>44.744300000000003</v>
      </c>
      <c r="K5" s="12">
        <v>33.791400000000003</v>
      </c>
      <c r="L5" s="12">
        <v>121.68899999999999</v>
      </c>
      <c r="M5" s="12">
        <v>44.926699999999997</v>
      </c>
      <c r="N5" s="12">
        <v>65.991600000000005</v>
      </c>
      <c r="O5" s="12">
        <v>75.929699999999997</v>
      </c>
      <c r="P5" s="12">
        <v>43.156300000000002</v>
      </c>
      <c r="Q5" s="12">
        <v>108.72799999999999</v>
      </c>
      <c r="R5" s="12">
        <v>81.808099999999996</v>
      </c>
      <c r="S5" s="12">
        <v>38.985100000000003</v>
      </c>
      <c r="T5" s="12">
        <v>37.390799999999999</v>
      </c>
      <c r="U5" s="12">
        <v>91.342200000000005</v>
      </c>
      <c r="V5" s="12">
        <v>20.1751</v>
      </c>
      <c r="W5" s="12">
        <v>33.743099999999998</v>
      </c>
      <c r="X5" s="12">
        <v>33.743099999999998</v>
      </c>
      <c r="Y5" s="12">
        <v>67.403700000000001</v>
      </c>
      <c r="Z5" s="12">
        <v>20.162800000000001</v>
      </c>
      <c r="AA5" s="12">
        <v>20.446999999999999</v>
      </c>
      <c r="AB5" s="12">
        <v>87.062399999999997</v>
      </c>
      <c r="AC5" s="12">
        <v>62.2881</v>
      </c>
      <c r="AD5" s="12">
        <v>72.820300000000003</v>
      </c>
      <c r="AE5" s="12">
        <v>74.092699999999994</v>
      </c>
      <c r="AF5" s="12">
        <v>25.3565</v>
      </c>
      <c r="AG5" s="12">
        <v>22.6541</v>
      </c>
      <c r="AH5" s="12">
        <v>14.120100000000001</v>
      </c>
      <c r="AI5" s="12">
        <v>88.875500000000002</v>
      </c>
      <c r="AJ5" s="12">
        <v>22.892399999999999</v>
      </c>
      <c r="AK5" s="12">
        <v>17.513000000000002</v>
      </c>
    </row>
    <row r="6" spans="1:37" x14ac:dyDescent="0.2">
      <c r="A6" s="1"/>
      <c r="B6" s="12">
        <v>79.430800000000005</v>
      </c>
      <c r="C6" s="12">
        <v>40.325499999999998</v>
      </c>
      <c r="D6" s="12">
        <v>58.312800000000003</v>
      </c>
      <c r="E6" s="12">
        <v>57.884099999999997</v>
      </c>
      <c r="F6" s="12">
        <v>67.467299999999994</v>
      </c>
      <c r="G6" s="12">
        <v>72.023499999999999</v>
      </c>
      <c r="H6" s="12">
        <v>37.5</v>
      </c>
      <c r="I6" s="12">
        <v>65.517799999999994</v>
      </c>
      <c r="J6" s="12">
        <v>49.4542</v>
      </c>
      <c r="K6" s="12">
        <v>34.496200000000002</v>
      </c>
      <c r="L6" s="12">
        <v>122.5</v>
      </c>
      <c r="M6" s="12">
        <v>47.008200000000002</v>
      </c>
      <c r="N6" s="12">
        <v>62.264699999999998</v>
      </c>
      <c r="O6" s="12">
        <v>75.721199999999996</v>
      </c>
      <c r="P6" s="12">
        <v>42.144500000000001</v>
      </c>
      <c r="Q6" s="12">
        <v>119.837</v>
      </c>
      <c r="R6" s="12">
        <v>82.646199999999993</v>
      </c>
      <c r="S6" s="12">
        <v>39.734499999999997</v>
      </c>
      <c r="T6" s="12">
        <v>40.138300000000001</v>
      </c>
      <c r="U6" s="12">
        <v>92.1053</v>
      </c>
      <c r="V6" s="12">
        <v>26.527899999999999</v>
      </c>
      <c r="W6" s="12">
        <v>52.5</v>
      </c>
      <c r="X6" s="12">
        <v>52.5</v>
      </c>
      <c r="Y6" s="12">
        <v>66.899299999999997</v>
      </c>
      <c r="Z6" s="12"/>
      <c r="AA6" s="12">
        <v>22.026299999999999</v>
      </c>
      <c r="AB6" s="12">
        <v>87.338300000000004</v>
      </c>
      <c r="AC6" s="12">
        <v>60.978999999999999</v>
      </c>
      <c r="AD6" s="12">
        <v>69.955600000000004</v>
      </c>
      <c r="AE6" s="12">
        <v>74.076099999999997</v>
      </c>
      <c r="AF6" s="12">
        <v>25.831800000000001</v>
      </c>
      <c r="AG6" s="12">
        <v>26.7424</v>
      </c>
      <c r="AH6" s="12">
        <v>14.3505</v>
      </c>
      <c r="AI6" s="12">
        <v>82.6875</v>
      </c>
      <c r="AJ6" s="12">
        <v>22.7226</v>
      </c>
      <c r="AK6" s="12">
        <v>35.147399999999998</v>
      </c>
    </row>
    <row r="7" spans="1:37" x14ac:dyDescent="0.2">
      <c r="A7" s="1"/>
      <c r="B7" s="12">
        <v>81.465500000000006</v>
      </c>
      <c r="C7" s="12">
        <v>38.441400000000002</v>
      </c>
      <c r="D7" s="12">
        <v>58.169199999999996</v>
      </c>
      <c r="E7" s="12">
        <v>54.079500000000003</v>
      </c>
      <c r="F7" s="12">
        <v>66.070700000000002</v>
      </c>
      <c r="G7" s="12">
        <v>73.569500000000005</v>
      </c>
      <c r="H7" s="12">
        <v>39.1235</v>
      </c>
      <c r="I7" s="12">
        <v>67.448400000000007</v>
      </c>
      <c r="J7" s="12">
        <v>49.721899999999998</v>
      </c>
      <c r="K7" s="12">
        <v>33.490299999999998</v>
      </c>
      <c r="L7" s="12">
        <v>131.25</v>
      </c>
      <c r="M7" s="12">
        <v>42.898800000000001</v>
      </c>
      <c r="N7" s="12">
        <v>62.323300000000003</v>
      </c>
      <c r="O7" s="12">
        <v>77.2059</v>
      </c>
      <c r="P7" s="12">
        <v>41.645699999999998</v>
      </c>
      <c r="Q7" s="12">
        <v>120.8</v>
      </c>
      <c r="R7" s="12">
        <v>85.354799999999997</v>
      </c>
      <c r="S7" s="12">
        <v>37.791400000000003</v>
      </c>
      <c r="T7" s="12">
        <v>32.493400000000001</v>
      </c>
      <c r="U7" s="12">
        <v>92.054000000000002</v>
      </c>
      <c r="V7" s="12">
        <v>23.010300000000001</v>
      </c>
      <c r="W7" s="12">
        <v>52.267699999999998</v>
      </c>
      <c r="X7" s="12">
        <v>52.267699999999998</v>
      </c>
      <c r="Y7" s="12">
        <v>71.359200000000001</v>
      </c>
      <c r="Z7" s="12"/>
      <c r="AA7" s="12">
        <v>19.7164</v>
      </c>
      <c r="AB7" s="12">
        <v>84.375</v>
      </c>
      <c r="AC7" s="12">
        <v>62.405700000000003</v>
      </c>
      <c r="AD7" s="12">
        <v>73.927099999999996</v>
      </c>
      <c r="AE7" s="12">
        <v>74.577200000000005</v>
      </c>
      <c r="AF7" s="12">
        <v>23.289000000000001</v>
      </c>
      <c r="AG7" s="12">
        <v>26.846599999999999</v>
      </c>
      <c r="AH7" s="12">
        <v>13.832000000000001</v>
      </c>
      <c r="AI7" s="12">
        <v>91.367400000000004</v>
      </c>
      <c r="AJ7" s="12">
        <v>21.4633</v>
      </c>
      <c r="AK7" s="12">
        <v>35.147399999999998</v>
      </c>
    </row>
    <row r="8" spans="1:37" x14ac:dyDescent="0.2">
      <c r="A8" s="1"/>
      <c r="B8" s="12">
        <v>83.5227</v>
      </c>
      <c r="C8" s="12">
        <v>39.4878</v>
      </c>
      <c r="D8" s="12"/>
      <c r="E8" s="12">
        <v>50.265999999999998</v>
      </c>
      <c r="F8" s="12">
        <v>64.010499999999993</v>
      </c>
      <c r="G8" s="12">
        <v>76.139499999999998</v>
      </c>
      <c r="H8" s="12">
        <v>38.228200000000001</v>
      </c>
      <c r="I8" s="12">
        <v>73.304500000000004</v>
      </c>
      <c r="J8" s="12">
        <v>47.796199999999999</v>
      </c>
      <c r="K8" s="12">
        <v>34.154299999999999</v>
      </c>
      <c r="L8" s="12">
        <v>120.098</v>
      </c>
      <c r="M8" s="12">
        <v>42.015999999999998</v>
      </c>
      <c r="N8" s="12">
        <v>60.373699999999999</v>
      </c>
      <c r="O8" s="12">
        <v>78.302599999999998</v>
      </c>
      <c r="P8" s="12">
        <v>38.405700000000003</v>
      </c>
      <c r="Q8" s="12">
        <v>116.379</v>
      </c>
      <c r="R8" s="12">
        <v>80.177000000000007</v>
      </c>
      <c r="S8" s="12">
        <v>39.151299999999999</v>
      </c>
      <c r="T8" s="12">
        <v>35.227400000000003</v>
      </c>
      <c r="U8" s="12">
        <v>93.326800000000006</v>
      </c>
      <c r="V8" s="12">
        <v>23.860199999999999</v>
      </c>
      <c r="W8" s="12">
        <v>49.101799999999997</v>
      </c>
      <c r="X8" s="12">
        <v>49.101799999999997</v>
      </c>
      <c r="Y8" s="12">
        <v>73.5</v>
      </c>
      <c r="Z8" s="12"/>
      <c r="AA8" s="12">
        <v>20.191700000000001</v>
      </c>
      <c r="AB8" s="12">
        <v>83.102999999999994</v>
      </c>
      <c r="AC8" s="12">
        <v>63.556899999999999</v>
      </c>
      <c r="AD8" s="12">
        <v>69.0501</v>
      </c>
      <c r="AE8" s="12">
        <v>73.894099999999995</v>
      </c>
      <c r="AF8" s="12">
        <v>22.838699999999999</v>
      </c>
      <c r="AG8" s="12">
        <v>24.550899999999999</v>
      </c>
      <c r="AH8" s="12">
        <v>12.905799999999999</v>
      </c>
      <c r="AI8" s="12">
        <v>92.002799999999993</v>
      </c>
      <c r="AJ8" s="12">
        <v>22.153400000000001</v>
      </c>
      <c r="AK8" s="12">
        <v>24.784099999999999</v>
      </c>
    </row>
    <row r="9" spans="1:37" x14ac:dyDescent="0.2">
      <c r="A9" s="1"/>
      <c r="B9" s="12">
        <v>78.161500000000004</v>
      </c>
      <c r="C9" s="12">
        <v>37.071300000000001</v>
      </c>
      <c r="D9" s="12"/>
      <c r="E9" s="12">
        <v>46.505899999999997</v>
      </c>
      <c r="F9" s="12">
        <v>65.775099999999995</v>
      </c>
      <c r="G9" s="12">
        <v>79.354600000000005</v>
      </c>
      <c r="H9" s="12">
        <v>40.742800000000003</v>
      </c>
      <c r="I9" s="12">
        <v>72.852400000000003</v>
      </c>
      <c r="J9" s="12">
        <v>38.584899999999998</v>
      </c>
      <c r="K9" s="12">
        <v>34.062800000000003</v>
      </c>
      <c r="L9" s="12">
        <v>125.474</v>
      </c>
      <c r="M9" s="12">
        <v>40.5959</v>
      </c>
      <c r="N9" s="12">
        <v>56.110399999999998</v>
      </c>
      <c r="O9" s="12">
        <v>85.775400000000005</v>
      </c>
      <c r="P9" s="12">
        <v>42.491</v>
      </c>
      <c r="Q9" s="12"/>
      <c r="R9" s="12"/>
      <c r="S9" s="12">
        <v>41.015599999999999</v>
      </c>
      <c r="T9" s="12">
        <v>29.0106</v>
      </c>
      <c r="U9" s="12">
        <v>92.569299999999998</v>
      </c>
      <c r="V9" s="12">
        <v>21.782800000000002</v>
      </c>
      <c r="W9" s="12"/>
      <c r="X9" s="12"/>
      <c r="Y9" s="12">
        <v>68.322699999999998</v>
      </c>
      <c r="Z9" s="12"/>
      <c r="AA9" s="12">
        <v>18.9999</v>
      </c>
      <c r="AB9" s="12">
        <v>90.073499999999996</v>
      </c>
      <c r="AC9" s="12">
        <v>63.851399999999998</v>
      </c>
      <c r="AD9" s="12">
        <v>62.0777</v>
      </c>
      <c r="AE9" s="12">
        <v>73.434700000000007</v>
      </c>
      <c r="AF9" s="12">
        <v>25.442299999999999</v>
      </c>
      <c r="AG9" s="12">
        <v>25.977900000000002</v>
      </c>
      <c r="AH9" s="12">
        <v>13.6998</v>
      </c>
      <c r="AI9" s="12">
        <v>82.6875</v>
      </c>
      <c r="AJ9" s="12"/>
      <c r="AK9" s="12">
        <v>13.7081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42.876600000000003</v>
      </c>
      <c r="Q10" s="12"/>
      <c r="R10" s="12"/>
      <c r="S10" s="12">
        <v>37.860599999999998</v>
      </c>
      <c r="T10" s="12"/>
      <c r="U10" s="12"/>
      <c r="V10" s="12">
        <v>19.6875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24.846</v>
      </c>
      <c r="AG10" s="12"/>
      <c r="AH10" s="12">
        <v>13.8811</v>
      </c>
      <c r="AI10" s="12">
        <v>86.177700000000002</v>
      </c>
      <c r="AJ10" s="12"/>
      <c r="AK10" s="12">
        <v>30.4986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39.725000000000001</v>
      </c>
      <c r="Q11" s="12"/>
      <c r="R11" s="12"/>
      <c r="S11" s="12"/>
      <c r="T11" s="12"/>
      <c r="U11" s="12"/>
      <c r="V11" s="12">
        <v>19.2073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22.5184</v>
      </c>
      <c r="AG11" s="12"/>
      <c r="AH11" s="12">
        <v>14.514200000000001</v>
      </c>
      <c r="AI11" s="12">
        <v>91.875</v>
      </c>
      <c r="AJ11" s="12"/>
      <c r="AK11" s="12">
        <v>30.4986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42.436500000000002</v>
      </c>
      <c r="Q12" s="12"/>
      <c r="R12" s="12"/>
      <c r="S12" s="12"/>
      <c r="T12" s="12"/>
      <c r="U12" s="12"/>
      <c r="V12" s="12">
        <v>21.754100000000001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24.6967</v>
      </c>
      <c r="AG12" s="12"/>
      <c r="AH12" s="12">
        <v>15.584199999999999</v>
      </c>
      <c r="AI12" s="12">
        <v>91.266599999999997</v>
      </c>
      <c r="AJ12" s="12"/>
      <c r="AK12" s="12">
        <v>28.337700000000002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39.658299999999997</v>
      </c>
      <c r="Q13" s="12"/>
      <c r="R13" s="12"/>
      <c r="S13" s="12"/>
      <c r="T13" s="12"/>
      <c r="U13" s="12"/>
      <c r="V13" s="12">
        <v>19.6221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24.0379</v>
      </c>
      <c r="AG13" s="12"/>
      <c r="AH13" s="12">
        <v>14.5227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39.4878</v>
      </c>
      <c r="Q14" s="12"/>
      <c r="R14" s="12"/>
      <c r="S14" s="12"/>
      <c r="T14" s="12"/>
      <c r="U14" s="12"/>
      <c r="V14" s="12">
        <v>19.0349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38.8752</v>
      </c>
      <c r="Q15" s="12"/>
      <c r="R15" s="12"/>
      <c r="S15" s="12"/>
      <c r="T15" s="12"/>
      <c r="U15" s="12"/>
      <c r="V15" s="12">
        <v>20.1874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40.008499999999998</v>
      </c>
      <c r="Q16" s="12"/>
      <c r="R16" s="12"/>
      <c r="S16" s="12"/>
      <c r="T16" s="12"/>
      <c r="U16" s="12"/>
      <c r="V16" s="12">
        <v>20.5078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39.426600000000001</v>
      </c>
      <c r="Q17" s="12"/>
      <c r="R17" s="12"/>
      <c r="S17" s="12"/>
      <c r="T17" s="12"/>
      <c r="U17" s="12"/>
      <c r="V17" s="12">
        <v>18.445699999999999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38.343400000000003</v>
      </c>
      <c r="Q18" s="12"/>
      <c r="R18" s="12"/>
      <c r="S18" s="12"/>
      <c r="T18" s="12"/>
      <c r="U18" s="12"/>
      <c r="V18" s="12">
        <v>23.122900000000001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2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81.580787500000014</v>
      </c>
      <c r="C21" s="5">
        <f t="shared" si="0"/>
        <v>38.629962500000005</v>
      </c>
      <c r="D21" s="5">
        <f>AVERAGE(D2:D7)</f>
        <v>56.67595</v>
      </c>
      <c r="E21" s="5">
        <f t="shared" si="0"/>
        <v>52.3618375</v>
      </c>
      <c r="F21" s="5">
        <f t="shared" si="0"/>
        <v>63.780774999999998</v>
      </c>
      <c r="G21" s="5">
        <f t="shared" si="0"/>
        <v>74.948425</v>
      </c>
      <c r="H21" s="5">
        <f t="shared" si="0"/>
        <v>38.162087499999998</v>
      </c>
      <c r="I21" s="5">
        <f t="shared" si="0"/>
        <v>68.570237500000005</v>
      </c>
      <c r="J21" s="5">
        <f t="shared" si="0"/>
        <v>47.506450000000001</v>
      </c>
      <c r="K21" s="5">
        <f t="shared" si="0"/>
        <v>34.000087499999999</v>
      </c>
      <c r="L21" s="5">
        <f t="shared" si="0"/>
        <v>124.786125</v>
      </c>
      <c r="M21" s="5">
        <f t="shared" si="0"/>
        <v>44.506775000000005</v>
      </c>
      <c r="N21" s="5">
        <f t="shared" si="0"/>
        <v>60.914100000000005</v>
      </c>
      <c r="O21" s="5">
        <f t="shared" si="0"/>
        <v>77.576112499999994</v>
      </c>
      <c r="P21" s="5">
        <f>AVERAGE(P2:P18)</f>
        <v>41.288652941176473</v>
      </c>
      <c r="Q21" s="5">
        <f>AVERAGE(Q2:Q8)</f>
        <v>115.32957142857143</v>
      </c>
      <c r="R21" s="5">
        <f>AVERAGE(R2:R8)</f>
        <v>81.349128571428565</v>
      </c>
      <c r="S21" s="5">
        <f>AVERAGE(S2:S10)</f>
        <v>39.007844444444444</v>
      </c>
      <c r="T21" s="5">
        <f>AVERAGE(T2:T9)</f>
        <v>35.612675000000003</v>
      </c>
      <c r="U21" s="5">
        <f>AVERAGE(U2:U9)</f>
        <v>92.0741625</v>
      </c>
      <c r="V21" s="5">
        <f>AVERAGE(V2:V18)</f>
        <v>21.923082352941179</v>
      </c>
      <c r="W21" s="5">
        <f>AVERAGE(W2:W4)</f>
        <v>49.935600000000001</v>
      </c>
      <c r="X21" s="5">
        <f>AVERAGE(X6:X8)</f>
        <v>51.289833333333327</v>
      </c>
      <c r="Y21" s="5">
        <f>AVERAGE(Y2:Y9)</f>
        <v>68.517537500000003</v>
      </c>
      <c r="Z21" s="5">
        <f>AVERAGE(Z2:Z5)</f>
        <v>20.511150000000001</v>
      </c>
      <c r="AA21" s="5">
        <f>AVERAGE(AA2:AA9)</f>
        <v>21.033249999999999</v>
      </c>
      <c r="AB21" s="5">
        <f>AVERAGE(AB2:AB9)</f>
        <v>85.228137499999988</v>
      </c>
      <c r="AC21" s="5">
        <f>AVERAGE(AC2:AC9)</f>
        <v>62.408974999999998</v>
      </c>
      <c r="AD21" s="5">
        <f>AVERAGE(AD2:AD9)</f>
        <v>69.171262499999997</v>
      </c>
      <c r="AE21" s="5">
        <f>AVERAGE(AE2:AE9)</f>
        <v>73.368737499999995</v>
      </c>
      <c r="AF21" s="5">
        <f>AVERAGE(AF2:AF13)</f>
        <v>24.623199999999997</v>
      </c>
      <c r="AG21" s="5">
        <f>AVERAGE(AG2:AG9)</f>
        <v>25.432424999999999</v>
      </c>
      <c r="AH21" s="5">
        <f>AVERAGE(AH2:AH13)</f>
        <v>14.24521666666667</v>
      </c>
      <c r="AI21" s="5">
        <f>AVERAGE(AI2:AI12)</f>
        <v>87.615072727272732</v>
      </c>
      <c r="AJ21" s="5">
        <f>AVERAGE(AJ2:AJ8)</f>
        <v>22.941442857142857</v>
      </c>
      <c r="AK21" s="5">
        <f>AVERAGE(AK2:AK12)</f>
        <v>25.44237272727273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81.580787500000014</v>
      </c>
      <c r="C26" s="12">
        <f>C21*2</f>
        <v>77.25992500000001</v>
      </c>
      <c r="D26" s="12">
        <f t="shared" ref="D26:J26" si="1">D21*1</f>
        <v>56.67595</v>
      </c>
      <c r="E26" s="12">
        <f t="shared" si="1"/>
        <v>52.3618375</v>
      </c>
      <c r="F26" s="12">
        <f t="shared" si="1"/>
        <v>63.780774999999998</v>
      </c>
      <c r="G26" s="12">
        <f t="shared" si="1"/>
        <v>74.948425</v>
      </c>
      <c r="H26" s="12">
        <f>H21*3</f>
        <v>114.4862625</v>
      </c>
      <c r="I26" s="12">
        <f>I21*3</f>
        <v>205.7107125</v>
      </c>
      <c r="J26" s="12">
        <f t="shared" si="1"/>
        <v>47.506450000000001</v>
      </c>
      <c r="K26" s="12">
        <f>K21*4</f>
        <v>136.00035</v>
      </c>
      <c r="L26" s="12">
        <f>L21*1</f>
        <v>124.786125</v>
      </c>
      <c r="M26" s="12">
        <f>M21*3</f>
        <v>133.52032500000001</v>
      </c>
      <c r="N26" s="12">
        <f>N21*3</f>
        <v>182.7423</v>
      </c>
      <c r="O26" s="12">
        <f>O21*1</f>
        <v>77.576112499999994</v>
      </c>
      <c r="P26" s="12">
        <f>P21*1</f>
        <v>41.288652941176473</v>
      </c>
      <c r="Q26" s="12">
        <f>Q21*1</f>
        <v>115.32957142857143</v>
      </c>
      <c r="R26" s="12">
        <f>R21*2</f>
        <v>162.69825714285713</v>
      </c>
      <c r="S26" s="12">
        <f>S21*4</f>
        <v>156.03137777777778</v>
      </c>
      <c r="T26" s="12">
        <f>T21*3</f>
        <v>106.83802500000002</v>
      </c>
      <c r="U26" s="12">
        <f>U21*1</f>
        <v>92.0741625</v>
      </c>
      <c r="V26" s="12">
        <f>V21*1</f>
        <v>21.923082352941179</v>
      </c>
      <c r="W26" s="12">
        <f>W21*4</f>
        <v>199.7424</v>
      </c>
      <c r="X26" s="12">
        <f>X21*3</f>
        <v>153.86949999999999</v>
      </c>
      <c r="Y26" s="12">
        <f>Y21*2</f>
        <v>137.03507500000001</v>
      </c>
      <c r="Z26" s="12">
        <f>Z21*8</f>
        <v>164.08920000000001</v>
      </c>
      <c r="AA26" s="12">
        <f>AA21*3</f>
        <v>63.09975</v>
      </c>
      <c r="AB26" s="12">
        <f t="shared" ref="AB26:AH26" si="2">AB21*1</f>
        <v>85.228137499999988</v>
      </c>
      <c r="AC26" s="12">
        <f t="shared" si="2"/>
        <v>62.408974999999998</v>
      </c>
      <c r="AD26" s="12">
        <f t="shared" si="2"/>
        <v>69.171262499999997</v>
      </c>
      <c r="AE26" s="12">
        <f>AE21*2</f>
        <v>146.73747499999999</v>
      </c>
      <c r="AF26" s="12">
        <f t="shared" si="2"/>
        <v>24.623199999999997</v>
      </c>
      <c r="AG26" s="12">
        <f>AG21*2</f>
        <v>50.864849999999997</v>
      </c>
      <c r="AH26" s="12">
        <f t="shared" si="2"/>
        <v>14.24521666666667</v>
      </c>
      <c r="AI26" s="12">
        <f>AI21*2</f>
        <v>175.23014545454546</v>
      </c>
      <c r="AJ26" s="12">
        <f>AJ21*3</f>
        <v>68.824328571428566</v>
      </c>
      <c r="AK26" s="12">
        <f>AK21*1</f>
        <v>25.44237272727273</v>
      </c>
    </row>
    <row r="27" spans="1:37" x14ac:dyDescent="0.2">
      <c r="A27" s="12" t="s">
        <v>215</v>
      </c>
      <c r="B27" s="5">
        <f t="shared" ref="B27:O27" si="3">STDEV(B2:B9)/B21*100</f>
        <v>2.4722012318474254</v>
      </c>
      <c r="C27" s="5">
        <f t="shared" si="3"/>
        <v>2.9888927600618875</v>
      </c>
      <c r="D27" s="5">
        <f t="shared" si="3"/>
        <v>3.6721513330480167</v>
      </c>
      <c r="E27" s="5">
        <f t="shared" si="3"/>
        <v>6.3026038259701975</v>
      </c>
      <c r="F27" s="5">
        <f t="shared" si="3"/>
        <v>5.7801720945926558</v>
      </c>
      <c r="G27" s="5">
        <f t="shared" si="3"/>
        <v>5.3548312530657203</v>
      </c>
      <c r="H27" s="5">
        <f t="shared" si="3"/>
        <v>5.8152337543173607</v>
      </c>
      <c r="I27" s="5">
        <f t="shared" si="3"/>
        <v>6.3836114815943619</v>
      </c>
      <c r="J27" s="5">
        <f t="shared" si="3"/>
        <v>8.6099065365312093</v>
      </c>
      <c r="K27" s="5">
        <f t="shared" si="3"/>
        <v>1.0610176379437932</v>
      </c>
      <c r="L27" s="5">
        <f t="shared" si="3"/>
        <v>3.775378005416099</v>
      </c>
      <c r="M27" s="5">
        <f t="shared" si="3"/>
        <v>5.9579683765427802</v>
      </c>
      <c r="N27" s="5">
        <f t="shared" si="3"/>
        <v>5.0465348010815223</v>
      </c>
      <c r="O27" s="5">
        <f t="shared" si="3"/>
        <v>4.6144445488478816</v>
      </c>
      <c r="P27" s="5">
        <f>STDEV(P2:P18)/P21*100</f>
        <v>5.6894417786621805</v>
      </c>
      <c r="Q27" s="5">
        <f>STDEV(Q2:Q8)/Q21*100</f>
        <v>4.0625375719918724</v>
      </c>
      <c r="R27" s="5">
        <f>STDEV(R2:R8)/R21*100</f>
        <v>2.7073584269640332</v>
      </c>
      <c r="S27" s="5">
        <f>STDEV(S2:S10)/S21*100</f>
        <v>2.5765595795355001</v>
      </c>
      <c r="T27" s="5">
        <f t="shared" ref="T27:AG27" si="4">STDEV(T2:T9)/T21*100</f>
        <v>11.534076802352731</v>
      </c>
      <c r="U27" s="5">
        <f t="shared" si="4"/>
        <v>1.0268022209531509</v>
      </c>
      <c r="V27" s="5">
        <f>STDEV(V2:V18)/V21*100</f>
        <v>12.096769121894777</v>
      </c>
      <c r="W27" s="5">
        <f t="shared" si="4"/>
        <v>13.451197093861541</v>
      </c>
      <c r="X27" s="5">
        <f>STDEV(X2:X8)/X21*100</f>
        <v>13.096037829463913</v>
      </c>
      <c r="Y27" s="5">
        <f t="shared" si="4"/>
        <v>4.232621048890203</v>
      </c>
      <c r="Z27" s="5">
        <f>STDEV(Z2:Z5)/Z21*100</f>
        <v>1.9568418741185714</v>
      </c>
      <c r="AA27" s="5">
        <f t="shared" si="4"/>
        <v>6.8196674047280723</v>
      </c>
      <c r="AB27" s="5">
        <f t="shared" si="4"/>
        <v>3.5275156694145431</v>
      </c>
      <c r="AC27" s="5">
        <f t="shared" si="4"/>
        <v>1.6624070655631678</v>
      </c>
      <c r="AD27" s="5">
        <f t="shared" si="4"/>
        <v>5.5698861961820922</v>
      </c>
      <c r="AE27" s="5">
        <f t="shared" si="4"/>
        <v>1.3289706181010739</v>
      </c>
      <c r="AF27" s="5">
        <f>STDEV(AF2:AF13)/AF21*100</f>
        <v>4.8687665731920351</v>
      </c>
      <c r="AG27" s="5">
        <f t="shared" si="4"/>
        <v>5.3024922738035496</v>
      </c>
      <c r="AH27" s="5">
        <f>STDEV(AH2:AH13)/AH21*100</f>
        <v>6.3947698948535079</v>
      </c>
      <c r="AI27" s="5">
        <f>STDEV(AI2:AI12)/AI21*100</f>
        <v>4.1443774124246291</v>
      </c>
      <c r="AJ27" s="5">
        <f>STDEV(AJ2:AJ8)/AJ21*100</f>
        <v>4.1434181018195915</v>
      </c>
      <c r="AK27" s="5">
        <f>STDEV(AK2:AK12)/AK21*100</f>
        <v>27.730441763569758</v>
      </c>
    </row>
  </sheetData>
  <phoneticPr fontId="1" type="noConversion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0"/>
  <sheetViews>
    <sheetView zoomScale="70" zoomScaleNormal="70" workbookViewId="0">
      <selection activeCell="H58" sqref="H58"/>
    </sheetView>
  </sheetViews>
  <sheetFormatPr baseColWidth="10" defaultRowHeight="16" x14ac:dyDescent="0.2"/>
  <cols>
    <col min="1" max="1" width="10.33203125" bestFit="1" customWidth="1"/>
    <col min="2" max="2" width="4.6640625" bestFit="1" customWidth="1"/>
    <col min="3" max="3" width="13.6640625" style="1" bestFit="1" customWidth="1"/>
    <col min="4" max="4" width="12.6640625" style="14" bestFit="1" customWidth="1"/>
    <col min="5" max="5" width="6.6640625" style="2" bestFit="1" customWidth="1"/>
    <col min="6" max="6" width="5.6640625" style="10" bestFit="1" customWidth="1"/>
    <col min="7" max="7" width="14.83203125" bestFit="1" customWidth="1"/>
    <col min="8" max="8" width="27.6640625" bestFit="1" customWidth="1"/>
    <col min="9" max="9" width="11.5" bestFit="1" customWidth="1"/>
    <col min="10" max="10" width="12.5" customWidth="1"/>
    <col min="11" max="11" width="7.33203125" customWidth="1"/>
    <col min="12" max="12" width="2.83203125" customWidth="1"/>
    <col min="14" max="14" width="12.5" bestFit="1" customWidth="1"/>
    <col min="15" max="15" width="7.33203125" customWidth="1"/>
    <col min="16" max="16" width="2.83203125" customWidth="1"/>
  </cols>
  <sheetData>
    <row r="1" spans="1:15" x14ac:dyDescent="0.2">
      <c r="A1" s="3" t="s">
        <v>2</v>
      </c>
      <c r="D1"/>
      <c r="E1" s="2" t="s">
        <v>145</v>
      </c>
      <c r="I1" s="9"/>
    </row>
    <row r="2" spans="1:15" x14ac:dyDescent="0.2">
      <c r="B2" s="16" t="s">
        <v>77</v>
      </c>
      <c r="C2" s="22">
        <v>0.45968253999999997</v>
      </c>
      <c r="D2" s="23"/>
      <c r="E2"/>
      <c r="J2" s="4"/>
      <c r="K2" s="4"/>
      <c r="N2" s="4"/>
      <c r="O2" s="4"/>
    </row>
    <row r="3" spans="1:15" x14ac:dyDescent="0.2">
      <c r="B3" s="16" t="s">
        <v>78</v>
      </c>
      <c r="C3" s="22">
        <v>50.468571429000001</v>
      </c>
      <c r="D3" s="23">
        <f>C3-C2</f>
        <v>50.008888888999998</v>
      </c>
      <c r="E3" s="9">
        <f>$D3/86400</f>
        <v>5.7880658436342588E-4</v>
      </c>
      <c r="F3" s="9">
        <f>$D3/86400</f>
        <v>5.7880658436342588E-4</v>
      </c>
      <c r="I3" s="9"/>
      <c r="J3" s="4"/>
      <c r="K3" s="4"/>
      <c r="N3" s="4"/>
      <c r="O3" s="4"/>
    </row>
    <row r="4" spans="1:15" x14ac:dyDescent="0.2">
      <c r="B4" s="16" t="s">
        <v>79</v>
      </c>
      <c r="C4" s="22">
        <v>50.867301587</v>
      </c>
      <c r="D4" s="23"/>
      <c r="E4" s="9"/>
      <c r="J4" s="4"/>
      <c r="K4" s="4"/>
      <c r="N4" s="4"/>
      <c r="O4" s="4"/>
    </row>
    <row r="5" spans="1:15" x14ac:dyDescent="0.2">
      <c r="B5" s="16" t="s">
        <v>80</v>
      </c>
      <c r="C5" s="22">
        <v>153.779591837</v>
      </c>
      <c r="D5" s="23">
        <f>C5-C4</f>
        <v>102.91229025</v>
      </c>
      <c r="E5" s="9">
        <f t="shared" ref="E5:F67" si="0">$D5/86400</f>
        <v>1.1911144704861111E-3</v>
      </c>
      <c r="F5" s="9">
        <f t="shared" si="0"/>
        <v>1.1911144704861111E-3</v>
      </c>
      <c r="I5" s="9"/>
      <c r="J5" s="4"/>
      <c r="K5" s="4"/>
      <c r="N5" s="4"/>
      <c r="O5" s="4"/>
    </row>
    <row r="6" spans="1:15" x14ac:dyDescent="0.2">
      <c r="B6" s="16" t="s">
        <v>81</v>
      </c>
      <c r="C6" s="22">
        <v>154.978571429</v>
      </c>
      <c r="D6" s="23"/>
      <c r="E6" s="9"/>
      <c r="J6" s="4"/>
      <c r="K6" s="4"/>
      <c r="N6" s="4"/>
      <c r="O6" s="4"/>
    </row>
    <row r="7" spans="1:15" x14ac:dyDescent="0.2">
      <c r="B7" s="16" t="s">
        <v>82</v>
      </c>
      <c r="C7" s="22">
        <v>225.72190476200001</v>
      </c>
      <c r="D7" s="23">
        <f>C7-C6</f>
        <v>70.74333333300001</v>
      </c>
      <c r="E7" s="9">
        <f t="shared" si="0"/>
        <v>8.1878858024305562E-4</v>
      </c>
      <c r="F7" s="9">
        <f>H19/86400</f>
        <v>6.1587826489583328E-4</v>
      </c>
      <c r="H7" s="2" t="s">
        <v>233</v>
      </c>
      <c r="I7" s="9"/>
      <c r="J7" s="4"/>
      <c r="K7" s="4"/>
      <c r="N7" s="4"/>
      <c r="O7" s="4"/>
    </row>
    <row r="8" spans="1:15" x14ac:dyDescent="0.2">
      <c r="B8" s="16" t="s">
        <v>83</v>
      </c>
      <c r="C8" s="22">
        <v>226.11591836700001</v>
      </c>
      <c r="D8" s="23"/>
      <c r="E8" s="9"/>
      <c r="H8" s="22">
        <v>0.62367346899999998</v>
      </c>
      <c r="J8" s="4"/>
      <c r="K8" s="4"/>
      <c r="N8" s="4"/>
      <c r="O8" s="4"/>
    </row>
    <row r="9" spans="1:15" x14ac:dyDescent="0.2">
      <c r="B9" s="16" t="s">
        <v>84</v>
      </c>
      <c r="C9" s="22">
        <v>304.18358276599997</v>
      </c>
      <c r="D9" s="23">
        <f>C9-C8</f>
        <v>78.067664398999966</v>
      </c>
      <c r="E9" s="9">
        <f t="shared" si="0"/>
        <v>9.0356093054398104E-4</v>
      </c>
      <c r="F9" s="9">
        <f t="shared" si="0"/>
        <v>9.0356093054398104E-4</v>
      </c>
      <c r="H9" s="22">
        <v>0.97777777799999999</v>
      </c>
      <c r="I9" s="9"/>
      <c r="J9" s="4"/>
      <c r="K9" s="4"/>
      <c r="N9" s="4"/>
      <c r="O9" s="4"/>
    </row>
    <row r="10" spans="1:15" x14ac:dyDescent="0.2">
      <c r="B10" s="16" t="s">
        <v>85</v>
      </c>
      <c r="C10" s="22">
        <v>304.32072562399998</v>
      </c>
      <c r="D10" s="23"/>
      <c r="E10" s="9"/>
      <c r="F10" s="9"/>
      <c r="H10" s="22">
        <v>2.0281179140000001</v>
      </c>
      <c r="J10" s="4"/>
      <c r="K10" s="4"/>
      <c r="N10" s="4"/>
      <c r="O10" s="4"/>
    </row>
    <row r="11" spans="1:15" x14ac:dyDescent="0.2">
      <c r="B11" s="16" t="s">
        <v>86</v>
      </c>
      <c r="C11" s="22">
        <v>365.27238095199999</v>
      </c>
      <c r="D11" s="23">
        <f>C11-C10</f>
        <v>60.951655328000015</v>
      </c>
      <c r="E11" s="9">
        <f t="shared" si="0"/>
        <v>7.0545897370370388E-4</v>
      </c>
      <c r="F11" s="9">
        <f t="shared" si="0"/>
        <v>7.0545897370370388E-4</v>
      </c>
      <c r="H11" s="22">
        <v>3.0693877550000002</v>
      </c>
      <c r="I11" s="9"/>
      <c r="J11" s="4"/>
      <c r="K11" s="4"/>
      <c r="N11" s="4"/>
      <c r="O11" s="4"/>
    </row>
    <row r="12" spans="1:15" x14ac:dyDescent="0.2">
      <c r="B12" s="16" t="s">
        <v>87</v>
      </c>
      <c r="C12" s="22">
        <v>365.664943311</v>
      </c>
      <c r="D12" s="23"/>
      <c r="E12" s="9"/>
      <c r="F12" s="9"/>
      <c r="H12" s="22">
        <v>4.1396825399999999</v>
      </c>
      <c r="J12" s="4"/>
      <c r="K12" s="4"/>
      <c r="N12" s="4"/>
      <c r="O12" s="4"/>
    </row>
    <row r="13" spans="1:15" x14ac:dyDescent="0.2">
      <c r="B13" s="16" t="s">
        <v>88</v>
      </c>
      <c r="C13" s="22">
        <v>419.16662131499999</v>
      </c>
      <c r="D13" s="23">
        <f>C13-C12</f>
        <v>53.501678003999984</v>
      </c>
      <c r="E13" s="9">
        <f t="shared" si="0"/>
        <v>6.1923238430555542E-4</v>
      </c>
      <c r="F13" s="9">
        <f t="shared" si="0"/>
        <v>6.1923238430555542E-4</v>
      </c>
      <c r="H13" s="22">
        <v>5.2767346939999999</v>
      </c>
      <c r="I13" s="9"/>
      <c r="N13" s="4"/>
      <c r="O13" s="4"/>
    </row>
    <row r="14" spans="1:15" x14ac:dyDescent="0.2">
      <c r="B14" s="16" t="s">
        <v>89</v>
      </c>
      <c r="C14" s="22">
        <v>419.47283446699998</v>
      </c>
      <c r="D14" s="23"/>
      <c r="E14" s="9"/>
      <c r="F14" s="9"/>
      <c r="H14" s="22">
        <v>6.3056689339999998</v>
      </c>
      <c r="N14" s="4"/>
      <c r="O14" s="4"/>
    </row>
    <row r="15" spans="1:15" x14ac:dyDescent="0.2">
      <c r="B15" s="16" t="s">
        <v>90</v>
      </c>
      <c r="C15" s="22">
        <v>518.75555555599999</v>
      </c>
      <c r="D15" s="23">
        <f>C15-C14</f>
        <v>99.282721089000006</v>
      </c>
      <c r="E15" s="9">
        <f t="shared" si="0"/>
        <v>1.1491055681597223E-3</v>
      </c>
      <c r="F15" s="9">
        <f t="shared" si="0"/>
        <v>1.1491055681597223E-3</v>
      </c>
      <c r="H15" s="22">
        <v>7.3371428569999999</v>
      </c>
      <c r="I15" s="9"/>
    </row>
    <row r="16" spans="1:15" x14ac:dyDescent="0.2">
      <c r="B16" s="16" t="s">
        <v>91</v>
      </c>
      <c r="C16" s="22">
        <v>519.64244898000004</v>
      </c>
      <c r="D16" s="23"/>
      <c r="E16" s="9"/>
      <c r="F16" s="9"/>
      <c r="H16" s="22">
        <v>17.197278912000002</v>
      </c>
    </row>
    <row r="17" spans="2:9" x14ac:dyDescent="0.2">
      <c r="B17" s="16" t="s">
        <v>92</v>
      </c>
      <c r="C17" s="22">
        <v>577.24625850300004</v>
      </c>
      <c r="D17" s="23">
        <f>C17-C16</f>
        <v>57.603809522999995</v>
      </c>
      <c r="E17" s="9">
        <f t="shared" si="0"/>
        <v>6.6671075836805547E-4</v>
      </c>
      <c r="F17" s="9">
        <f t="shared" si="0"/>
        <v>6.6671075836805547E-4</v>
      </c>
      <c r="H17" s="22">
        <v>34.880000000000003</v>
      </c>
      <c r="I17" s="9"/>
    </row>
    <row r="18" spans="2:9" x14ac:dyDescent="0.2">
      <c r="B18" s="16" t="s">
        <v>93</v>
      </c>
      <c r="C18" s="22">
        <v>578.56870748300003</v>
      </c>
      <c r="D18" s="23"/>
      <c r="E18" s="9"/>
      <c r="F18" s="9"/>
      <c r="H18" s="22">
        <v>71.518276643999997</v>
      </c>
    </row>
    <row r="19" spans="2:9" x14ac:dyDescent="0.2">
      <c r="B19" s="16" t="s">
        <v>94</v>
      </c>
      <c r="C19" s="22">
        <v>664.83011337899995</v>
      </c>
      <c r="D19" s="23">
        <f>C19-C18</f>
        <v>86.261405895999928</v>
      </c>
      <c r="E19" s="9">
        <f t="shared" si="0"/>
        <v>9.9839590157407322E-4</v>
      </c>
      <c r="F19" s="9">
        <f t="shared" si="0"/>
        <v>9.9839590157407322E-4</v>
      </c>
      <c r="H19" s="24">
        <f>(H16-H8)+(H18-H17)</f>
        <v>53.211882086999992</v>
      </c>
      <c r="I19" s="9"/>
    </row>
    <row r="20" spans="2:9" x14ac:dyDescent="0.2">
      <c r="B20" s="16" t="s">
        <v>95</v>
      </c>
      <c r="C20" s="22">
        <v>664.89015873000005</v>
      </c>
      <c r="D20" s="23"/>
      <c r="E20" s="9"/>
      <c r="F20" s="9"/>
    </row>
    <row r="21" spans="2:9" x14ac:dyDescent="0.2">
      <c r="B21" s="16" t="s">
        <v>96</v>
      </c>
      <c r="C21" s="22">
        <v>786.31238095200001</v>
      </c>
      <c r="D21" s="23">
        <f>C21-C20</f>
        <v>121.42222222199996</v>
      </c>
      <c r="E21" s="9">
        <f t="shared" si="0"/>
        <v>1.4053497942361107E-3</v>
      </c>
      <c r="F21" s="9">
        <f t="shared" si="0"/>
        <v>1.4053497942361107E-3</v>
      </c>
      <c r="I21" s="9"/>
    </row>
    <row r="22" spans="2:9" x14ac:dyDescent="0.2">
      <c r="B22" s="16" t="s">
        <v>97</v>
      </c>
      <c r="C22" s="22">
        <v>786.67972789099997</v>
      </c>
      <c r="D22" s="23"/>
      <c r="E22" s="9"/>
      <c r="F22" s="9"/>
    </row>
    <row r="23" spans="2:9" x14ac:dyDescent="0.2">
      <c r="B23" s="16" t="s">
        <v>98</v>
      </c>
      <c r="C23" s="22">
        <v>818.52154195000003</v>
      </c>
      <c r="D23" s="23">
        <f>C23-C22</f>
        <v>31.841814059000058</v>
      </c>
      <c r="E23" s="9">
        <f t="shared" si="0"/>
        <v>3.6853951457175991E-4</v>
      </c>
      <c r="F23" s="9">
        <f t="shared" si="0"/>
        <v>3.6853951457175991E-4</v>
      </c>
      <c r="I23" s="9"/>
    </row>
    <row r="24" spans="2:9" x14ac:dyDescent="0.2">
      <c r="B24" s="16" t="s">
        <v>99</v>
      </c>
      <c r="C24" s="22">
        <v>821.41387755100004</v>
      </c>
      <c r="D24" s="23"/>
      <c r="E24" s="9"/>
      <c r="F24" s="9"/>
    </row>
    <row r="25" spans="2:9" x14ac:dyDescent="0.2">
      <c r="B25" s="16" t="s">
        <v>100</v>
      </c>
      <c r="C25" s="22">
        <v>889.66857142900005</v>
      </c>
      <c r="D25" s="23">
        <f>C25-C24</f>
        <v>68.254693878000012</v>
      </c>
      <c r="E25" s="9">
        <f t="shared" si="0"/>
        <v>7.8998488284722239E-4</v>
      </c>
      <c r="F25" s="9">
        <f t="shared" si="0"/>
        <v>7.8998488284722239E-4</v>
      </c>
      <c r="I25" s="9"/>
    </row>
    <row r="26" spans="2:9" x14ac:dyDescent="0.2">
      <c r="B26" s="16" t="s">
        <v>101</v>
      </c>
      <c r="C26" s="22">
        <v>890.53387755100005</v>
      </c>
      <c r="D26" s="23"/>
      <c r="E26" s="9"/>
      <c r="F26" s="9"/>
    </row>
    <row r="27" spans="2:9" x14ac:dyDescent="0.2">
      <c r="B27" s="16" t="s">
        <v>102</v>
      </c>
      <c r="C27" s="22">
        <v>938.04163265299997</v>
      </c>
      <c r="D27" s="23">
        <f>C27-C26</f>
        <v>47.507755101999919</v>
      </c>
      <c r="E27" s="9">
        <f t="shared" si="0"/>
        <v>5.4985827664351763E-4</v>
      </c>
      <c r="F27" s="9">
        <f t="shared" si="0"/>
        <v>5.4985827664351763E-4</v>
      </c>
      <c r="I27" s="9"/>
    </row>
    <row r="28" spans="2:9" x14ac:dyDescent="0.2">
      <c r="B28" s="16" t="s">
        <v>103</v>
      </c>
      <c r="C28" s="22">
        <v>938.23709750600005</v>
      </c>
      <c r="D28" s="23"/>
      <c r="E28" s="9"/>
      <c r="F28" s="9"/>
    </row>
    <row r="29" spans="2:9" x14ac:dyDescent="0.2">
      <c r="B29" s="16" t="s">
        <v>104</v>
      </c>
      <c r="C29" s="22">
        <v>993.22775510199995</v>
      </c>
      <c r="D29" s="23">
        <f>C29-C28</f>
        <v>54.990657595999892</v>
      </c>
      <c r="E29" s="9">
        <f t="shared" si="0"/>
        <v>6.3646594439814694E-4</v>
      </c>
      <c r="F29" s="9">
        <f t="shared" si="0"/>
        <v>6.3646594439814694E-4</v>
      </c>
      <c r="I29" s="9"/>
    </row>
    <row r="30" spans="2:9" x14ac:dyDescent="0.2">
      <c r="B30" s="16" t="s">
        <v>105</v>
      </c>
      <c r="C30" s="22">
        <v>994.55238095200002</v>
      </c>
      <c r="D30" s="23"/>
      <c r="E30" s="9"/>
      <c r="F30" s="9"/>
    </row>
    <row r="31" spans="2:9" x14ac:dyDescent="0.2">
      <c r="B31" s="16" t="s">
        <v>106</v>
      </c>
      <c r="C31" s="22">
        <v>1210.713469388</v>
      </c>
      <c r="D31" s="23">
        <f>C31-C30</f>
        <v>216.161088436</v>
      </c>
      <c r="E31" s="9">
        <f t="shared" si="0"/>
        <v>2.5018644494907405E-3</v>
      </c>
      <c r="F31" s="9">
        <f t="shared" si="0"/>
        <v>2.5018644494907405E-3</v>
      </c>
      <c r="I31" s="9"/>
    </row>
    <row r="32" spans="2:9" x14ac:dyDescent="0.2">
      <c r="B32" s="16" t="s">
        <v>107</v>
      </c>
      <c r="C32" s="22">
        <v>1211.2968707479999</v>
      </c>
      <c r="D32" s="23"/>
      <c r="E32" s="9"/>
      <c r="F32" s="9"/>
    </row>
    <row r="33" spans="2:9" x14ac:dyDescent="0.2">
      <c r="B33" s="16" t="s">
        <v>108</v>
      </c>
      <c r="C33" s="22">
        <v>1244.132244898</v>
      </c>
      <c r="D33" s="23">
        <f>C33-C32</f>
        <v>32.835374150000007</v>
      </c>
      <c r="E33" s="9">
        <f t="shared" si="0"/>
        <v>3.800390526620371E-4</v>
      </c>
      <c r="F33" s="9">
        <f t="shared" si="0"/>
        <v>3.800390526620371E-4</v>
      </c>
      <c r="I33" s="9"/>
    </row>
    <row r="34" spans="2:9" x14ac:dyDescent="0.2">
      <c r="B34" s="16" t="s">
        <v>109</v>
      </c>
      <c r="C34" s="22">
        <v>1244.157823129</v>
      </c>
      <c r="D34" s="23"/>
      <c r="E34" s="9"/>
      <c r="F34" s="9"/>
    </row>
    <row r="35" spans="2:9" x14ac:dyDescent="0.2">
      <c r="B35" s="16" t="s">
        <v>110</v>
      </c>
      <c r="C35" s="22">
        <v>1293.8508843540001</v>
      </c>
      <c r="D35" s="23">
        <f>C35-C34</f>
        <v>49.693061225000065</v>
      </c>
      <c r="E35" s="9">
        <f t="shared" si="0"/>
        <v>5.7515117158564888E-4</v>
      </c>
      <c r="F35" s="9">
        <f t="shared" si="0"/>
        <v>5.7515117158564888E-4</v>
      </c>
      <c r="I35" s="9"/>
    </row>
    <row r="36" spans="2:9" x14ac:dyDescent="0.2">
      <c r="B36" s="16" t="s">
        <v>111</v>
      </c>
      <c r="C36" s="22">
        <v>1293.855782313</v>
      </c>
      <c r="D36" s="23"/>
      <c r="E36" s="9"/>
      <c r="F36" s="9"/>
    </row>
    <row r="37" spans="2:9" x14ac:dyDescent="0.2">
      <c r="B37" s="16" t="s">
        <v>112</v>
      </c>
      <c r="C37" s="22">
        <v>1345.6228571429999</v>
      </c>
      <c r="D37" s="23">
        <f>C37-C36</f>
        <v>51.767074829999956</v>
      </c>
      <c r="E37" s="9">
        <f t="shared" si="0"/>
        <v>5.9915595868055506E-4</v>
      </c>
      <c r="F37" s="9">
        <f t="shared" si="0"/>
        <v>5.9915595868055506E-4</v>
      </c>
      <c r="I37" s="9"/>
    </row>
    <row r="38" spans="2:9" x14ac:dyDescent="0.2">
      <c r="B38" s="16" t="s">
        <v>113</v>
      </c>
      <c r="C38" s="22">
        <v>1346.9812244899999</v>
      </c>
      <c r="D38" s="23"/>
      <c r="E38" s="9"/>
      <c r="F38" s="9"/>
    </row>
    <row r="39" spans="2:9" x14ac:dyDescent="0.2">
      <c r="B39" s="16" t="s">
        <v>114</v>
      </c>
      <c r="C39" s="22">
        <v>1446.931156463</v>
      </c>
      <c r="D39" s="23">
        <f>C39-C38</f>
        <v>99.949931973000048</v>
      </c>
      <c r="E39" s="9">
        <f t="shared" si="0"/>
        <v>1.1568279163541673E-3</v>
      </c>
      <c r="F39" s="9">
        <f t="shared" si="0"/>
        <v>1.1568279163541673E-3</v>
      </c>
      <c r="I39" s="9"/>
    </row>
    <row r="40" spans="2:9" x14ac:dyDescent="0.2">
      <c r="B40" s="16" t="s">
        <v>115</v>
      </c>
      <c r="C40" s="22">
        <v>1447.217142857</v>
      </c>
      <c r="D40" s="23"/>
      <c r="E40" s="9"/>
      <c r="F40" s="9"/>
    </row>
    <row r="41" spans="2:9" x14ac:dyDescent="0.2">
      <c r="B41" s="16" t="s">
        <v>116</v>
      </c>
      <c r="C41" s="22">
        <v>1491.7079365080001</v>
      </c>
      <c r="D41" s="23">
        <f>C41-C40</f>
        <v>44.490793651000104</v>
      </c>
      <c r="E41" s="9">
        <f t="shared" si="0"/>
        <v>5.1493974133101975E-4</v>
      </c>
      <c r="F41" s="9">
        <f t="shared" si="0"/>
        <v>5.1493974133101975E-4</v>
      </c>
      <c r="I41" s="9"/>
    </row>
    <row r="42" spans="2:9" x14ac:dyDescent="0.2">
      <c r="B42" s="16" t="s">
        <v>117</v>
      </c>
      <c r="C42" s="22">
        <v>1494.66122449</v>
      </c>
      <c r="D42" s="23"/>
      <c r="E42" s="9"/>
      <c r="F42" s="9"/>
    </row>
    <row r="43" spans="2:9" x14ac:dyDescent="0.2">
      <c r="B43" s="16" t="s">
        <v>118</v>
      </c>
      <c r="C43" s="22">
        <v>1697.9371882089999</v>
      </c>
      <c r="D43" s="23">
        <f>C43-C42</f>
        <v>203.27596371899995</v>
      </c>
      <c r="E43" s="9">
        <f t="shared" si="0"/>
        <v>2.3527310615624993E-3</v>
      </c>
      <c r="F43" s="9">
        <f t="shared" si="0"/>
        <v>2.3527310615624993E-3</v>
      </c>
      <c r="I43" s="9"/>
    </row>
    <row r="44" spans="2:9" x14ac:dyDescent="0.2">
      <c r="B44" s="16" t="s">
        <v>119</v>
      </c>
      <c r="C44" s="22">
        <v>1698.579591837</v>
      </c>
      <c r="D44" s="23"/>
      <c r="E44" s="9"/>
      <c r="F44" s="9"/>
    </row>
    <row r="45" spans="2:9" x14ac:dyDescent="0.2">
      <c r="B45" s="16" t="s">
        <v>120</v>
      </c>
      <c r="C45" s="22">
        <v>1756.663945578</v>
      </c>
      <c r="D45" s="23">
        <f>C45-C44</f>
        <v>58.084353741000086</v>
      </c>
      <c r="E45" s="9">
        <f t="shared" si="0"/>
        <v>6.7227261274305651E-4</v>
      </c>
      <c r="F45" s="9">
        <f t="shared" si="0"/>
        <v>6.7227261274305651E-4</v>
      </c>
      <c r="I45" s="9"/>
    </row>
    <row r="46" spans="2:9" x14ac:dyDescent="0.2">
      <c r="B46" s="16" t="s">
        <v>121</v>
      </c>
      <c r="C46" s="22">
        <v>1756.920816327</v>
      </c>
      <c r="D46" s="23"/>
      <c r="E46" s="9"/>
      <c r="F46" s="9"/>
    </row>
    <row r="47" spans="2:9" x14ac:dyDescent="0.2">
      <c r="B47" s="16" t="s">
        <v>122</v>
      </c>
      <c r="C47" s="22">
        <v>1788.7412244899999</v>
      </c>
      <c r="D47" s="23">
        <f>C47-C46</f>
        <v>31.820408162999911</v>
      </c>
      <c r="E47" s="9">
        <f t="shared" si="0"/>
        <v>3.6829176114583232E-4</v>
      </c>
      <c r="F47" s="9">
        <f t="shared" si="0"/>
        <v>3.6829176114583232E-4</v>
      </c>
      <c r="I47" s="9"/>
    </row>
    <row r="48" spans="2:9" x14ac:dyDescent="0.2">
      <c r="B48" s="16" t="s">
        <v>123</v>
      </c>
      <c r="C48" s="22">
        <v>1789.233197279</v>
      </c>
      <c r="D48" s="23"/>
      <c r="E48" s="9"/>
      <c r="F48" s="9"/>
    </row>
    <row r="49" spans="2:9" x14ac:dyDescent="0.2">
      <c r="B49" s="16" t="s">
        <v>124</v>
      </c>
      <c r="C49" s="22">
        <v>1837.673650794</v>
      </c>
      <c r="D49" s="23">
        <f>C49-C48</f>
        <v>48.440453514999945</v>
      </c>
      <c r="E49" s="9">
        <f t="shared" si="0"/>
        <v>5.6065339716435125E-4</v>
      </c>
      <c r="F49" s="9">
        <f t="shared" si="0"/>
        <v>5.6065339716435125E-4</v>
      </c>
      <c r="I49" s="9"/>
    </row>
    <row r="50" spans="2:9" x14ac:dyDescent="0.2">
      <c r="B50" s="16" t="s">
        <v>125</v>
      </c>
      <c r="C50" s="22">
        <v>1840.927346939</v>
      </c>
      <c r="D50" s="23"/>
      <c r="E50" s="9"/>
      <c r="F50" s="9"/>
    </row>
    <row r="51" spans="2:9" x14ac:dyDescent="0.2">
      <c r="B51" s="16" t="s">
        <v>126</v>
      </c>
      <c r="C51" s="22">
        <v>2046.363718821</v>
      </c>
      <c r="D51" s="23">
        <f>C51-C50</f>
        <v>205.436371882</v>
      </c>
      <c r="E51" s="9">
        <f t="shared" si="0"/>
        <v>2.3777357856712964E-3</v>
      </c>
      <c r="F51" s="9">
        <f t="shared" si="0"/>
        <v>2.3777357856712964E-3</v>
      </c>
      <c r="I51" s="9"/>
    </row>
    <row r="52" spans="2:9" x14ac:dyDescent="0.2">
      <c r="B52" s="16" t="s">
        <v>127</v>
      </c>
      <c r="C52" s="22">
        <v>2046.918095238</v>
      </c>
      <c r="D52" s="23"/>
      <c r="E52" s="9"/>
      <c r="F52" s="9"/>
    </row>
    <row r="53" spans="2:9" x14ac:dyDescent="0.2">
      <c r="B53" s="16" t="s">
        <v>128</v>
      </c>
      <c r="C53" s="22">
        <v>2091.2645804990002</v>
      </c>
      <c r="D53" s="23">
        <f>C53-C52</f>
        <v>44.346485261000225</v>
      </c>
      <c r="E53" s="9">
        <f t="shared" si="0"/>
        <v>5.1326950533565072E-4</v>
      </c>
      <c r="F53" s="9">
        <f t="shared" si="0"/>
        <v>5.1326950533565072E-4</v>
      </c>
      <c r="I53" s="9"/>
    </row>
    <row r="54" spans="2:9" x14ac:dyDescent="0.2">
      <c r="B54" s="16" t="s">
        <v>129</v>
      </c>
      <c r="C54" s="22">
        <v>2092.1324263040001</v>
      </c>
      <c r="D54" s="23"/>
      <c r="E54" s="9"/>
      <c r="F54" s="9"/>
    </row>
    <row r="55" spans="2:9" x14ac:dyDescent="0.2">
      <c r="B55" s="16" t="s">
        <v>130</v>
      </c>
      <c r="C55" s="22">
        <v>2154.9910204080002</v>
      </c>
      <c r="D55" s="23">
        <f>C55-C54</f>
        <v>62.858594104000076</v>
      </c>
      <c r="E55" s="9">
        <f t="shared" si="0"/>
        <v>7.2753002435185278E-4</v>
      </c>
      <c r="F55" s="9">
        <f t="shared" si="0"/>
        <v>7.2753002435185278E-4</v>
      </c>
      <c r="I55" s="9"/>
    </row>
    <row r="56" spans="2:9" x14ac:dyDescent="0.2">
      <c r="B56" s="16" t="s">
        <v>131</v>
      </c>
      <c r="C56" s="22">
        <v>2155.3124716550001</v>
      </c>
      <c r="D56" s="23"/>
      <c r="E56" s="9"/>
      <c r="F56" s="9"/>
    </row>
    <row r="57" spans="2:9" x14ac:dyDescent="0.2">
      <c r="B57" s="16" t="s">
        <v>132</v>
      </c>
      <c r="C57" s="22">
        <v>2209.2993424040001</v>
      </c>
      <c r="D57" s="23">
        <f>C57-C56</f>
        <v>53.986870748999991</v>
      </c>
      <c r="E57" s="9">
        <f t="shared" si="0"/>
        <v>6.2484804107638882E-4</v>
      </c>
      <c r="F57" s="9">
        <f t="shared" si="0"/>
        <v>6.2484804107638882E-4</v>
      </c>
      <c r="I57" s="9"/>
    </row>
    <row r="58" spans="2:9" x14ac:dyDescent="0.2">
      <c r="B58" s="16" t="s">
        <v>133</v>
      </c>
      <c r="C58" s="22">
        <v>2210.288979592</v>
      </c>
      <c r="D58" s="23"/>
      <c r="E58" s="9"/>
      <c r="F58" s="9"/>
    </row>
    <row r="59" spans="2:9" x14ac:dyDescent="0.2">
      <c r="B59" s="16" t="s">
        <v>134</v>
      </c>
      <c r="C59" s="22">
        <v>2262.8395918370002</v>
      </c>
      <c r="D59" s="23">
        <f>C59-C58</f>
        <v>52.550612245000139</v>
      </c>
      <c r="E59" s="9">
        <f t="shared" si="0"/>
        <v>6.0822467876157568E-4</v>
      </c>
      <c r="F59" s="9">
        <f t="shared" si="0"/>
        <v>6.0822467876157568E-4</v>
      </c>
      <c r="I59" s="9"/>
    </row>
    <row r="60" spans="2:9" x14ac:dyDescent="0.2">
      <c r="B60" s="16" t="s">
        <v>135</v>
      </c>
      <c r="C60" s="22">
        <v>2265.9885714289999</v>
      </c>
      <c r="D60" s="23"/>
      <c r="E60" s="9"/>
      <c r="F60" s="9"/>
    </row>
    <row r="61" spans="2:9" x14ac:dyDescent="0.2">
      <c r="B61" s="16" t="s">
        <v>136</v>
      </c>
      <c r="C61" s="22">
        <v>2364.6102721090001</v>
      </c>
      <c r="D61" s="23">
        <f>C61-C60</f>
        <v>98.621700680000231</v>
      </c>
      <c r="E61" s="9">
        <f t="shared" si="0"/>
        <v>1.1414548689814841E-3</v>
      </c>
      <c r="F61" s="9">
        <f t="shared" si="0"/>
        <v>1.1414548689814841E-3</v>
      </c>
      <c r="I61" s="9"/>
    </row>
    <row r="62" spans="2:9" x14ac:dyDescent="0.2">
      <c r="B62" s="16" t="s">
        <v>137</v>
      </c>
      <c r="C62" s="22">
        <v>2364.9523809520001</v>
      </c>
      <c r="D62" s="23"/>
      <c r="E62" s="9"/>
      <c r="F62" s="9"/>
    </row>
    <row r="63" spans="2:9" x14ac:dyDescent="0.2">
      <c r="B63" s="16" t="s">
        <v>138</v>
      </c>
      <c r="C63" s="22">
        <v>2487.8526984129999</v>
      </c>
      <c r="D63" s="23">
        <f>C63-C62</f>
        <v>122.90031746099976</v>
      </c>
      <c r="E63" s="9">
        <f t="shared" si="0"/>
        <v>1.4224573780208306E-3</v>
      </c>
      <c r="F63" s="9">
        <f t="shared" si="0"/>
        <v>1.4224573780208306E-3</v>
      </c>
      <c r="I63" s="9"/>
    </row>
    <row r="64" spans="2:9" x14ac:dyDescent="0.2">
      <c r="B64" s="16" t="s">
        <v>139</v>
      </c>
      <c r="C64" s="22">
        <v>2488.302585034</v>
      </c>
      <c r="D64" s="23"/>
      <c r="E64" s="9"/>
      <c r="F64" s="9"/>
    </row>
    <row r="65" spans="2:9" x14ac:dyDescent="0.2">
      <c r="B65" s="16" t="s">
        <v>140</v>
      </c>
      <c r="C65" s="22">
        <v>2808.1795918369999</v>
      </c>
      <c r="D65" s="23">
        <f>C65-C64</f>
        <v>319.87700680299986</v>
      </c>
      <c r="E65" s="9">
        <f t="shared" si="0"/>
        <v>3.7022801713310167E-3</v>
      </c>
      <c r="F65" s="9">
        <f t="shared" si="0"/>
        <v>3.7022801713310167E-3</v>
      </c>
      <c r="I65" s="9"/>
    </row>
    <row r="66" spans="2:9" x14ac:dyDescent="0.2">
      <c r="B66" s="16" t="s">
        <v>141</v>
      </c>
      <c r="C66" s="22">
        <v>2808.2514285709999</v>
      </c>
      <c r="D66" s="23"/>
      <c r="E66" s="9"/>
      <c r="F66" s="9"/>
    </row>
    <row r="67" spans="2:9" x14ac:dyDescent="0.2">
      <c r="B67" s="16" t="s">
        <v>142</v>
      </c>
      <c r="C67" s="22">
        <v>2956.8072562359998</v>
      </c>
      <c r="D67" s="23">
        <f>C67-C66</f>
        <v>148.55582766499992</v>
      </c>
      <c r="E67" s="9">
        <f t="shared" si="0"/>
        <v>1.7193961535300916E-3</v>
      </c>
      <c r="F67" s="9">
        <f t="shared" si="0"/>
        <v>1.7193961535300916E-3</v>
      </c>
      <c r="I67" s="9"/>
    </row>
    <row r="68" spans="2:9" x14ac:dyDescent="0.2">
      <c r="B68" s="16" t="s">
        <v>143</v>
      </c>
      <c r="C68" s="22">
        <v>2956.883446712</v>
      </c>
      <c r="D68" s="23"/>
      <c r="E68" s="9"/>
      <c r="F68" s="9"/>
      <c r="I68" s="9"/>
    </row>
    <row r="69" spans="2:9" x14ac:dyDescent="0.2">
      <c r="B69" s="16" t="s">
        <v>144</v>
      </c>
      <c r="C69" s="22">
        <v>3165.546666667</v>
      </c>
      <c r="D69" s="23">
        <f>C69-C68</f>
        <v>208.66321995499993</v>
      </c>
      <c r="E69" s="9">
        <f>$D69/86400</f>
        <v>2.4150835642939806E-3</v>
      </c>
      <c r="F69" s="9">
        <f>$D69/86400</f>
        <v>2.4150835642939806E-3</v>
      </c>
    </row>
    <row r="70" spans="2:9" x14ac:dyDescent="0.2">
      <c r="D70"/>
      <c r="E70" s="9">
        <f>SUM(E3:E69)</f>
        <v>3.6315579858518521E-2</v>
      </c>
      <c r="F70" s="9">
        <f>SUM(F3:F69)</f>
        <v>3.61126695431713E-2</v>
      </c>
    </row>
  </sheetData>
  <pageMargins left="0.7" right="0.7" top="0.78740157499999996" bottom="0.78740157499999996" header="0.3" footer="0.3"/>
  <pageSetup paperSize="9" orientation="portrait" horizontalDpi="1200" verticalDpi="120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1" customFormat="1" x14ac:dyDescent="0.2">
      <c r="A1" s="2" t="s">
        <v>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6"/>
      <c r="B2" s="5">
        <v>65.0411</v>
      </c>
      <c r="C2" s="5">
        <v>39.049599999999998</v>
      </c>
      <c r="D2" s="5">
        <v>54.978400000000001</v>
      </c>
      <c r="E2" s="5">
        <v>47.480600000000003</v>
      </c>
      <c r="F2" s="5">
        <v>58.8523</v>
      </c>
      <c r="G2" s="5">
        <v>75.721199999999996</v>
      </c>
      <c r="H2" s="5">
        <v>40.217700000000001</v>
      </c>
      <c r="I2" s="5">
        <v>67.444900000000004</v>
      </c>
      <c r="J2" s="5">
        <v>43.936</v>
      </c>
      <c r="K2" s="5">
        <v>41.087000000000003</v>
      </c>
      <c r="L2" s="5">
        <v>109.375</v>
      </c>
      <c r="M2" s="5">
        <v>52.616900000000001</v>
      </c>
      <c r="N2" s="5">
        <v>51.939399999999999</v>
      </c>
      <c r="O2" s="5">
        <v>75.721199999999996</v>
      </c>
      <c r="P2" s="5">
        <v>51.980200000000004</v>
      </c>
      <c r="Q2" s="5">
        <v>95.262100000000004</v>
      </c>
      <c r="R2" s="5">
        <v>59.457999999999998</v>
      </c>
      <c r="S2" s="12">
        <v>32.656999999999996</v>
      </c>
      <c r="T2" s="5">
        <v>36.627899999999997</v>
      </c>
      <c r="U2" s="5">
        <v>83.628299999999996</v>
      </c>
      <c r="V2" s="5">
        <v>42.069400000000002</v>
      </c>
      <c r="W2" s="12">
        <v>46.142600000000002</v>
      </c>
      <c r="X2" s="12">
        <v>46.142600000000002</v>
      </c>
      <c r="Y2" s="5">
        <v>43.346499999999999</v>
      </c>
      <c r="Z2" s="5">
        <v>20.371400000000001</v>
      </c>
      <c r="AA2" s="5">
        <v>29.864599999999999</v>
      </c>
      <c r="AB2" s="5">
        <v>95.813999999999993</v>
      </c>
      <c r="AC2" s="5">
        <v>56.326599999999999</v>
      </c>
      <c r="AD2" s="5">
        <v>64.929299999999998</v>
      </c>
      <c r="AE2" s="5">
        <v>80.543000000000006</v>
      </c>
      <c r="AF2" s="5">
        <v>37.046399999999998</v>
      </c>
      <c r="AG2" s="5">
        <v>26.9297</v>
      </c>
      <c r="AH2" s="12">
        <v>21.236799999999999</v>
      </c>
      <c r="AI2" s="5">
        <v>72.295100000000005</v>
      </c>
      <c r="AJ2" s="5">
        <v>27.1998</v>
      </c>
      <c r="AK2" s="19">
        <v>66.183099999999996</v>
      </c>
    </row>
    <row r="3" spans="1:37" x14ac:dyDescent="0.2">
      <c r="A3" s="6"/>
      <c r="B3" s="5">
        <v>69.758200000000002</v>
      </c>
      <c r="C3" s="5">
        <v>40.217700000000001</v>
      </c>
      <c r="D3" s="5">
        <v>52.119399999999999</v>
      </c>
      <c r="E3" s="5">
        <v>49.439500000000002</v>
      </c>
      <c r="F3" s="5">
        <v>60.799599999999998</v>
      </c>
      <c r="G3" s="5">
        <v>74.695099999999996</v>
      </c>
      <c r="H3" s="5">
        <v>39.830199999999998</v>
      </c>
      <c r="I3" s="5">
        <v>67.061999999999998</v>
      </c>
      <c r="J3" s="5">
        <v>47.263500000000001</v>
      </c>
      <c r="K3" s="5">
        <v>41.782499999999999</v>
      </c>
      <c r="L3" s="5">
        <v>110.39700000000001</v>
      </c>
      <c r="M3" s="5">
        <v>51.939399999999999</v>
      </c>
      <c r="N3" s="5">
        <v>52.658799999999999</v>
      </c>
      <c r="O3" s="5">
        <v>75.929699999999997</v>
      </c>
      <c r="P3" s="5">
        <v>51.647399999999998</v>
      </c>
      <c r="Q3" s="5">
        <v>97.051100000000005</v>
      </c>
      <c r="R3" s="5">
        <v>62.217799999999997</v>
      </c>
      <c r="S3" s="12">
        <v>33.629899999999999</v>
      </c>
      <c r="T3" s="5">
        <v>33.551400000000001</v>
      </c>
      <c r="U3" s="5">
        <v>85.266800000000003</v>
      </c>
      <c r="V3" s="5">
        <v>42.743600000000001</v>
      </c>
      <c r="W3" s="12">
        <v>45.0184</v>
      </c>
      <c r="X3" s="12">
        <v>45.0184</v>
      </c>
      <c r="Y3" s="5">
        <v>47.7712</v>
      </c>
      <c r="Z3" s="5">
        <v>21.366299999999999</v>
      </c>
      <c r="AA3" s="5">
        <v>29.2608</v>
      </c>
      <c r="AB3" s="5">
        <v>94.879499999999993</v>
      </c>
      <c r="AC3" s="5">
        <v>55.532200000000003</v>
      </c>
      <c r="AD3" s="5">
        <v>67.555099999999996</v>
      </c>
      <c r="AE3" s="5">
        <v>82.759900000000002</v>
      </c>
      <c r="AF3" s="5">
        <v>41.261200000000002</v>
      </c>
      <c r="AG3" s="5">
        <v>26.133900000000001</v>
      </c>
      <c r="AH3" s="12">
        <v>19.2029</v>
      </c>
      <c r="AI3" s="5">
        <v>69.793199999999999</v>
      </c>
      <c r="AJ3" s="5">
        <v>24.587399999999999</v>
      </c>
      <c r="AK3" s="19">
        <v>66.181399999999996</v>
      </c>
    </row>
    <row r="4" spans="1:37" x14ac:dyDescent="0.2">
      <c r="A4" s="6"/>
      <c r="B4" s="5">
        <v>74.069900000000004</v>
      </c>
      <c r="C4" s="5">
        <v>40.081200000000003</v>
      </c>
      <c r="D4" s="5">
        <v>57.065199999999997</v>
      </c>
      <c r="E4" s="5">
        <v>48.792200000000001</v>
      </c>
      <c r="F4" s="5">
        <v>64.852900000000005</v>
      </c>
      <c r="G4" s="5">
        <v>82.031300000000002</v>
      </c>
      <c r="H4" s="5">
        <v>39.830199999999998</v>
      </c>
      <c r="I4" s="5">
        <v>69.310599999999994</v>
      </c>
      <c r="J4" s="5">
        <v>44.732199999999999</v>
      </c>
      <c r="K4" s="5">
        <v>42.080199999999998</v>
      </c>
      <c r="L4" s="5">
        <v>108.871</v>
      </c>
      <c r="M4" s="5">
        <v>51.1997</v>
      </c>
      <c r="N4" s="5">
        <v>55.1342</v>
      </c>
      <c r="O4" s="5">
        <v>72.916700000000006</v>
      </c>
      <c r="P4" s="5">
        <v>50.681899999999999</v>
      </c>
      <c r="Q4" s="5">
        <v>100.41</v>
      </c>
      <c r="R4" s="5">
        <v>65.56</v>
      </c>
      <c r="S4" s="12">
        <v>32.861400000000003</v>
      </c>
      <c r="T4" s="5">
        <v>34.568399999999997</v>
      </c>
      <c r="U4" s="5">
        <v>86.402799999999999</v>
      </c>
      <c r="V4" s="5">
        <v>49.572800000000001</v>
      </c>
      <c r="W4" s="12">
        <v>47.665399999999998</v>
      </c>
      <c r="X4" s="12">
        <v>47.665399999999998</v>
      </c>
      <c r="Y4" s="5">
        <v>46.001399999999997</v>
      </c>
      <c r="Z4" s="5">
        <v>21.2346</v>
      </c>
      <c r="AA4" s="5">
        <v>29.871300000000002</v>
      </c>
      <c r="AB4" s="5">
        <v>96.092399999999998</v>
      </c>
      <c r="AC4" s="5">
        <v>55.1066</v>
      </c>
      <c r="AD4" s="5">
        <v>64.473699999999994</v>
      </c>
      <c r="AE4" s="5">
        <v>81.4054</v>
      </c>
      <c r="AF4" s="5">
        <v>41.015599999999999</v>
      </c>
      <c r="AG4" s="5">
        <v>26.147500000000001</v>
      </c>
      <c r="AH4" s="12">
        <v>19.506399999999999</v>
      </c>
      <c r="AI4" s="5">
        <v>69.8964</v>
      </c>
      <c r="AJ4" s="5">
        <v>25.961500000000001</v>
      </c>
      <c r="AK4" s="19">
        <v>52.343200000000003</v>
      </c>
    </row>
    <row r="5" spans="1:37" x14ac:dyDescent="0.2">
      <c r="A5" s="6"/>
      <c r="B5" s="5">
        <v>64.903800000000004</v>
      </c>
      <c r="C5" s="5">
        <v>40.042400000000001</v>
      </c>
      <c r="D5" s="5">
        <v>53.175199999999997</v>
      </c>
      <c r="E5" s="5">
        <v>46.906599999999997</v>
      </c>
      <c r="F5" s="5">
        <v>63.216700000000003</v>
      </c>
      <c r="G5" s="5">
        <v>75.170500000000004</v>
      </c>
      <c r="H5" s="5">
        <v>40.139600000000002</v>
      </c>
      <c r="I5" s="5">
        <v>68.336799999999997</v>
      </c>
      <c r="J5" s="5">
        <v>47.061799999999998</v>
      </c>
      <c r="K5" s="5">
        <v>41.168799999999997</v>
      </c>
      <c r="L5" s="5">
        <v>110.545</v>
      </c>
      <c r="M5" s="5">
        <v>48.668300000000002</v>
      </c>
      <c r="N5" s="5">
        <v>54.399700000000003</v>
      </c>
      <c r="O5" s="5">
        <v>76.5625</v>
      </c>
      <c r="P5" s="5">
        <v>54.256900000000002</v>
      </c>
      <c r="Q5" s="5">
        <v>100.654</v>
      </c>
      <c r="R5" s="5">
        <v>64.889499999999998</v>
      </c>
      <c r="S5" s="12">
        <v>33.483499999999999</v>
      </c>
      <c r="T5" s="5">
        <v>35.457799999999999</v>
      </c>
      <c r="U5" s="5">
        <v>85.664299999999997</v>
      </c>
      <c r="V5" s="5">
        <v>43.337299999999999</v>
      </c>
      <c r="W5" s="12">
        <v>37.305399999999999</v>
      </c>
      <c r="X5" s="12">
        <v>37.305399999999999</v>
      </c>
      <c r="Y5" s="5">
        <v>49.662199999999999</v>
      </c>
      <c r="Z5" s="5">
        <v>21.1694</v>
      </c>
      <c r="AA5" s="5">
        <v>30.266300000000001</v>
      </c>
      <c r="AB5" s="5">
        <v>97.279399999999995</v>
      </c>
      <c r="AC5" s="5">
        <v>58.374499999999998</v>
      </c>
      <c r="AD5" s="5">
        <v>67.638000000000005</v>
      </c>
      <c r="AE5" s="5">
        <v>84.634100000000004</v>
      </c>
      <c r="AF5" s="5">
        <v>43.889299999999999</v>
      </c>
      <c r="AG5" s="5">
        <v>22.466000000000001</v>
      </c>
      <c r="AH5" s="12">
        <v>15.1929</v>
      </c>
      <c r="AI5" s="5">
        <v>71.159599999999998</v>
      </c>
      <c r="AJ5" s="5">
        <v>23.1845</v>
      </c>
      <c r="AK5" s="19">
        <v>40.732799999999997</v>
      </c>
    </row>
    <row r="6" spans="1:37" x14ac:dyDescent="0.2">
      <c r="A6" s="6"/>
      <c r="B6" s="5">
        <v>73.272000000000006</v>
      </c>
      <c r="C6" s="5">
        <v>39.003500000000003</v>
      </c>
      <c r="D6" s="5">
        <v>57.622</v>
      </c>
      <c r="E6" s="5">
        <v>52.751199999999997</v>
      </c>
      <c r="F6" s="5">
        <v>66.362399999999994</v>
      </c>
      <c r="G6" s="5">
        <v>78.032399999999996</v>
      </c>
      <c r="H6" s="5">
        <v>40.296100000000003</v>
      </c>
      <c r="I6" s="5">
        <v>65.6511</v>
      </c>
      <c r="J6" s="5">
        <v>48.256500000000003</v>
      </c>
      <c r="K6" s="5">
        <v>41.261200000000002</v>
      </c>
      <c r="L6" s="5">
        <v>111.364</v>
      </c>
      <c r="M6" s="5">
        <v>50.265999999999998</v>
      </c>
      <c r="N6" s="5">
        <v>53.004800000000003</v>
      </c>
      <c r="O6" s="5">
        <v>72.916700000000006</v>
      </c>
      <c r="P6" s="5">
        <v>48.440199999999997</v>
      </c>
      <c r="Q6" s="5">
        <v>100.83799999999999</v>
      </c>
      <c r="R6" s="5">
        <v>68.095799999999997</v>
      </c>
      <c r="S6" s="12">
        <v>33.147100000000002</v>
      </c>
      <c r="T6" s="5">
        <v>35.465400000000002</v>
      </c>
      <c r="U6" s="5">
        <v>88.530500000000004</v>
      </c>
      <c r="V6" s="5">
        <v>46.245800000000003</v>
      </c>
      <c r="W6" s="12">
        <v>47.521599999999999</v>
      </c>
      <c r="X6" s="12">
        <v>47.521599999999999</v>
      </c>
      <c r="Y6" s="5">
        <v>48.1021</v>
      </c>
      <c r="Z6" s="5"/>
      <c r="AA6" s="5">
        <v>30.969100000000001</v>
      </c>
      <c r="AB6" s="5">
        <v>94.933999999999997</v>
      </c>
      <c r="AC6" s="5">
        <v>55.945500000000003</v>
      </c>
      <c r="AD6" s="5">
        <v>66.764200000000002</v>
      </c>
      <c r="AE6" s="5">
        <v>85.465100000000007</v>
      </c>
      <c r="AF6" s="5">
        <v>41.385100000000001</v>
      </c>
      <c r="AG6" s="5">
        <v>28.162400000000002</v>
      </c>
      <c r="AH6" s="12">
        <v>19.5687</v>
      </c>
      <c r="AI6" s="5">
        <v>69.397800000000004</v>
      </c>
      <c r="AJ6" s="5">
        <v>25.5366</v>
      </c>
      <c r="AK6" s="19">
        <v>52.5334</v>
      </c>
    </row>
    <row r="7" spans="1:37" x14ac:dyDescent="0.2">
      <c r="A7" s="6"/>
      <c r="B7" s="5">
        <v>72.121700000000004</v>
      </c>
      <c r="C7" s="5">
        <v>39.753599999999999</v>
      </c>
      <c r="D7" s="5">
        <v>55.033299999999997</v>
      </c>
      <c r="E7" s="5">
        <v>51.326799999999999</v>
      </c>
      <c r="F7" s="5">
        <v>66.899299999999997</v>
      </c>
      <c r="G7" s="5">
        <v>77.981800000000007</v>
      </c>
      <c r="H7" s="5">
        <v>39.686799999999998</v>
      </c>
      <c r="I7" s="5">
        <v>66.953400000000002</v>
      </c>
      <c r="J7" s="5">
        <v>44.902299999999997</v>
      </c>
      <c r="K7" s="5">
        <v>43.6691</v>
      </c>
      <c r="L7" s="5">
        <v>109.375</v>
      </c>
      <c r="M7" s="5">
        <v>49.4099</v>
      </c>
      <c r="N7" s="5">
        <v>54.335999999999999</v>
      </c>
      <c r="O7" s="5">
        <v>73.894099999999995</v>
      </c>
      <c r="P7" s="5">
        <v>49.8718</v>
      </c>
      <c r="Q7" s="5">
        <v>103.944</v>
      </c>
      <c r="R7" s="5">
        <v>66.965299999999999</v>
      </c>
      <c r="S7" s="12">
        <v>33.670999999999999</v>
      </c>
      <c r="T7" s="5">
        <v>33.825899999999997</v>
      </c>
      <c r="U7" s="5">
        <v>89.488600000000005</v>
      </c>
      <c r="V7" s="5">
        <v>47.358199999999997</v>
      </c>
      <c r="W7" s="12">
        <v>46.091099999999997</v>
      </c>
      <c r="X7" s="12">
        <v>46.091099999999997</v>
      </c>
      <c r="Y7" s="5">
        <v>52.218200000000003</v>
      </c>
      <c r="Z7" s="5"/>
      <c r="AA7" s="5">
        <v>29.7866</v>
      </c>
      <c r="AB7" s="5">
        <v>97.279399999999995</v>
      </c>
      <c r="AC7" s="5">
        <v>55.822800000000001</v>
      </c>
      <c r="AD7" s="5">
        <v>68.1678</v>
      </c>
      <c r="AE7" s="5">
        <v>84.418099999999995</v>
      </c>
      <c r="AF7" s="5">
        <v>39.114199999999997</v>
      </c>
      <c r="AG7" s="5">
        <v>25.8965</v>
      </c>
      <c r="AH7" s="12">
        <v>17.7517</v>
      </c>
      <c r="AI7" s="5">
        <v>71.4054</v>
      </c>
      <c r="AJ7" s="5">
        <v>25.075800000000001</v>
      </c>
      <c r="AK7" s="19">
        <v>52.5334</v>
      </c>
    </row>
    <row r="8" spans="1:37" x14ac:dyDescent="0.2">
      <c r="A8" s="6"/>
      <c r="B8" s="5">
        <v>75.929699999999997</v>
      </c>
      <c r="C8" s="5">
        <v>39.601300000000002</v>
      </c>
      <c r="D8" s="5">
        <v>57.742699999999999</v>
      </c>
      <c r="E8" s="5">
        <v>48.6111</v>
      </c>
      <c r="F8" s="5">
        <v>65.365600000000001</v>
      </c>
      <c r="G8" s="5">
        <v>83.691800000000001</v>
      </c>
      <c r="H8" s="5">
        <v>40.675199999999997</v>
      </c>
      <c r="I8" s="5">
        <v>68.906300000000002</v>
      </c>
      <c r="J8" s="5">
        <v>45.759500000000003</v>
      </c>
      <c r="K8" s="5">
        <v>43.646099999999997</v>
      </c>
      <c r="L8" s="5">
        <v>107.666</v>
      </c>
      <c r="M8" s="5">
        <v>51.470599999999997</v>
      </c>
      <c r="N8" s="5">
        <v>54.571300000000001</v>
      </c>
      <c r="O8" s="5">
        <v>76.139499999999998</v>
      </c>
      <c r="P8" s="5">
        <v>49.101799999999997</v>
      </c>
      <c r="Q8" s="5">
        <v>101.83199999999999</v>
      </c>
      <c r="R8" s="5">
        <v>63.439500000000002</v>
      </c>
      <c r="S8" s="12">
        <v>33.528500000000001</v>
      </c>
      <c r="T8" s="5">
        <v>38.017200000000003</v>
      </c>
      <c r="U8" s="5">
        <v>86.357699999999994</v>
      </c>
      <c r="V8" s="5">
        <v>52.400199999999998</v>
      </c>
      <c r="W8" s="12">
        <v>48.697000000000003</v>
      </c>
      <c r="X8" s="12">
        <v>48.697000000000003</v>
      </c>
      <c r="Y8" s="5">
        <v>54.239100000000001</v>
      </c>
      <c r="Z8" s="5"/>
      <c r="AA8" s="5">
        <v>28.750900000000001</v>
      </c>
      <c r="AB8" s="5">
        <v>98.4375</v>
      </c>
      <c r="AC8" s="5">
        <v>55.879399999999997</v>
      </c>
      <c r="AD8" s="5">
        <v>64.298199999999994</v>
      </c>
      <c r="AE8" s="5">
        <v>87.3613</v>
      </c>
      <c r="AF8" s="5">
        <v>42.4801</v>
      </c>
      <c r="AG8" s="5">
        <v>24.864699999999999</v>
      </c>
      <c r="AH8" s="12">
        <v>15.3866</v>
      </c>
      <c r="AI8" s="5">
        <v>70.900300000000001</v>
      </c>
      <c r="AJ8" s="5">
        <v>23.5242</v>
      </c>
      <c r="AK8" s="19">
        <v>42.732599999999998</v>
      </c>
    </row>
    <row r="9" spans="1:37" x14ac:dyDescent="0.2">
      <c r="A9" s="6"/>
      <c r="B9" s="5">
        <v>71.2209</v>
      </c>
      <c r="C9" s="5">
        <v>39.541499999999999</v>
      </c>
      <c r="D9" s="5">
        <v>55.125</v>
      </c>
      <c r="E9" s="5">
        <v>45.357900000000001</v>
      </c>
      <c r="F9" s="5">
        <v>63.336300000000001</v>
      </c>
      <c r="G9" s="5">
        <v>74.627700000000004</v>
      </c>
      <c r="H9" s="5">
        <v>38.936999999999998</v>
      </c>
      <c r="I9" s="5">
        <v>67.804400000000001</v>
      </c>
      <c r="J9" s="5">
        <v>40.6327</v>
      </c>
      <c r="K9" s="5">
        <v>40.572899999999997</v>
      </c>
      <c r="L9" s="5">
        <v>103.303</v>
      </c>
      <c r="M9" s="5">
        <v>49.072699999999998</v>
      </c>
      <c r="N9" s="5">
        <v>48.787700000000001</v>
      </c>
      <c r="O9" s="5">
        <v>69.6023</v>
      </c>
      <c r="P9" s="5">
        <v>53.277999999999999</v>
      </c>
      <c r="Q9" s="5"/>
      <c r="R9" s="5"/>
      <c r="S9" s="12">
        <v>31.784500000000001</v>
      </c>
      <c r="T9" s="5">
        <v>31.614799999999999</v>
      </c>
      <c r="U9" s="5">
        <v>85.597800000000007</v>
      </c>
      <c r="V9" s="5">
        <v>51.615200000000002</v>
      </c>
      <c r="W9" s="5"/>
      <c r="X9" s="5"/>
      <c r="Y9" s="5">
        <v>52.562600000000003</v>
      </c>
      <c r="Z9" s="5"/>
      <c r="AA9" s="5">
        <v>27.645399999999999</v>
      </c>
      <c r="AB9" s="5">
        <v>102.845</v>
      </c>
      <c r="AC9" s="5">
        <v>55.309399999999997</v>
      </c>
      <c r="AD9" s="5">
        <v>61.707099999999997</v>
      </c>
      <c r="AE9" s="5">
        <v>84.138900000000007</v>
      </c>
      <c r="AF9" s="5">
        <v>42.732599999999998</v>
      </c>
      <c r="AG9" s="5">
        <v>27.4709</v>
      </c>
      <c r="AH9" s="12">
        <v>19.715699999999998</v>
      </c>
      <c r="AI9" s="5">
        <v>70.537400000000005</v>
      </c>
      <c r="AJ9" s="5"/>
      <c r="AK9" s="19">
        <v>32.982599999999998</v>
      </c>
    </row>
    <row r="10" spans="1:37" x14ac:dyDescent="0.2">
      <c r="A10" s="6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P10" s="5">
        <v>54.507300000000001</v>
      </c>
      <c r="Q10" s="5"/>
      <c r="R10" s="5"/>
      <c r="S10" s="12">
        <v>32.509300000000003</v>
      </c>
      <c r="T10" s="5"/>
      <c r="U10" s="5"/>
      <c r="V10" s="5">
        <v>48.186199999999999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41.416200000000003</v>
      </c>
      <c r="AG10" s="5"/>
      <c r="AH10" s="12">
        <v>16.972000000000001</v>
      </c>
      <c r="AI10" s="5">
        <v>73.239599999999996</v>
      </c>
      <c r="AJ10" s="5"/>
      <c r="AK10" s="19">
        <v>44.407899999999998</v>
      </c>
    </row>
    <row r="11" spans="1:37" x14ac:dyDescent="0.2">
      <c r="A11" s="6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P11" s="5">
        <v>56.408299999999997</v>
      </c>
      <c r="Q11" s="5"/>
      <c r="R11" s="5"/>
      <c r="S11" s="5"/>
      <c r="T11" s="5"/>
      <c r="U11" s="5"/>
      <c r="V11" s="5">
        <v>46.875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44.707999999999998</v>
      </c>
      <c r="AG11" s="5"/>
      <c r="AH11" s="12">
        <v>20.296399999999998</v>
      </c>
      <c r="AI11" s="5">
        <v>72.247699999999995</v>
      </c>
      <c r="AJ11" s="5"/>
      <c r="AK11" s="19">
        <v>44.407899999999998</v>
      </c>
    </row>
    <row r="12" spans="1:37" x14ac:dyDescent="0.2">
      <c r="A12" s="6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P12" s="5">
        <v>55.182499999999997</v>
      </c>
      <c r="Q12" s="5"/>
      <c r="R12" s="5"/>
      <c r="S12" s="5"/>
      <c r="T12" s="5"/>
      <c r="U12" s="5"/>
      <c r="V12" s="5">
        <v>50.853299999999997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43.577100000000002</v>
      </c>
      <c r="AG12" s="5"/>
      <c r="AH12" s="12">
        <v>16.947600000000001</v>
      </c>
      <c r="AI12" s="5">
        <v>75.686499999999995</v>
      </c>
      <c r="AJ12" s="5"/>
      <c r="AK12" s="19">
        <v>36.506599999999999</v>
      </c>
    </row>
    <row r="13" spans="1:37" x14ac:dyDescent="0.2">
      <c r="A13" s="6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P13" s="5">
        <v>59.760100000000001</v>
      </c>
      <c r="Q13" s="5"/>
      <c r="R13" s="5"/>
      <c r="S13" s="5"/>
      <c r="T13" s="5"/>
      <c r="U13" s="5"/>
      <c r="V13" s="5">
        <v>51.295000000000002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40.592799999999997</v>
      </c>
      <c r="AG13" s="5"/>
      <c r="AH13" s="12">
        <v>21.595099999999999</v>
      </c>
      <c r="AI13" s="5"/>
      <c r="AJ13" s="5"/>
      <c r="AK13" s="5"/>
    </row>
    <row r="14" spans="1:37" x14ac:dyDescent="0.2">
      <c r="A14" s="6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P14" s="5">
        <v>56.556600000000003</v>
      </c>
      <c r="Q14" s="5"/>
      <c r="R14" s="5"/>
      <c r="S14" s="5"/>
      <c r="T14" s="5"/>
      <c r="U14" s="5"/>
      <c r="V14" s="5">
        <v>47.115400000000001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P15" s="5">
        <v>55.051600000000001</v>
      </c>
      <c r="Q15" s="5"/>
      <c r="R15" s="5"/>
      <c r="S15" s="5"/>
      <c r="T15" s="5"/>
      <c r="U15" s="5"/>
      <c r="V15" s="5">
        <v>48.3553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6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P16" s="5">
        <v>53.832999999999998</v>
      </c>
      <c r="Q16" s="5"/>
      <c r="R16" s="5"/>
      <c r="S16" s="5"/>
      <c r="T16" s="5"/>
      <c r="U16" s="5"/>
      <c r="V16" s="5">
        <v>46.848399999999998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6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P17" s="5">
        <v>50.235399999999998</v>
      </c>
      <c r="Q17" s="5"/>
      <c r="R17" s="5"/>
      <c r="S17" s="5"/>
      <c r="T17" s="5"/>
      <c r="U17" s="5"/>
      <c r="V17" s="5">
        <v>43.866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6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45.2834</v>
      </c>
      <c r="Q18" s="5"/>
      <c r="R18" s="5"/>
      <c r="S18" s="5"/>
      <c r="T18" s="5"/>
      <c r="U18" s="5"/>
      <c r="V18" s="5">
        <v>36.029400000000003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70.789662500000006</v>
      </c>
      <c r="C21" s="5">
        <f t="shared" si="0"/>
        <v>39.661349999999999</v>
      </c>
      <c r="D21" s="5">
        <f t="shared" si="0"/>
        <v>55.35765</v>
      </c>
      <c r="E21" s="5">
        <f t="shared" si="0"/>
        <v>48.833237499999996</v>
      </c>
      <c r="F21" s="5">
        <f t="shared" si="0"/>
        <v>63.710637499999997</v>
      </c>
      <c r="G21" s="5">
        <f t="shared" si="0"/>
        <v>77.743975000000006</v>
      </c>
      <c r="H21" s="5">
        <f t="shared" si="0"/>
        <v>39.951599999999999</v>
      </c>
      <c r="I21" s="5">
        <f t="shared" si="0"/>
        <v>67.683687499999991</v>
      </c>
      <c r="J21" s="5">
        <f t="shared" si="0"/>
        <v>45.318062499999996</v>
      </c>
      <c r="K21" s="5">
        <f t="shared" si="0"/>
        <v>41.908475000000003</v>
      </c>
      <c r="L21" s="5">
        <f t="shared" si="0"/>
        <v>108.86200000000001</v>
      </c>
      <c r="M21" s="5">
        <f t="shared" si="0"/>
        <v>50.580437500000002</v>
      </c>
      <c r="N21" s="5">
        <f t="shared" si="0"/>
        <v>53.103987500000002</v>
      </c>
      <c r="O21" s="5">
        <f t="shared" si="0"/>
        <v>74.210337499999994</v>
      </c>
      <c r="P21" s="5">
        <f>AVERAGE(P2:P18)</f>
        <v>52.710376470588237</v>
      </c>
      <c r="Q21" s="5">
        <f>AVERAGE(Q2:Q8)</f>
        <v>99.998742857142844</v>
      </c>
      <c r="R21" s="5">
        <f>AVERAGE(R2:R8)</f>
        <v>64.375128571428576</v>
      </c>
      <c r="S21" s="5">
        <f>AVERAGE(S2:S10)</f>
        <v>33.030244444444442</v>
      </c>
      <c r="T21" s="5">
        <f>AVERAGE(T2:T9)</f>
        <v>34.891100000000002</v>
      </c>
      <c r="U21" s="5">
        <f>AVERAGE(U2:U9)</f>
        <v>86.367100000000008</v>
      </c>
      <c r="V21" s="5">
        <f>AVERAGE(V2:V18)</f>
        <v>46.75097058823529</v>
      </c>
      <c r="W21" s="5">
        <f>AVERAGE(W2:W4)</f>
        <v>46.275466666666667</v>
      </c>
      <c r="X21" s="5">
        <f>AVERAGE(X6:X8)</f>
        <v>47.436566666666664</v>
      </c>
      <c r="Y21" s="5">
        <f>AVERAGE(Y2:Y9)</f>
        <v>49.237912500000007</v>
      </c>
      <c r="Z21" s="5">
        <f>AVERAGE(Z2:Z5)</f>
        <v>21.035425</v>
      </c>
      <c r="AA21" s="5">
        <f>AVERAGE(AA2:AA9)</f>
        <v>29.551874999999999</v>
      </c>
      <c r="AB21" s="5">
        <f>AVERAGE(AB2:AB9)</f>
        <v>97.195149999999998</v>
      </c>
      <c r="AC21" s="5">
        <f>AVERAGE(AC2:AC9)</f>
        <v>56.037124999999996</v>
      </c>
      <c r="AD21" s="5">
        <f>AVERAGE(AD2:AD9)</f>
        <v>65.691675000000004</v>
      </c>
      <c r="AE21" s="5">
        <f>AVERAGE(AE2:AE9)</f>
        <v>83.840725000000006</v>
      </c>
      <c r="AF21" s="5">
        <f>AVERAGE(AF2:AF13)</f>
        <v>41.601549999999996</v>
      </c>
      <c r="AG21" s="5">
        <f>AVERAGE(AG2:AG9)</f>
        <v>26.008949999999999</v>
      </c>
      <c r="AH21" s="5">
        <f>AVERAGE(AH2:AH13)</f>
        <v>18.6144</v>
      </c>
      <c r="AI21" s="5">
        <f>AVERAGE(AI2:AI12)</f>
        <v>71.50536363636364</v>
      </c>
      <c r="AJ21" s="5">
        <f>AVERAGE(AJ2:AJ8)</f>
        <v>25.009971428571426</v>
      </c>
      <c r="AK21" s="5">
        <f>AVERAGE(AK2:AK12)</f>
        <v>48.322263636363637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70.789662500000006</v>
      </c>
      <c r="C26" s="12">
        <f>C21*2</f>
        <v>79.322699999999998</v>
      </c>
      <c r="D26" s="12">
        <f t="shared" ref="D26:J26" si="1">D21*1</f>
        <v>55.35765</v>
      </c>
      <c r="E26" s="12">
        <f t="shared" si="1"/>
        <v>48.833237499999996</v>
      </c>
      <c r="F26" s="12">
        <f t="shared" si="1"/>
        <v>63.710637499999997</v>
      </c>
      <c r="G26" s="12">
        <f t="shared" si="1"/>
        <v>77.743975000000006</v>
      </c>
      <c r="H26" s="12">
        <f>H21*3</f>
        <v>119.8548</v>
      </c>
      <c r="I26" s="12">
        <f>I21*3</f>
        <v>203.05106249999997</v>
      </c>
      <c r="J26" s="12">
        <f t="shared" si="1"/>
        <v>45.318062499999996</v>
      </c>
      <c r="K26" s="12">
        <f>K21*4</f>
        <v>167.63390000000001</v>
      </c>
      <c r="L26" s="12">
        <f>L21*1</f>
        <v>108.86200000000001</v>
      </c>
      <c r="M26" s="12">
        <f>M21*3</f>
        <v>151.74131249999999</v>
      </c>
      <c r="N26" s="12">
        <f>N21*3</f>
        <v>159.31196249999999</v>
      </c>
      <c r="O26" s="12">
        <f>O21*1</f>
        <v>74.210337499999994</v>
      </c>
      <c r="P26" s="12">
        <f>P21*1</f>
        <v>52.710376470588237</v>
      </c>
      <c r="Q26" s="12">
        <f>Q21*1</f>
        <v>99.998742857142844</v>
      </c>
      <c r="R26" s="12">
        <f>R21*2</f>
        <v>128.75025714285715</v>
      </c>
      <c r="S26" s="12">
        <f>S21*4</f>
        <v>132.12097777777777</v>
      </c>
      <c r="T26" s="12">
        <f>T21*3</f>
        <v>104.67330000000001</v>
      </c>
      <c r="U26" s="12">
        <f>U21*1</f>
        <v>86.367100000000008</v>
      </c>
      <c r="V26" s="12">
        <f>V21*1</f>
        <v>46.75097058823529</v>
      </c>
      <c r="W26" s="12">
        <f>W21*4</f>
        <v>185.10186666666667</v>
      </c>
      <c r="X26" s="12">
        <f>X21*3</f>
        <v>142.30969999999999</v>
      </c>
      <c r="Y26" s="12">
        <f>Y21*2</f>
        <v>98.475825000000015</v>
      </c>
      <c r="Z26" s="12">
        <f>Z21*8</f>
        <v>168.2834</v>
      </c>
      <c r="AA26" s="12">
        <f>AA21*3</f>
        <v>88.655625000000001</v>
      </c>
      <c r="AB26" s="12">
        <f t="shared" ref="AB26:AH26" si="2">AB21*1</f>
        <v>97.195149999999998</v>
      </c>
      <c r="AC26" s="12">
        <f t="shared" si="2"/>
        <v>56.037124999999996</v>
      </c>
      <c r="AD26" s="12">
        <f t="shared" si="2"/>
        <v>65.691675000000004</v>
      </c>
      <c r="AE26" s="12">
        <f>AE21*2</f>
        <v>167.68145000000001</v>
      </c>
      <c r="AF26" s="12">
        <f t="shared" si="2"/>
        <v>41.601549999999996</v>
      </c>
      <c r="AG26" s="12">
        <f>AG21*2</f>
        <v>52.017899999999997</v>
      </c>
      <c r="AH26" s="12">
        <f t="shared" si="2"/>
        <v>18.6144</v>
      </c>
      <c r="AI26" s="12">
        <f>AI21*2</f>
        <v>143.01072727272728</v>
      </c>
      <c r="AJ26" s="12">
        <f>AJ21*3</f>
        <v>75.029914285714284</v>
      </c>
      <c r="AK26" s="12">
        <f>AK21*1</f>
        <v>48.322263636363637</v>
      </c>
    </row>
    <row r="27" spans="1:37" x14ac:dyDescent="0.2">
      <c r="A27" s="12" t="s">
        <v>215</v>
      </c>
      <c r="B27" s="5">
        <f t="shared" ref="B27:O27" si="3">STDEV(B2:B9)/B21*100</f>
        <v>5.7021579950740886</v>
      </c>
      <c r="C27" s="5">
        <f t="shared" si="3"/>
        <v>1.1532559056356848</v>
      </c>
      <c r="D27" s="5">
        <f t="shared" si="3"/>
        <v>3.6947784346042316</v>
      </c>
      <c r="E27" s="5">
        <f t="shared" si="3"/>
        <v>4.8710001000064045</v>
      </c>
      <c r="F27" s="5">
        <f t="shared" si="3"/>
        <v>4.347558461248834</v>
      </c>
      <c r="G27" s="5">
        <f t="shared" si="3"/>
        <v>4.4456576710600082</v>
      </c>
      <c r="H27" s="5">
        <f t="shared" si="3"/>
        <v>1.2962825284747104</v>
      </c>
      <c r="I27" s="5">
        <f t="shared" si="3"/>
        <v>1.7384061802007558</v>
      </c>
      <c r="J27" s="5">
        <f t="shared" si="3"/>
        <v>5.2770487754615312</v>
      </c>
      <c r="K27" s="5">
        <f t="shared" si="3"/>
        <v>2.7927981019449093</v>
      </c>
      <c r="L27" s="5">
        <f t="shared" si="3"/>
        <v>2.3110849599644467</v>
      </c>
      <c r="M27" s="5">
        <f t="shared" si="3"/>
        <v>2.8521634017264943</v>
      </c>
      <c r="N27" s="5">
        <f t="shared" si="3"/>
        <v>3.8766292491632326</v>
      </c>
      <c r="O27" s="5">
        <f t="shared" si="3"/>
        <v>3.1877700025022979</v>
      </c>
      <c r="P27" s="5">
        <f>STDEV(P2:P18)/P21*100</f>
        <v>6.7632407601729394</v>
      </c>
      <c r="Q27" s="5">
        <f>STDEV(Q2:Q8)/Q21*100</f>
        <v>2.9255884805614834</v>
      </c>
      <c r="R27" s="5">
        <f>STDEV(R2:R8)/R21*100</f>
        <v>4.5699259890216632</v>
      </c>
      <c r="S27" s="5">
        <f>STDEV(S2:S10)/S21*100</f>
        <v>1.9233119951274025</v>
      </c>
      <c r="T27" s="5">
        <f t="shared" ref="T27:AG27" si="4">STDEV(T2:T9)/T21*100</f>
        <v>5.6504363317980868</v>
      </c>
      <c r="U27" s="5">
        <f t="shared" si="4"/>
        <v>2.1538495158216646</v>
      </c>
      <c r="V27" s="5">
        <f>STDEV(V2:V18)/V21*100</f>
        <v>8.9374067674312663</v>
      </c>
      <c r="W27" s="5">
        <f t="shared" si="4"/>
        <v>8.2354444864038747</v>
      </c>
      <c r="X27" s="5">
        <f>STDEV(X2:X8)/X21*100</f>
        <v>8.0338663523800484</v>
      </c>
      <c r="Y27" s="5">
        <f t="shared" si="4"/>
        <v>7.4326395214979746</v>
      </c>
      <c r="Z27" s="5">
        <f>STDEV(Z2:Z5)/Z21*100</f>
        <v>2.1401769089149263</v>
      </c>
      <c r="AA27" s="5">
        <f t="shared" si="4"/>
        <v>3.4163035880195389</v>
      </c>
      <c r="AB27" s="5">
        <f t="shared" si="4"/>
        <v>2.6681561653564265</v>
      </c>
      <c r="AC27" s="5">
        <f t="shared" si="4"/>
        <v>1.8194637649490566</v>
      </c>
      <c r="AD27" s="5">
        <f t="shared" si="4"/>
        <v>3.3758231496394844</v>
      </c>
      <c r="AE27" s="5">
        <f t="shared" si="4"/>
        <v>2.6309356524129521</v>
      </c>
      <c r="AF27" s="5">
        <f>STDEV(AF2:AF13)/AF21*100</f>
        <v>5.0904779667542872</v>
      </c>
      <c r="AG27" s="5">
        <f t="shared" si="4"/>
        <v>6.74321699139713</v>
      </c>
      <c r="AH27" s="5">
        <f>STDEV(AH2:AH13)/AH21*100</f>
        <v>11.476596072646709</v>
      </c>
      <c r="AI27" s="5">
        <f>STDEV(AI2:AI12)/AI21*100</f>
        <v>2.5427618946193897</v>
      </c>
      <c r="AJ27" s="5">
        <f>STDEV(AJ2:AJ8)/AJ21*100</f>
        <v>5.5836732892931069</v>
      </c>
      <c r="AK27" s="5">
        <f>STDEV(AK2:AK12)/AK21*100</f>
        <v>22.517911922147206</v>
      </c>
    </row>
  </sheetData>
  <pageMargins left="0.7" right="0.7" top="0.75" bottom="0.75" header="0.3" footer="0.3"/>
  <pageSetup paperSize="9" scale="32" orientation="landscape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J30"/>
  <sheetViews>
    <sheetView zoomScale="55" zoomScaleNormal="55" workbookViewId="0">
      <selection activeCell="Y44" sqref="Y44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5" x14ac:dyDescent="0.2">
      <c r="A1" s="2" t="s">
        <v>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1.782857143</v>
      </c>
      <c r="C2" s="22">
        <v>0.39183673499999999</v>
      </c>
      <c r="D2" s="22">
        <v>0.28299319699999997</v>
      </c>
      <c r="E2" s="22">
        <v>0.63725623600000003</v>
      </c>
      <c r="F2" s="22">
        <v>0.238730159</v>
      </c>
      <c r="G2" s="22">
        <v>0.18938775499999999</v>
      </c>
      <c r="H2" s="22">
        <v>0.44117913800000003</v>
      </c>
      <c r="I2" s="22">
        <v>0.59918367299999997</v>
      </c>
      <c r="J2" s="22">
        <v>0.75174603200000001</v>
      </c>
      <c r="K2" s="22">
        <v>0.45224489800000001</v>
      </c>
      <c r="L2" s="22">
        <v>0.62040816300000001</v>
      </c>
      <c r="M2" s="22">
        <v>0.61968254</v>
      </c>
      <c r="N2" s="22">
        <v>0.40126984100000002</v>
      </c>
      <c r="O2" s="22">
        <v>0.46149659900000001</v>
      </c>
      <c r="P2" s="22">
        <v>0.56979591799999996</v>
      </c>
      <c r="Q2" s="22">
        <v>0.482539683</v>
      </c>
      <c r="R2" s="22">
        <v>0.45795918400000002</v>
      </c>
      <c r="S2" s="22">
        <v>1.4512469999999999E-3</v>
      </c>
      <c r="T2" s="22">
        <v>0.28081632699999998</v>
      </c>
      <c r="U2" s="22">
        <v>0.43755102000000001</v>
      </c>
      <c r="V2" s="22">
        <v>0.53115646299999997</v>
      </c>
      <c r="W2" s="22">
        <v>0.56308389999999997</v>
      </c>
      <c r="X2" s="22">
        <v>0.49632653100000002</v>
      </c>
      <c r="Y2" s="22">
        <v>0.64653061199999995</v>
      </c>
      <c r="Z2" s="22">
        <v>1.4512472E-2</v>
      </c>
      <c r="AA2" s="22">
        <v>0.80544217699999998</v>
      </c>
      <c r="AB2" s="22">
        <v>0.32326530599999997</v>
      </c>
      <c r="AC2" s="22">
        <v>0.53877551000000001</v>
      </c>
      <c r="AD2" s="22">
        <v>6.7482993000000005E-2</v>
      </c>
      <c r="AE2" s="22">
        <v>0.85768707499999997</v>
      </c>
      <c r="AF2" s="22">
        <v>0.58866213199999995</v>
      </c>
      <c r="AG2" s="16">
        <v>0.77714285699999996</v>
      </c>
      <c r="AH2" s="22">
        <v>0.40054421800000001</v>
      </c>
      <c r="AI2" s="22">
        <v>0.73650793699999995</v>
      </c>
    </row>
    <row r="3" spans="1:35" x14ac:dyDescent="0.2">
      <c r="B3" s="22">
        <v>2.0114285710000002</v>
      </c>
      <c r="C3" s="22">
        <v>0.53587301600000004</v>
      </c>
      <c r="D3" s="22">
        <v>0.72562358299999996</v>
      </c>
      <c r="E3" s="22">
        <v>1.3322448979999999</v>
      </c>
      <c r="F3" s="22">
        <v>0.60952381</v>
      </c>
      <c r="G3" s="22">
        <v>0.47673469400000001</v>
      </c>
      <c r="H3" s="22">
        <v>0.946213152</v>
      </c>
      <c r="I3" s="22">
        <v>0.92589569199999999</v>
      </c>
      <c r="J3" s="22">
        <v>1.3975510200000001</v>
      </c>
      <c r="K3" s="22">
        <v>0.88163265300000004</v>
      </c>
      <c r="L3" s="22">
        <v>0.82793650799999996</v>
      </c>
      <c r="M3" s="22">
        <v>1.097505669</v>
      </c>
      <c r="N3" s="22">
        <v>0.80761904799999995</v>
      </c>
      <c r="O3" s="22">
        <v>7.4753741500000004</v>
      </c>
      <c r="P3" s="22">
        <v>1.892244898</v>
      </c>
      <c r="Q3" s="22">
        <v>0.78730158699999997</v>
      </c>
      <c r="R3" s="22">
        <v>1.048027211</v>
      </c>
      <c r="S3" s="22">
        <v>0.55002267599999999</v>
      </c>
      <c r="T3" s="22">
        <v>0.78222222200000002</v>
      </c>
      <c r="U3" s="22">
        <v>0.65396825400000003</v>
      </c>
      <c r="V3" s="22">
        <v>1.957369615</v>
      </c>
      <c r="W3" s="22">
        <v>0.885260771</v>
      </c>
      <c r="X3" s="22">
        <v>1.8805215420000001</v>
      </c>
      <c r="Y3" s="22">
        <v>3.5918367349999998</v>
      </c>
      <c r="Z3" s="22">
        <v>1.2881632649999999</v>
      </c>
      <c r="AA3" s="22">
        <v>1.044897959</v>
      </c>
      <c r="AB3" s="22">
        <v>0.86204081600000004</v>
      </c>
      <c r="AC3" s="22">
        <v>0.84897959199999995</v>
      </c>
      <c r="AD3" s="22">
        <v>0.447346939</v>
      </c>
      <c r="AE3" s="22">
        <v>2.4772789120000001</v>
      </c>
      <c r="AF3" s="22">
        <v>1.9853061219999999</v>
      </c>
      <c r="AG3" s="16">
        <v>2.6495464850000001</v>
      </c>
      <c r="AH3" s="22">
        <v>0.62911564600000003</v>
      </c>
      <c r="AI3" s="22">
        <v>1.6471655329999999</v>
      </c>
    </row>
    <row r="4" spans="1:35" x14ac:dyDescent="0.2">
      <c r="B4" s="22">
        <v>2.9339229019999999</v>
      </c>
      <c r="C4" s="22">
        <v>2.0723809520000001</v>
      </c>
      <c r="D4" s="22">
        <v>1.8169614510000001</v>
      </c>
      <c r="E4" s="22">
        <v>2.5959183669999999</v>
      </c>
      <c r="F4" s="22">
        <v>1.6290249429999999</v>
      </c>
      <c r="G4" s="22">
        <v>1.2691156459999999</v>
      </c>
      <c r="H4" s="22">
        <v>2.4380952379999998</v>
      </c>
      <c r="I4" s="22">
        <v>1.815510204</v>
      </c>
      <c r="J4" s="22">
        <v>2.763174603</v>
      </c>
      <c r="K4" s="22">
        <v>2.3419501130000002</v>
      </c>
      <c r="L4" s="22">
        <v>1.376507937</v>
      </c>
      <c r="M4" s="22">
        <v>2.2378231290000001</v>
      </c>
      <c r="N4" s="22">
        <v>1.962811791</v>
      </c>
      <c r="O4" s="22">
        <v>8.2677551020000006</v>
      </c>
      <c r="P4" s="22">
        <v>3.0465306120000002</v>
      </c>
      <c r="Q4" s="22">
        <v>1.417142857</v>
      </c>
      <c r="R4" s="22">
        <v>2.0571428570000001</v>
      </c>
      <c r="S4" s="22">
        <v>1.48462585</v>
      </c>
      <c r="T4" s="22">
        <v>2.4203174600000001</v>
      </c>
      <c r="U4" s="22">
        <v>1.371428571</v>
      </c>
      <c r="V4" s="22">
        <v>3.3610884350000001</v>
      </c>
      <c r="W4" s="22">
        <v>2.185578231</v>
      </c>
      <c r="X4" s="22">
        <v>3.1365079370000002</v>
      </c>
      <c r="Y4" s="22">
        <v>6.4</v>
      </c>
      <c r="Z4" s="22">
        <v>3.29723356</v>
      </c>
      <c r="AA4" s="22">
        <v>1.6711111110000001</v>
      </c>
      <c r="AB4" s="22">
        <v>1.9272562360000001</v>
      </c>
      <c r="AC4" s="22">
        <v>1.7730612240000001</v>
      </c>
      <c r="AD4" s="22">
        <v>1.192290249</v>
      </c>
      <c r="AE4" s="22">
        <v>3.9314285710000001</v>
      </c>
      <c r="AF4" s="22">
        <v>4.2133333329999996</v>
      </c>
      <c r="AG4" s="16">
        <v>5.4748299319999996</v>
      </c>
      <c r="AH4" s="22">
        <v>1.4590476189999999</v>
      </c>
      <c r="AI4" s="22">
        <v>3.8530612240000002</v>
      </c>
    </row>
    <row r="5" spans="1:35" x14ac:dyDescent="0.2">
      <c r="B5" s="22">
        <v>3.7940362809999999</v>
      </c>
      <c r="C5" s="22">
        <v>3.5642630390000001</v>
      </c>
      <c r="D5" s="22">
        <v>2.9681632649999998</v>
      </c>
      <c r="E5" s="22">
        <v>3.80952381</v>
      </c>
      <c r="F5" s="22">
        <v>2.6158730160000001</v>
      </c>
      <c r="G5" s="22">
        <v>2.0723809520000001</v>
      </c>
      <c r="H5" s="22">
        <v>3.944489796</v>
      </c>
      <c r="I5" s="22">
        <v>2.7102040820000002</v>
      </c>
      <c r="J5" s="22">
        <v>4.0326530610000004</v>
      </c>
      <c r="K5" s="22">
        <v>3.7779591840000002</v>
      </c>
      <c r="L5" s="22">
        <v>1.92</v>
      </c>
      <c r="M5" s="22">
        <v>3.393015873</v>
      </c>
      <c r="N5" s="22">
        <v>3.102222222</v>
      </c>
      <c r="O5" s="22">
        <v>9.0579591839999996</v>
      </c>
      <c r="P5" s="22">
        <v>4.2082539680000002</v>
      </c>
      <c r="Q5" s="22">
        <v>2.03537415</v>
      </c>
      <c r="R5" s="22">
        <v>3.0214965989999998</v>
      </c>
      <c r="S5" s="22">
        <v>2.3873015870000001</v>
      </c>
      <c r="T5" s="22">
        <v>4.2086167799999998</v>
      </c>
      <c r="U5" s="22">
        <v>2.0751020410000001</v>
      </c>
      <c r="V5" s="22">
        <v>4.5714285710000002</v>
      </c>
      <c r="W5" s="22">
        <v>3.5183673469999999</v>
      </c>
      <c r="X5" s="22">
        <v>4.4408163270000003</v>
      </c>
      <c r="Y5" s="22">
        <v>9.2255782310000001</v>
      </c>
      <c r="Z5" s="22">
        <v>5.3477551019999998</v>
      </c>
      <c r="AA5" s="22">
        <v>2.3034920630000002</v>
      </c>
      <c r="AB5" s="22">
        <v>3.0077097510000002</v>
      </c>
      <c r="AC5" s="22">
        <v>2.6612244899999999</v>
      </c>
      <c r="AD5" s="22">
        <v>1.917278912</v>
      </c>
      <c r="AE5" s="22">
        <v>5.3942857139999996</v>
      </c>
      <c r="AF5" s="22">
        <v>6.5092063490000003</v>
      </c>
      <c r="AG5" s="16">
        <v>8.599365079</v>
      </c>
      <c r="AH5" s="22">
        <v>2.3187301589999998</v>
      </c>
      <c r="AI5" s="22">
        <v>6.2933333329999996</v>
      </c>
    </row>
    <row r="6" spans="1:35" x14ac:dyDescent="0.2">
      <c r="B6" s="22">
        <v>4.6040816329999998</v>
      </c>
      <c r="C6" s="22">
        <v>5.0612244899999999</v>
      </c>
      <c r="D6" s="22">
        <v>4.0195918370000001</v>
      </c>
      <c r="E6" s="22">
        <v>5.039229025</v>
      </c>
      <c r="F6" s="22">
        <v>3.541043084</v>
      </c>
      <c r="G6" s="22">
        <v>2.8038095240000001</v>
      </c>
      <c r="H6" s="22">
        <v>5.4508843540000003</v>
      </c>
      <c r="I6" s="22">
        <v>3.5758730160000001</v>
      </c>
      <c r="J6" s="22">
        <v>5.3739682540000002</v>
      </c>
      <c r="K6" s="22">
        <v>5.2038095240000004</v>
      </c>
      <c r="L6" s="22">
        <v>2.4711111109999999</v>
      </c>
      <c r="M6" s="22">
        <v>4.5648979589999996</v>
      </c>
      <c r="N6" s="22">
        <v>4.19047619</v>
      </c>
      <c r="O6" s="22">
        <v>9.8808163269999998</v>
      </c>
      <c r="P6" s="22">
        <v>5.392108844</v>
      </c>
      <c r="Q6" s="22">
        <v>2.63292517</v>
      </c>
      <c r="R6" s="22">
        <v>3.9366893420000002</v>
      </c>
      <c r="S6" s="22">
        <v>3.2943310659999998</v>
      </c>
      <c r="T6" s="22">
        <v>5.9443083899999998</v>
      </c>
      <c r="U6" s="22">
        <v>2.7695238099999999</v>
      </c>
      <c r="V6" s="22">
        <v>5.9559183669999998</v>
      </c>
      <c r="W6" s="22">
        <v>4.7771428570000003</v>
      </c>
      <c r="X6" s="22">
        <v>5.6489795919999999</v>
      </c>
      <c r="Y6" s="22">
        <v>12.059863946</v>
      </c>
      <c r="Z6" s="22">
        <v>7.3563718820000004</v>
      </c>
      <c r="AA6" s="22">
        <v>2.9278911559999998</v>
      </c>
      <c r="AB6" s="22">
        <v>4.0965079370000002</v>
      </c>
      <c r="AC6" s="22">
        <v>3.5918367349999998</v>
      </c>
      <c r="AD6" s="22">
        <v>2.6543310660000001</v>
      </c>
      <c r="AE6" s="22">
        <v>6.7613605440000004</v>
      </c>
      <c r="AF6" s="22">
        <v>8.8038775509999994</v>
      </c>
      <c r="AG6" s="16">
        <v>11.675283447</v>
      </c>
      <c r="AH6" s="22">
        <v>3.1771428570000002</v>
      </c>
      <c r="AI6" s="22">
        <v>8.6044444440000003</v>
      </c>
    </row>
    <row r="7" spans="1:35" x14ac:dyDescent="0.2">
      <c r="B7" s="22">
        <v>5.5285260770000004</v>
      </c>
      <c r="C7" s="22">
        <v>6.559637188</v>
      </c>
      <c r="D7" s="22">
        <v>5.1479365079999999</v>
      </c>
      <c r="E7" s="22">
        <v>6.3183673469999997</v>
      </c>
      <c r="F7" s="22">
        <v>4.4901587300000001</v>
      </c>
      <c r="G7" s="22">
        <v>3.6019954649999999</v>
      </c>
      <c r="H7" s="22">
        <v>6.9456689340000004</v>
      </c>
      <c r="I7" s="22">
        <v>4.4538775509999997</v>
      </c>
      <c r="J7" s="22">
        <v>6.6488888890000002</v>
      </c>
      <c r="K7" s="22">
        <v>6.6612244900000004</v>
      </c>
      <c r="L7" s="22">
        <v>3.0138775510000002</v>
      </c>
      <c r="M7" s="22">
        <v>5.7977324259999996</v>
      </c>
      <c r="N7" s="22">
        <v>5.2934240360000002</v>
      </c>
      <c r="O7" s="22">
        <v>10.664489796</v>
      </c>
      <c r="P7" s="22">
        <v>6.4979591839999999</v>
      </c>
      <c r="Q7" s="22">
        <v>3.2290249430000002</v>
      </c>
      <c r="R7" s="22">
        <v>4.8613378679999997</v>
      </c>
      <c r="S7" s="22">
        <v>4.1714285709999999</v>
      </c>
      <c r="T7" s="22">
        <v>7.6364625850000003</v>
      </c>
      <c r="U7" s="22">
        <v>3.469931973</v>
      </c>
      <c r="V7" s="22">
        <v>7.2533333329999996</v>
      </c>
      <c r="W7" s="22">
        <v>5.9134693880000002</v>
      </c>
      <c r="X7" s="22">
        <v>6.8963265309999997</v>
      </c>
      <c r="Y7" s="22">
        <v>46.694195010999998</v>
      </c>
      <c r="Z7" s="22">
        <v>9.3387755099999996</v>
      </c>
      <c r="AA7" s="22">
        <v>3.544671202</v>
      </c>
      <c r="AB7" s="22">
        <v>5.1243537410000002</v>
      </c>
      <c r="AC7" s="22">
        <v>4.4789115649999998</v>
      </c>
      <c r="AD7" s="22">
        <v>3.3632653060000002</v>
      </c>
      <c r="AE7" s="22">
        <v>8.211156463</v>
      </c>
      <c r="AF7" s="22">
        <v>11.474580499</v>
      </c>
      <c r="AG7" s="16">
        <v>15.624489796000001</v>
      </c>
      <c r="AH7" s="22">
        <v>4.0203174600000002</v>
      </c>
      <c r="AI7" s="22">
        <v>11.192380952000001</v>
      </c>
    </row>
    <row r="8" spans="1:35" x14ac:dyDescent="0.2">
      <c r="B8" s="22">
        <v>6.3473922900000002</v>
      </c>
      <c r="C8" s="22">
        <v>8.0979591840000005</v>
      </c>
      <c r="D8" s="22">
        <v>6.189206349</v>
      </c>
      <c r="E8" s="22">
        <v>7.4557823130000003</v>
      </c>
      <c r="F8" s="22">
        <v>5.3942857139999996</v>
      </c>
      <c r="G8" s="22">
        <v>4.3709070289999996</v>
      </c>
      <c r="H8" s="22">
        <v>8.4346485260000001</v>
      </c>
      <c r="I8" s="22">
        <v>5.3678004540000002</v>
      </c>
      <c r="J8" s="22">
        <v>7.8922448980000004</v>
      </c>
      <c r="K8" s="22">
        <v>8.1153741499999992</v>
      </c>
      <c r="L8" s="22">
        <v>3.552653061</v>
      </c>
      <c r="M8" s="22">
        <v>6.9913832200000003</v>
      </c>
      <c r="N8" s="22">
        <v>6.425396825</v>
      </c>
      <c r="O8" s="22">
        <v>11.487346939</v>
      </c>
      <c r="P8" s="22">
        <v>7.7365986390000003</v>
      </c>
      <c r="Q8" s="22">
        <v>3.8240362810000001</v>
      </c>
      <c r="R8" s="22">
        <v>5.7424489799999998</v>
      </c>
      <c r="S8" s="22">
        <v>5.080816327</v>
      </c>
      <c r="T8" s="22">
        <v>9.3282539680000003</v>
      </c>
      <c r="U8" s="22">
        <v>4.1476643989999999</v>
      </c>
      <c r="V8" s="22">
        <v>8.5202721090000004</v>
      </c>
      <c r="W8" s="22">
        <v>7.1945578230000002</v>
      </c>
      <c r="X8" s="22">
        <v>8.0453514740000003</v>
      </c>
      <c r="Y8" s="22"/>
      <c r="Z8" s="22">
        <v>11.276190476</v>
      </c>
      <c r="AA8" s="22">
        <v>4.1766893420000004</v>
      </c>
      <c r="AB8" s="22">
        <v>6.1968253969999996</v>
      </c>
      <c r="AC8" s="22">
        <v>5.3775963720000002</v>
      </c>
      <c r="AD8" s="22">
        <v>4.065306122</v>
      </c>
      <c r="AE8" s="22">
        <v>9.7451247169999995</v>
      </c>
      <c r="AF8" s="22">
        <v>13.605079365</v>
      </c>
      <c r="AG8" s="16">
        <v>18.690612245000001</v>
      </c>
      <c r="AH8" s="22">
        <v>4.8848979589999999</v>
      </c>
      <c r="AI8" s="22">
        <v>13.541950113</v>
      </c>
    </row>
    <row r="9" spans="1:35" x14ac:dyDescent="0.2">
      <c r="B9" s="22">
        <v>7.1793197280000003</v>
      </c>
      <c r="C9" s="22">
        <v>9.6072562359999996</v>
      </c>
      <c r="D9" s="22">
        <v>7.2794557820000003</v>
      </c>
      <c r="E9" s="22">
        <v>8.6247619049999997</v>
      </c>
      <c r="F9" s="22">
        <v>6.2911564630000001</v>
      </c>
      <c r="G9" s="22">
        <v>5.1403174600000003</v>
      </c>
      <c r="H9" s="22">
        <v>9.9464852609999994</v>
      </c>
      <c r="I9" s="22">
        <v>6.2639455780000004</v>
      </c>
      <c r="J9" s="22">
        <v>9.2284807260000008</v>
      </c>
      <c r="K9" s="22">
        <v>9.4893424040000003</v>
      </c>
      <c r="L9" s="22">
        <v>4.1012244899999999</v>
      </c>
      <c r="M9" s="22">
        <v>8.2057142859999992</v>
      </c>
      <c r="N9" s="22">
        <v>7.5296371879999997</v>
      </c>
      <c r="O9" s="22">
        <v>12.299319728</v>
      </c>
      <c r="P9" s="22">
        <v>8.9396825399999997</v>
      </c>
      <c r="Q9" s="22">
        <v>4.4012698410000004</v>
      </c>
      <c r="R9" s="22">
        <v>6.6384353740000002</v>
      </c>
      <c r="S9" s="22">
        <v>5.9972789119999996</v>
      </c>
      <c r="T9" s="22">
        <v>11.102040816000001</v>
      </c>
      <c r="U9" s="22">
        <v>4.8181405899999996</v>
      </c>
      <c r="V9" s="22">
        <v>9.6653061220000005</v>
      </c>
      <c r="W9" s="22">
        <v>8.4963265309999993</v>
      </c>
      <c r="X9" s="22">
        <v>9.1515646260000008</v>
      </c>
      <c r="Y9" s="22"/>
      <c r="Z9" s="22">
        <v>13.290521542</v>
      </c>
      <c r="AA9" s="22">
        <v>4.7934693880000001</v>
      </c>
      <c r="AB9" s="22">
        <v>7.2716553289999997</v>
      </c>
      <c r="AC9" s="22">
        <v>6.2577777780000003</v>
      </c>
      <c r="AD9" s="22">
        <v>4.7760544219999996</v>
      </c>
      <c r="AE9" s="22">
        <v>11.15755102</v>
      </c>
      <c r="AF9" s="22">
        <v>15.921995465</v>
      </c>
      <c r="AG9" s="16">
        <v>22.070566892999999</v>
      </c>
      <c r="AH9" s="22">
        <v>5.7251700679999997</v>
      </c>
      <c r="AI9" s="22">
        <v>15.934693877999999</v>
      </c>
    </row>
    <row r="10" spans="1:35" x14ac:dyDescent="0.2">
      <c r="B10" s="22">
        <v>7.9695238100000001</v>
      </c>
      <c r="C10" s="22">
        <v>11.122358277</v>
      </c>
      <c r="D10" s="22">
        <v>8.318548753</v>
      </c>
      <c r="E10" s="22">
        <v>9.859047619</v>
      </c>
      <c r="F10" s="22">
        <v>7.2090702950000001</v>
      </c>
      <c r="G10" s="22">
        <v>5.8572335600000001</v>
      </c>
      <c r="H10" s="22">
        <v>11.421587302000001</v>
      </c>
      <c r="I10" s="22">
        <v>7.1346938780000002</v>
      </c>
      <c r="J10" s="22">
        <v>10.539682539999999</v>
      </c>
      <c r="K10" s="22">
        <v>10.864036281000001</v>
      </c>
      <c r="L10" s="22">
        <v>4.6585034009999999</v>
      </c>
      <c r="M10" s="22">
        <v>9.3714285709999992</v>
      </c>
      <c r="N10" s="22">
        <v>8.6291156460000007</v>
      </c>
      <c r="O10" s="22">
        <v>13.087346939</v>
      </c>
      <c r="P10" s="22">
        <v>10.161632653</v>
      </c>
      <c r="Q10" s="22">
        <v>4.9904761899999999</v>
      </c>
      <c r="R10" s="22">
        <v>7.5842176869999998</v>
      </c>
      <c r="S10" s="22">
        <v>6.9260770980000004</v>
      </c>
      <c r="T10" s="22">
        <v>12.680272109000001</v>
      </c>
      <c r="U10" s="22">
        <v>5.5129251699999999</v>
      </c>
      <c r="V10" s="22">
        <v>10.827755101999999</v>
      </c>
      <c r="W10" s="22">
        <v>9.7795918369999999</v>
      </c>
      <c r="X10" s="22">
        <v>10.293061224000001</v>
      </c>
      <c r="Y10" s="22"/>
      <c r="Z10" s="22">
        <v>15.377414966</v>
      </c>
      <c r="AA10" s="22">
        <v>5.4029931969999998</v>
      </c>
      <c r="AB10" s="22">
        <v>8.3453968249999999</v>
      </c>
      <c r="AC10" s="22">
        <v>7.1909297050000003</v>
      </c>
      <c r="AD10" s="22">
        <v>5.4628571429999999</v>
      </c>
      <c r="AE10" s="22">
        <v>12.561632653</v>
      </c>
      <c r="AF10" s="22">
        <v>18.335056689000002</v>
      </c>
      <c r="AG10" s="16">
        <v>25.970068027</v>
      </c>
      <c r="AH10" s="22">
        <v>6.5714285710000002</v>
      </c>
      <c r="AI10" s="22">
        <v>18.485260771</v>
      </c>
    </row>
    <row r="11" spans="1:35" x14ac:dyDescent="0.2">
      <c r="B11" s="22">
        <v>8.8119727890000004</v>
      </c>
      <c r="C11" s="22">
        <v>12.639750567</v>
      </c>
      <c r="D11" s="22">
        <v>9.4069841269999994</v>
      </c>
      <c r="E11" s="22">
        <v>11.181859409999999</v>
      </c>
      <c r="F11" s="22">
        <v>8.1563945580000006</v>
      </c>
      <c r="G11" s="22">
        <v>6.6612244900000004</v>
      </c>
      <c r="H11" s="22">
        <v>12.962539682999999</v>
      </c>
      <c r="I11" s="22">
        <v>8.0195918370000001</v>
      </c>
      <c r="J11" s="22">
        <v>12.016326531000001</v>
      </c>
      <c r="K11" s="22">
        <v>12.342857143</v>
      </c>
      <c r="L11" s="22">
        <v>5.2393197279999999</v>
      </c>
      <c r="M11" s="22">
        <v>10.594104308</v>
      </c>
      <c r="N11" s="22">
        <v>9.85893424</v>
      </c>
      <c r="O11" s="22">
        <v>13.949387755</v>
      </c>
      <c r="P11" s="22">
        <v>11.287800453999999</v>
      </c>
      <c r="Q11" s="22">
        <v>38.675736960999998</v>
      </c>
      <c r="R11" s="22">
        <v>62.476734694000001</v>
      </c>
      <c r="S11" s="22">
        <v>7.7892063489999996</v>
      </c>
      <c r="T11" s="22">
        <v>14.578117914</v>
      </c>
      <c r="U11" s="22">
        <v>6.2138775510000004</v>
      </c>
      <c r="V11" s="22">
        <v>12.07292517</v>
      </c>
      <c r="W11" s="22">
        <v>69.079365078999999</v>
      </c>
      <c r="X11" s="22">
        <v>43.479365078999997</v>
      </c>
      <c r="Y11" s="22"/>
      <c r="Z11" s="22">
        <v>17.547755102</v>
      </c>
      <c r="AA11" s="22">
        <v>5.9863945579999998</v>
      </c>
      <c r="AB11" s="22">
        <v>9.4302040819999995</v>
      </c>
      <c r="AC11" s="22">
        <v>8.1632653059999996</v>
      </c>
      <c r="AD11" s="22">
        <v>6.1759637190000003</v>
      </c>
      <c r="AE11" s="22">
        <v>14.010340136</v>
      </c>
      <c r="AF11" s="22">
        <v>20.519183673000001</v>
      </c>
      <c r="AG11" s="16">
        <v>29.013333332999999</v>
      </c>
      <c r="AH11" s="22">
        <v>7.422040816</v>
      </c>
      <c r="AI11" s="22">
        <v>198.67573696100001</v>
      </c>
    </row>
    <row r="12" spans="1:35" x14ac:dyDescent="0.2">
      <c r="B12" s="22">
        <v>55.108049887</v>
      </c>
      <c r="C12" s="22">
        <v>100.09414966</v>
      </c>
      <c r="D12" s="22">
        <v>54.029931972999997</v>
      </c>
      <c r="E12" s="22">
        <v>77.786848073000002</v>
      </c>
      <c r="F12" s="22">
        <v>56.091428571000002</v>
      </c>
      <c r="G12" s="22">
        <v>50.298775509999999</v>
      </c>
      <c r="H12" s="22">
        <v>99.056326530999996</v>
      </c>
      <c r="I12" s="22">
        <v>59.376326530999997</v>
      </c>
      <c r="J12" s="22">
        <v>89.449795918000007</v>
      </c>
      <c r="K12" s="22">
        <v>92.324716553000002</v>
      </c>
      <c r="L12" s="22">
        <v>35.240634921000002</v>
      </c>
      <c r="M12" s="22">
        <v>55.085442176999997</v>
      </c>
      <c r="N12" s="22">
        <v>55.599727891000001</v>
      </c>
      <c r="O12" s="22">
        <v>55.527619047999998</v>
      </c>
      <c r="P12" s="22">
        <v>12.388571429000001</v>
      </c>
      <c r="Q12" s="22"/>
      <c r="R12" s="22"/>
      <c r="S12" s="22">
        <v>8.7205442180000006</v>
      </c>
      <c r="T12" s="22">
        <v>105.98895691600001</v>
      </c>
      <c r="U12" s="22">
        <v>45.750566892999998</v>
      </c>
      <c r="V12" s="22">
        <v>13.352925170000001</v>
      </c>
      <c r="W12" s="22"/>
      <c r="X12" s="22"/>
      <c r="Y12" s="22"/>
      <c r="Z12" s="22">
        <v>136.398367347</v>
      </c>
      <c r="AA12" s="22">
        <v>39.687755101999997</v>
      </c>
      <c r="AB12" s="22">
        <v>67.586394557999995</v>
      </c>
      <c r="AC12" s="22">
        <v>57.541247165999998</v>
      </c>
      <c r="AD12" s="22">
        <v>46.410884353999997</v>
      </c>
      <c r="AE12" s="22">
        <v>15.352380952000001</v>
      </c>
      <c r="AF12" s="22">
        <v>98.960544217999995</v>
      </c>
      <c r="AG12" s="16">
        <v>32.548571428999999</v>
      </c>
      <c r="AH12" s="22">
        <v>8.2412698409999994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13.452244898</v>
      </c>
      <c r="Q13" s="22"/>
      <c r="R13" s="22"/>
      <c r="S13" s="22">
        <v>61.463219955</v>
      </c>
      <c r="T13" s="22"/>
      <c r="U13" s="22"/>
      <c r="V13" s="22">
        <v>14.532789116</v>
      </c>
      <c r="W13" s="22"/>
      <c r="X13" s="22"/>
      <c r="Y13" s="22"/>
      <c r="Z13" s="22"/>
      <c r="AA13" s="22"/>
      <c r="AB13" s="22"/>
      <c r="AC13" s="22"/>
      <c r="AD13" s="22"/>
      <c r="AE13" s="22">
        <v>16.729251700999999</v>
      </c>
      <c r="AF13" s="22"/>
      <c r="AG13" s="16">
        <v>35.504761905000002</v>
      </c>
      <c r="AH13" s="22">
        <v>9.0717460320000001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14.539546485000001</v>
      </c>
      <c r="Q14" s="22"/>
      <c r="R14" s="22"/>
      <c r="S14" s="22"/>
      <c r="T14" s="22"/>
      <c r="U14" s="22"/>
      <c r="V14" s="22">
        <v>15.702494331</v>
      </c>
      <c r="W14" s="22"/>
      <c r="X14" s="22"/>
      <c r="Y14" s="22"/>
      <c r="Z14" s="22"/>
      <c r="AA14" s="22"/>
      <c r="AB14" s="22"/>
      <c r="AC14" s="22"/>
      <c r="AD14" s="22"/>
      <c r="AE14" s="22">
        <v>18.207346939000001</v>
      </c>
      <c r="AF14" s="22"/>
      <c r="AG14" s="16">
        <v>39.045079364999999</v>
      </c>
      <c r="AH14" s="22">
        <v>9.8644897960000009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15.543560091</v>
      </c>
      <c r="Q15" s="22"/>
      <c r="R15" s="22"/>
      <c r="S15" s="22"/>
      <c r="T15" s="22"/>
      <c r="U15" s="22"/>
      <c r="V15" s="22">
        <v>16.975963718999999</v>
      </c>
      <c r="W15" s="22"/>
      <c r="X15" s="22"/>
      <c r="Y15" s="22"/>
      <c r="Z15" s="22"/>
      <c r="AA15" s="22"/>
      <c r="AB15" s="22"/>
      <c r="AC15" s="22"/>
      <c r="AD15" s="22"/>
      <c r="AE15" s="22">
        <v>58.296598639000003</v>
      </c>
      <c r="AF15" s="22"/>
      <c r="AG15" s="16">
        <v>41.823492063000003</v>
      </c>
      <c r="AH15" s="22">
        <v>142.29224489800001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16.604444443999999</v>
      </c>
      <c r="Q16" s="22"/>
      <c r="R16" s="22"/>
      <c r="S16" s="22"/>
      <c r="T16" s="22"/>
      <c r="U16" s="22"/>
      <c r="V16" s="22">
        <v>18.216780045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16">
        <v>247.16190476200001</v>
      </c>
      <c r="AH16" s="22">
        <v>143.19882086199999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17.694331066</v>
      </c>
      <c r="Q17" s="22"/>
      <c r="R17" s="22"/>
      <c r="S17" s="22"/>
      <c r="T17" s="22"/>
      <c r="U17" s="22"/>
      <c r="V17" s="22">
        <v>19.497505668999999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144.105419501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18.808888888999999</v>
      </c>
      <c r="Q18" s="22"/>
      <c r="R18" s="22"/>
      <c r="S18" s="22"/>
      <c r="T18" s="22"/>
      <c r="U18" s="22"/>
      <c r="V18" s="22">
        <v>20.865306122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145.25170068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20.003265305999999</v>
      </c>
      <c r="Q19" s="22"/>
      <c r="R19" s="22"/>
      <c r="S19" s="22"/>
      <c r="T19" s="22"/>
      <c r="U19" s="22"/>
      <c r="V19" s="22">
        <v>22.530612245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146.72471655300001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150.52625850300001</v>
      </c>
      <c r="Q20" s="22"/>
      <c r="R20" s="22"/>
      <c r="S20" s="22"/>
      <c r="T20" s="22"/>
      <c r="U20" s="22"/>
      <c r="V20" s="22">
        <v>97.924353741000004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147.866848073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149.008979592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150.41306122399999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152.232199546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153.58331065799999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154.93442176900001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156.57795918400001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159.47755101999999</v>
      </c>
      <c r="AI27" s="22"/>
    </row>
    <row r="28" spans="1:36" x14ac:dyDescent="0.2"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2">
      <c r="A29" s="2" t="s">
        <v>75</v>
      </c>
      <c r="B29" s="22">
        <f>B12-B2</f>
        <v>53.325192743999999</v>
      </c>
      <c r="C29" s="22">
        <f t="shared" ref="C29:O29" si="0">C12-C2</f>
        <v>99.702312925000001</v>
      </c>
      <c r="D29" s="22">
        <f t="shared" si="0"/>
        <v>53.746938775999993</v>
      </c>
      <c r="E29" s="22">
        <f t="shared" si="0"/>
        <v>77.149591837000003</v>
      </c>
      <c r="F29" s="22">
        <f t="shared" si="0"/>
        <v>55.852698412000002</v>
      </c>
      <c r="G29" s="22">
        <f t="shared" si="0"/>
        <v>50.109387755</v>
      </c>
      <c r="H29" s="22">
        <f t="shared" si="0"/>
        <v>98.615147393000001</v>
      </c>
      <c r="I29" s="22">
        <f t="shared" si="0"/>
        <v>58.777142857999998</v>
      </c>
      <c r="J29" s="22">
        <f t="shared" si="0"/>
        <v>88.698049886000007</v>
      </c>
      <c r="K29" s="22">
        <f>K12-K2</f>
        <v>91.872471654999998</v>
      </c>
      <c r="L29" s="22">
        <f t="shared" si="0"/>
        <v>34.620226758000001</v>
      </c>
      <c r="M29" s="22">
        <f t="shared" si="0"/>
        <v>54.465759636999998</v>
      </c>
      <c r="N29" s="22">
        <f t="shared" si="0"/>
        <v>55.198458049999999</v>
      </c>
      <c r="O29" s="22">
        <f t="shared" si="0"/>
        <v>55.066122448999998</v>
      </c>
      <c r="P29" s="22">
        <f>P20-P2</f>
        <v>149.956462585</v>
      </c>
      <c r="Q29" s="22">
        <f>Q11-Q2</f>
        <v>38.193197278</v>
      </c>
      <c r="R29" s="22">
        <f>R11-R2</f>
        <v>62.018775509999998</v>
      </c>
      <c r="S29" s="22">
        <f>S13-S2</f>
        <v>61.461768708000001</v>
      </c>
      <c r="T29" s="22">
        <f>T12-T2</f>
        <v>105.70814058900001</v>
      </c>
      <c r="U29" s="22">
        <f>U12-U2</f>
        <v>45.313015872999998</v>
      </c>
      <c r="V29" s="22">
        <f>V20-V2</f>
        <v>97.393197278000002</v>
      </c>
      <c r="W29" s="22">
        <f>W11-W2</f>
        <v>68.516281179000003</v>
      </c>
      <c r="X29" s="22">
        <f>X11-X2</f>
        <v>42.983038547999996</v>
      </c>
      <c r="Y29" s="22">
        <f>Y7-Y2</f>
        <v>46.047664398999999</v>
      </c>
      <c r="Z29" s="22">
        <f t="shared" ref="Z29:AF29" si="1">Z12-Z2</f>
        <v>136.383854875</v>
      </c>
      <c r="AA29" s="22">
        <f t="shared" si="1"/>
        <v>38.882312924999994</v>
      </c>
      <c r="AB29" s="22">
        <f t="shared" si="1"/>
        <v>67.263129251999999</v>
      </c>
      <c r="AC29" s="22">
        <f t="shared" si="1"/>
        <v>57.002471655999997</v>
      </c>
      <c r="AD29" s="22">
        <f t="shared" si="1"/>
        <v>46.343401360999998</v>
      </c>
      <c r="AE29" s="22">
        <f>AE15-AE2</f>
        <v>57.438911564000001</v>
      </c>
      <c r="AF29" s="22">
        <f t="shared" si="1"/>
        <v>98.371882085999999</v>
      </c>
      <c r="AG29" s="22">
        <f>AG16-AG2</f>
        <v>246.384761905</v>
      </c>
      <c r="AH29" s="22">
        <f>AH27-AH2</f>
        <v>159.077006802</v>
      </c>
      <c r="AI29" s="22">
        <f>AI11-AI2</f>
        <v>197.93922902400001</v>
      </c>
    </row>
    <row r="30" spans="1:36" x14ac:dyDescent="0.2">
      <c r="B30" s="9">
        <f>B29/86400</f>
        <v>6.1718973083333328E-4</v>
      </c>
      <c r="C30" s="9">
        <f t="shared" ref="C30:AI30" si="2">C29/86400</f>
        <v>1.1539619551504631E-3</v>
      </c>
      <c r="D30" s="9">
        <f t="shared" si="2"/>
        <v>6.2207105064814808E-4</v>
      </c>
      <c r="E30" s="9">
        <f t="shared" si="2"/>
        <v>8.9293509070601852E-4</v>
      </c>
      <c r="F30" s="9">
        <f t="shared" si="2"/>
        <v>6.4644326865740743E-4</v>
      </c>
      <c r="G30" s="9">
        <f t="shared" si="2"/>
        <v>5.7996976568287035E-4</v>
      </c>
      <c r="H30" s="9">
        <f t="shared" si="2"/>
        <v>1.1413790207523149E-3</v>
      </c>
      <c r="I30" s="9">
        <f t="shared" si="2"/>
        <v>6.802910053009259E-4</v>
      </c>
      <c r="J30" s="9">
        <f t="shared" si="2"/>
        <v>1.0265977996064815E-3</v>
      </c>
      <c r="K30" s="9">
        <f t="shared" si="2"/>
        <v>1.0633387923032406E-3</v>
      </c>
      <c r="L30" s="9">
        <f t="shared" si="2"/>
        <v>4.0069706895833334E-4</v>
      </c>
      <c r="M30" s="9">
        <f t="shared" si="2"/>
        <v>6.3039073653935185E-4</v>
      </c>
      <c r="N30" s="9">
        <f t="shared" si="2"/>
        <v>6.3887104224537034E-4</v>
      </c>
      <c r="O30" s="9">
        <f t="shared" si="2"/>
        <v>6.3733938019675928E-4</v>
      </c>
      <c r="P30" s="9">
        <f t="shared" si="2"/>
        <v>1.7356072058449074E-3</v>
      </c>
      <c r="Q30" s="9">
        <f t="shared" si="2"/>
        <v>4.4205089442129629E-4</v>
      </c>
      <c r="R30" s="9">
        <f t="shared" si="2"/>
        <v>7.1780990173611104E-4</v>
      </c>
      <c r="S30" s="9">
        <f t="shared" si="2"/>
        <v>7.1136306374999997E-4</v>
      </c>
      <c r="T30" s="9">
        <f t="shared" si="2"/>
        <v>1.2234738494097223E-3</v>
      </c>
      <c r="U30" s="9">
        <f t="shared" si="2"/>
        <v>5.244562022337963E-4</v>
      </c>
      <c r="V30" s="9">
        <f t="shared" si="2"/>
        <v>1.1272360796064816E-3</v>
      </c>
      <c r="W30" s="9">
        <f t="shared" si="2"/>
        <v>7.9301251364583339E-4</v>
      </c>
      <c r="X30" s="9">
        <f t="shared" si="2"/>
        <v>4.9748887208333331E-4</v>
      </c>
      <c r="Y30" s="9">
        <f t="shared" si="2"/>
        <v>5.3295907869212959E-4</v>
      </c>
      <c r="Z30" s="9">
        <f t="shared" si="2"/>
        <v>1.5785168388310184E-3</v>
      </c>
      <c r="AA30" s="9">
        <f t="shared" si="2"/>
        <v>4.500267699652777E-4</v>
      </c>
      <c r="AB30" s="9">
        <f t="shared" si="2"/>
        <v>7.785084404166667E-4</v>
      </c>
      <c r="AC30" s="9">
        <f t="shared" si="2"/>
        <v>6.5975082935185181E-4</v>
      </c>
      <c r="AD30" s="9">
        <f t="shared" si="2"/>
        <v>5.3638196019675929E-4</v>
      </c>
      <c r="AE30" s="9">
        <f t="shared" si="2"/>
        <v>6.6480221717592593E-4</v>
      </c>
      <c r="AF30" s="9">
        <f t="shared" si="2"/>
        <v>1.1385634500694444E-3</v>
      </c>
      <c r="AG30" s="9">
        <f t="shared" si="2"/>
        <v>2.851675485011574E-3</v>
      </c>
      <c r="AH30" s="9">
        <f t="shared" si="2"/>
        <v>1.8411690602083332E-3</v>
      </c>
      <c r="AI30" s="9">
        <f t="shared" si="2"/>
        <v>2.2909632988888889E-3</v>
      </c>
      <c r="AJ30" s="9">
        <f>SUM(B30:AI30)</f>
        <v>3.1827291719120361E-2</v>
      </c>
    </row>
  </sheetData>
  <pageMargins left="0.7" right="0.7" top="0.75" bottom="0.75" header="0.3" footer="0.3"/>
  <pageSetup paperSize="9" scale="30" orientation="landscape" verticalDpi="1200"/>
  <ignoredErrors>
    <ignoredError sqref="AE2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71.2209</v>
      </c>
      <c r="C2" s="12">
        <v>38.343400000000003</v>
      </c>
      <c r="D2" s="12">
        <v>61.891800000000003</v>
      </c>
      <c r="E2" s="12">
        <v>53.832999999999998</v>
      </c>
      <c r="F2" s="12">
        <v>64.498800000000003</v>
      </c>
      <c r="G2" s="12">
        <v>73.712999999999994</v>
      </c>
      <c r="H2" s="12">
        <v>49.894399999999997</v>
      </c>
      <c r="I2" s="12">
        <v>66.097099999999998</v>
      </c>
      <c r="J2" s="12">
        <v>71.4054</v>
      </c>
      <c r="K2" s="12">
        <v>47.034999999999997</v>
      </c>
      <c r="L2" s="12">
        <v>110.91500000000001</v>
      </c>
      <c r="M2" s="12">
        <v>35.771299999999997</v>
      </c>
      <c r="N2" s="12">
        <v>61.25</v>
      </c>
      <c r="O2" s="12">
        <v>78.75</v>
      </c>
      <c r="P2" s="12">
        <v>37.137900000000002</v>
      </c>
      <c r="Q2" s="12">
        <v>103.102</v>
      </c>
      <c r="R2" s="12">
        <v>72.852400000000003</v>
      </c>
      <c r="S2" s="12">
        <v>34.239100000000001</v>
      </c>
      <c r="T2" s="12">
        <v>39.151299999999999</v>
      </c>
      <c r="U2" s="12">
        <v>75.929699999999997</v>
      </c>
      <c r="V2" s="12">
        <v>35.472999999999999</v>
      </c>
      <c r="W2" s="12">
        <v>35.625799999999998</v>
      </c>
      <c r="X2" s="12">
        <v>35.625799999999998</v>
      </c>
      <c r="Y2" s="12">
        <v>40.833300000000001</v>
      </c>
      <c r="Z2" s="12">
        <v>19.288699999999999</v>
      </c>
      <c r="AA2" s="12">
        <v>30.670400000000001</v>
      </c>
      <c r="AB2" s="12">
        <v>83.019599999999997</v>
      </c>
      <c r="AC2" s="12">
        <v>83.354299999999995</v>
      </c>
      <c r="AD2" s="12">
        <v>83.354299999999995</v>
      </c>
      <c r="AE2" s="12">
        <v>72.405900000000003</v>
      </c>
      <c r="AF2" s="12">
        <v>31.512</v>
      </c>
      <c r="AG2" s="12">
        <v>24.966000000000001</v>
      </c>
      <c r="AH2" s="12">
        <v>15.8447</v>
      </c>
      <c r="AI2" s="12">
        <v>64.993099999999998</v>
      </c>
      <c r="AJ2" s="12">
        <v>32.605499999999999</v>
      </c>
      <c r="AK2" s="12">
        <v>36.228700000000003</v>
      </c>
    </row>
    <row r="3" spans="1:37" x14ac:dyDescent="0.2">
      <c r="A3" s="1"/>
      <c r="B3" s="12">
        <v>81.125799999999998</v>
      </c>
      <c r="C3" s="12">
        <v>38.765799999999999</v>
      </c>
      <c r="D3" s="12">
        <v>69.339600000000004</v>
      </c>
      <c r="E3" s="12">
        <v>57.904400000000003</v>
      </c>
      <c r="F3" s="12">
        <v>65.210999999999999</v>
      </c>
      <c r="G3" s="12">
        <v>81.305300000000003</v>
      </c>
      <c r="H3" s="12">
        <v>47.142200000000003</v>
      </c>
      <c r="I3" s="12">
        <v>68.677300000000002</v>
      </c>
      <c r="J3" s="12">
        <v>76.775800000000004</v>
      </c>
      <c r="K3" s="12">
        <v>49.395200000000003</v>
      </c>
      <c r="L3" s="12">
        <v>113.621</v>
      </c>
      <c r="M3" s="12">
        <v>39.248800000000003</v>
      </c>
      <c r="N3" s="12">
        <v>66.656599999999997</v>
      </c>
      <c r="O3" s="12">
        <v>79.430800000000005</v>
      </c>
      <c r="P3" s="12">
        <v>41.677199999999999</v>
      </c>
      <c r="Q3" s="12">
        <v>108.08799999999999</v>
      </c>
      <c r="R3" s="12">
        <v>69.078900000000004</v>
      </c>
      <c r="S3" s="12">
        <v>36.848300000000002</v>
      </c>
      <c r="T3" s="12">
        <v>35.089100000000002</v>
      </c>
      <c r="U3" s="12">
        <v>81.787800000000004</v>
      </c>
      <c r="V3" s="12">
        <v>37.263399999999997</v>
      </c>
      <c r="W3" s="12">
        <v>38.548999999999999</v>
      </c>
      <c r="X3" s="12">
        <v>38.548999999999999</v>
      </c>
      <c r="Y3" s="12">
        <v>46.875</v>
      </c>
      <c r="Z3" s="12">
        <v>19.626000000000001</v>
      </c>
      <c r="AA3" s="12">
        <v>31.481999999999999</v>
      </c>
      <c r="AB3" s="12">
        <v>91.0655</v>
      </c>
      <c r="AC3" s="12">
        <v>87.825299999999999</v>
      </c>
      <c r="AD3" s="12">
        <v>82.112700000000004</v>
      </c>
      <c r="AE3" s="12">
        <v>75.307400000000001</v>
      </c>
      <c r="AF3" s="12">
        <v>36.815399999999997</v>
      </c>
      <c r="AG3" s="12">
        <v>24.9359</v>
      </c>
      <c r="AH3" s="12">
        <v>18.421099999999999</v>
      </c>
      <c r="AI3" s="12">
        <v>66.926299999999998</v>
      </c>
      <c r="AJ3" s="12">
        <v>32.224299999999999</v>
      </c>
      <c r="AK3" s="12">
        <v>36.228200000000001</v>
      </c>
    </row>
    <row r="4" spans="1:37" x14ac:dyDescent="0.2">
      <c r="A4" s="1"/>
      <c r="B4" s="12">
        <v>82.399100000000004</v>
      </c>
      <c r="C4" s="12">
        <v>39.516100000000002</v>
      </c>
      <c r="D4" s="12">
        <v>70.267700000000005</v>
      </c>
      <c r="E4" s="12">
        <v>58.747799999999998</v>
      </c>
      <c r="F4" s="12">
        <v>68.421599999999998</v>
      </c>
      <c r="G4" s="12">
        <v>84.677400000000006</v>
      </c>
      <c r="H4" s="12">
        <v>48.927500000000002</v>
      </c>
      <c r="I4" s="12">
        <v>67.335099999999997</v>
      </c>
      <c r="J4" s="12">
        <v>74.560400000000001</v>
      </c>
      <c r="K4" s="12">
        <v>53.415700000000001</v>
      </c>
      <c r="L4" s="12">
        <v>120.229</v>
      </c>
      <c r="M4" s="12">
        <v>38.316699999999997</v>
      </c>
      <c r="N4" s="12">
        <v>67.860100000000003</v>
      </c>
      <c r="O4" s="12">
        <v>80.513599999999997</v>
      </c>
      <c r="P4" s="12">
        <v>43.313099999999999</v>
      </c>
      <c r="Q4" s="12">
        <v>105.334</v>
      </c>
      <c r="R4" s="12">
        <v>72.788300000000007</v>
      </c>
      <c r="S4" s="12">
        <v>35.549199999999999</v>
      </c>
      <c r="T4" s="12">
        <v>34.119</v>
      </c>
      <c r="U4" s="12">
        <v>79.468999999999994</v>
      </c>
      <c r="V4" s="12">
        <v>39.132800000000003</v>
      </c>
      <c r="W4" s="12">
        <v>38.087299999999999</v>
      </c>
      <c r="X4" s="12">
        <v>38.087299999999999</v>
      </c>
      <c r="Y4" s="12">
        <v>47.1691</v>
      </c>
      <c r="Z4" s="12">
        <v>18.5564</v>
      </c>
      <c r="AA4" s="12">
        <v>32.522100000000002</v>
      </c>
      <c r="AB4" s="12">
        <v>84.375</v>
      </c>
      <c r="AC4" s="12">
        <v>86.043199999999999</v>
      </c>
      <c r="AD4" s="12">
        <v>75.582700000000003</v>
      </c>
      <c r="AE4" s="12">
        <v>74.593999999999994</v>
      </c>
      <c r="AF4" s="12">
        <v>33.174500000000002</v>
      </c>
      <c r="AG4" s="12">
        <v>26.673400000000001</v>
      </c>
      <c r="AH4" s="12">
        <v>15.1595</v>
      </c>
      <c r="AI4" s="12">
        <v>67.5</v>
      </c>
      <c r="AJ4" s="12">
        <v>32.702199999999998</v>
      </c>
      <c r="AK4" s="12">
        <v>31.8492</v>
      </c>
    </row>
    <row r="5" spans="1:37" x14ac:dyDescent="0.2">
      <c r="A5" s="1"/>
      <c r="B5" s="12">
        <v>84.873000000000005</v>
      </c>
      <c r="C5" s="12">
        <v>39.734499999999997</v>
      </c>
      <c r="D5" s="12">
        <v>69.383300000000006</v>
      </c>
      <c r="E5" s="12">
        <v>62.194400000000002</v>
      </c>
      <c r="F5" s="12">
        <v>67.860100000000003</v>
      </c>
      <c r="G5" s="12">
        <v>78.6751</v>
      </c>
      <c r="H5" s="12">
        <v>45.582999999999998</v>
      </c>
      <c r="I5" s="12">
        <v>73.828100000000006</v>
      </c>
      <c r="J5" s="12">
        <v>73.630899999999997</v>
      </c>
      <c r="K5" s="12">
        <v>50.113599999999998</v>
      </c>
      <c r="L5" s="12">
        <v>114.84399999999999</v>
      </c>
      <c r="M5" s="12">
        <v>41.127800000000001</v>
      </c>
      <c r="N5" s="12">
        <v>64.954800000000006</v>
      </c>
      <c r="O5" s="12">
        <v>80.670699999999997</v>
      </c>
      <c r="P5" s="12">
        <v>41.615600000000001</v>
      </c>
      <c r="Q5" s="12">
        <v>104.66800000000001</v>
      </c>
      <c r="R5" s="12">
        <v>72.0274</v>
      </c>
      <c r="S5" s="12">
        <v>35.795499999999997</v>
      </c>
      <c r="T5" s="12">
        <v>39.114199999999997</v>
      </c>
      <c r="U5" s="12">
        <v>78.862700000000004</v>
      </c>
      <c r="V5" s="12">
        <v>37.6023</v>
      </c>
      <c r="W5" s="12">
        <v>29.573499999999999</v>
      </c>
      <c r="X5" s="12">
        <v>29.573499999999999</v>
      </c>
      <c r="Y5" s="12">
        <v>54.615299999999998</v>
      </c>
      <c r="Z5" s="12">
        <v>19.869599999999998</v>
      </c>
      <c r="AA5" s="12">
        <v>32.851599999999998</v>
      </c>
      <c r="AB5" s="12">
        <v>88.911299999999997</v>
      </c>
      <c r="AC5" s="12">
        <v>89.828900000000004</v>
      </c>
      <c r="AD5" s="12">
        <v>79.164699999999996</v>
      </c>
      <c r="AE5" s="12">
        <v>81.305300000000003</v>
      </c>
      <c r="AF5" s="12">
        <v>32.7151</v>
      </c>
      <c r="AG5" s="12">
        <v>24.771599999999999</v>
      </c>
      <c r="AH5" s="12">
        <v>18.2806</v>
      </c>
      <c r="AI5" s="12">
        <v>65.991600000000005</v>
      </c>
      <c r="AJ5" s="12">
        <v>30.619299999999999</v>
      </c>
      <c r="AK5" s="12">
        <v>19.288</v>
      </c>
    </row>
    <row r="6" spans="1:37" x14ac:dyDescent="0.2">
      <c r="A6" s="1"/>
      <c r="B6" s="12">
        <v>80.4255</v>
      </c>
      <c r="C6" s="12">
        <v>40.919199999999996</v>
      </c>
      <c r="D6" s="12">
        <v>72.916700000000006</v>
      </c>
      <c r="E6" s="12">
        <v>59.316699999999997</v>
      </c>
      <c r="F6" s="12">
        <v>68.111599999999996</v>
      </c>
      <c r="G6" s="12">
        <v>82.235200000000006</v>
      </c>
      <c r="H6" s="12">
        <v>47.0886</v>
      </c>
      <c r="I6" s="12">
        <v>68.906300000000002</v>
      </c>
      <c r="J6" s="12">
        <v>77.422799999999995</v>
      </c>
      <c r="K6" s="12">
        <v>55.346400000000003</v>
      </c>
      <c r="L6" s="12">
        <v>116.79</v>
      </c>
      <c r="M6" s="12">
        <v>41.051299999999998</v>
      </c>
      <c r="N6" s="12">
        <v>64.2483</v>
      </c>
      <c r="O6" s="12">
        <v>82.770300000000006</v>
      </c>
      <c r="P6" s="12">
        <v>44.760199999999998</v>
      </c>
      <c r="Q6" s="12">
        <v>108.08799999999999</v>
      </c>
      <c r="R6" s="12">
        <v>72.0274</v>
      </c>
      <c r="S6" s="12">
        <v>34.9482</v>
      </c>
      <c r="T6" s="12">
        <v>39.412500000000001</v>
      </c>
      <c r="U6" s="12">
        <v>81.747399999999999</v>
      </c>
      <c r="V6" s="12">
        <v>40.6327</v>
      </c>
      <c r="W6" s="12">
        <v>36.782699999999998</v>
      </c>
      <c r="X6" s="12">
        <v>36.782699999999998</v>
      </c>
      <c r="Y6" s="12">
        <v>53.038800000000002</v>
      </c>
      <c r="Z6" s="12"/>
      <c r="AA6" s="12">
        <v>32.851599999999998</v>
      </c>
      <c r="AB6" s="12">
        <v>91.367400000000004</v>
      </c>
      <c r="AC6" s="12">
        <v>91.367400000000004</v>
      </c>
      <c r="AD6" s="12">
        <v>86.993700000000004</v>
      </c>
      <c r="AE6" s="12">
        <v>79.202600000000004</v>
      </c>
      <c r="AF6" s="12">
        <v>31.321000000000002</v>
      </c>
      <c r="AG6" s="12">
        <v>28.512899999999998</v>
      </c>
      <c r="AH6" s="12">
        <v>21.278300000000002</v>
      </c>
      <c r="AI6" s="12">
        <v>67.116500000000002</v>
      </c>
      <c r="AJ6" s="12">
        <v>29.7437</v>
      </c>
      <c r="AK6" s="12">
        <v>43.501899999999999</v>
      </c>
    </row>
    <row r="7" spans="1:37" x14ac:dyDescent="0.2">
      <c r="A7" s="1"/>
      <c r="B7" s="12">
        <v>82.102500000000006</v>
      </c>
      <c r="C7" s="12">
        <v>41.276699999999998</v>
      </c>
      <c r="D7" s="12">
        <v>73.630899999999997</v>
      </c>
      <c r="E7" s="12">
        <v>58.436399999999999</v>
      </c>
      <c r="F7" s="12">
        <v>73.5</v>
      </c>
      <c r="G7" s="12">
        <v>90.8155</v>
      </c>
      <c r="H7" s="12">
        <v>44.695900000000002</v>
      </c>
      <c r="I7" s="12">
        <v>68.280299999999997</v>
      </c>
      <c r="J7" s="12">
        <v>78.080699999999993</v>
      </c>
      <c r="K7" s="12">
        <v>51.406599999999997</v>
      </c>
      <c r="L7" s="12">
        <v>118.804</v>
      </c>
      <c r="M7" s="12">
        <v>37.432099999999998</v>
      </c>
      <c r="N7" s="12">
        <v>66.737300000000005</v>
      </c>
      <c r="O7" s="12">
        <v>88.5779</v>
      </c>
      <c r="P7" s="12">
        <v>42.828699999999998</v>
      </c>
      <c r="Q7" s="12">
        <v>109.52</v>
      </c>
      <c r="R7" s="12">
        <v>74.593999999999994</v>
      </c>
      <c r="S7" s="12">
        <v>35.351599999999998</v>
      </c>
      <c r="T7" s="12">
        <v>35.576000000000001</v>
      </c>
      <c r="U7" s="12">
        <v>80.181799999999996</v>
      </c>
      <c r="V7" s="12">
        <v>43.223999999999997</v>
      </c>
      <c r="W7" s="12">
        <v>39.077300000000001</v>
      </c>
      <c r="X7" s="12">
        <v>39.077300000000001</v>
      </c>
      <c r="Y7" s="12">
        <v>54.6875</v>
      </c>
      <c r="Z7" s="12"/>
      <c r="AA7" s="12">
        <v>32.0867</v>
      </c>
      <c r="AB7" s="12">
        <v>90.171800000000005</v>
      </c>
      <c r="AC7" s="12">
        <v>86.2226</v>
      </c>
      <c r="AD7" s="12">
        <v>82.6875</v>
      </c>
      <c r="AE7" s="12">
        <v>80.592100000000002</v>
      </c>
      <c r="AF7" s="12">
        <v>32.890799999999999</v>
      </c>
      <c r="AG7" s="12">
        <v>28.831099999999999</v>
      </c>
      <c r="AH7" s="12">
        <v>18.370899999999999</v>
      </c>
      <c r="AI7" s="12">
        <v>70.733500000000006</v>
      </c>
      <c r="AJ7" s="12">
        <v>28.760899999999999</v>
      </c>
      <c r="AK7" s="12">
        <v>43.501100000000001</v>
      </c>
    </row>
    <row r="8" spans="1:37" x14ac:dyDescent="0.2">
      <c r="A8" s="1"/>
      <c r="B8" s="12">
        <v>86.8566</v>
      </c>
      <c r="C8" s="12">
        <v>40.414200000000001</v>
      </c>
      <c r="D8" s="12">
        <v>73.762299999999996</v>
      </c>
      <c r="E8" s="12">
        <v>60.180100000000003</v>
      </c>
      <c r="F8" s="12">
        <v>67.061999999999998</v>
      </c>
      <c r="G8" s="12">
        <v>96.823800000000006</v>
      </c>
      <c r="H8" s="12">
        <v>48.783200000000001</v>
      </c>
      <c r="I8" s="12">
        <v>71.037400000000005</v>
      </c>
      <c r="J8" s="12">
        <v>83.270399999999995</v>
      </c>
      <c r="K8" s="12">
        <v>54.061799999999998</v>
      </c>
      <c r="L8" s="12">
        <v>117.28700000000001</v>
      </c>
      <c r="M8" s="12">
        <v>39.445399999999999</v>
      </c>
      <c r="N8" s="12">
        <v>68.906300000000002</v>
      </c>
      <c r="O8" s="12">
        <v>85.113200000000006</v>
      </c>
      <c r="P8" s="12">
        <v>43.75</v>
      </c>
      <c r="Q8" s="12">
        <v>107.386</v>
      </c>
      <c r="R8" s="12">
        <v>76.597999999999999</v>
      </c>
      <c r="S8" s="12">
        <v>35.488199999999999</v>
      </c>
      <c r="T8" s="12">
        <v>39.342199999999998</v>
      </c>
      <c r="U8" s="12">
        <v>79.641199999999998</v>
      </c>
      <c r="V8" s="12">
        <v>43.190100000000001</v>
      </c>
      <c r="W8" s="12">
        <v>41.015599999999999</v>
      </c>
      <c r="X8" s="12">
        <v>41.015599999999999</v>
      </c>
      <c r="Y8" s="12">
        <v>55.198599999999999</v>
      </c>
      <c r="Z8" s="12"/>
      <c r="AA8" s="12">
        <v>32.890799999999999</v>
      </c>
      <c r="AB8" s="12">
        <v>91.875</v>
      </c>
      <c r="AC8" s="12">
        <v>88.247100000000003</v>
      </c>
      <c r="AD8" s="12">
        <v>78.191500000000005</v>
      </c>
      <c r="AE8" s="12">
        <v>80.592100000000002</v>
      </c>
      <c r="AF8" s="12">
        <v>36.171300000000002</v>
      </c>
      <c r="AG8" s="12">
        <v>27.728899999999999</v>
      </c>
      <c r="AH8" s="12">
        <v>22.0794</v>
      </c>
      <c r="AI8" s="12">
        <v>69.252499999999998</v>
      </c>
      <c r="AJ8" s="12">
        <v>30.534500000000001</v>
      </c>
      <c r="AK8" s="12">
        <v>35.665700000000001</v>
      </c>
    </row>
    <row r="9" spans="1:37" x14ac:dyDescent="0.2">
      <c r="A9" s="1"/>
      <c r="B9" s="12">
        <v>80.474400000000003</v>
      </c>
      <c r="C9" s="12">
        <v>39.887799999999999</v>
      </c>
      <c r="D9" s="12">
        <v>73.6965</v>
      </c>
      <c r="E9" s="12">
        <v>54.642299999999999</v>
      </c>
      <c r="F9" s="12">
        <v>66.203000000000003</v>
      </c>
      <c r="G9" s="12">
        <v>78.154499999999999</v>
      </c>
      <c r="H9" s="12">
        <v>48.927500000000002</v>
      </c>
      <c r="I9" s="12">
        <v>69.485299999999995</v>
      </c>
      <c r="J9" s="12">
        <v>71.4054</v>
      </c>
      <c r="K9" s="12">
        <v>53.571399999999997</v>
      </c>
      <c r="L9" s="12">
        <v>113.66</v>
      </c>
      <c r="M9" s="12">
        <v>40.863599999999998</v>
      </c>
      <c r="N9" s="12">
        <v>66.899299999999997</v>
      </c>
      <c r="O9" s="12">
        <v>79.891300000000001</v>
      </c>
      <c r="P9" s="12">
        <v>42.798900000000003</v>
      </c>
      <c r="Q9" s="12"/>
      <c r="R9" s="12"/>
      <c r="S9" s="12">
        <v>35.533999999999999</v>
      </c>
      <c r="T9" s="12">
        <v>35.427399999999999</v>
      </c>
      <c r="U9" s="12">
        <v>75.790599999999998</v>
      </c>
      <c r="V9" s="12">
        <v>43.831200000000003</v>
      </c>
      <c r="W9" s="12"/>
      <c r="X9" s="12"/>
      <c r="Y9" s="12">
        <v>56.947299999999998</v>
      </c>
      <c r="Z9" s="12"/>
      <c r="AA9" s="12">
        <v>32.299799999999998</v>
      </c>
      <c r="AB9" s="12">
        <v>87.315200000000004</v>
      </c>
      <c r="AC9" s="12">
        <v>85.864500000000007</v>
      </c>
      <c r="AD9" s="12">
        <v>78.862700000000004</v>
      </c>
      <c r="AE9" s="12">
        <v>79.468999999999994</v>
      </c>
      <c r="AF9" s="12">
        <v>38.820399999999999</v>
      </c>
      <c r="AG9" s="12">
        <v>29.166699999999999</v>
      </c>
      <c r="AH9" s="12">
        <v>21.782800000000002</v>
      </c>
      <c r="AI9" s="12">
        <v>68.4499</v>
      </c>
      <c r="AJ9" s="12"/>
      <c r="AK9" s="12">
        <v>16.7197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45.886499999999998</v>
      </c>
      <c r="Q10" s="12"/>
      <c r="R10" s="12"/>
      <c r="S10" s="12">
        <v>35.126399999999997</v>
      </c>
      <c r="T10" s="12"/>
      <c r="U10" s="12"/>
      <c r="V10" s="12">
        <v>38.387900000000002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38.793100000000003</v>
      </c>
      <c r="AG10" s="12"/>
      <c r="AH10" s="12">
        <v>19.987300000000001</v>
      </c>
      <c r="AI10" s="12">
        <v>68.506600000000006</v>
      </c>
      <c r="AJ10" s="12"/>
      <c r="AK10" s="12">
        <v>37.705199999999998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42.730499999999999</v>
      </c>
      <c r="Q11" s="12"/>
      <c r="R11" s="12"/>
      <c r="S11" s="12"/>
      <c r="T11" s="12"/>
      <c r="U11" s="12"/>
      <c r="V11" s="12">
        <v>39.715400000000002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38.441400000000002</v>
      </c>
      <c r="AG11" s="12"/>
      <c r="AH11" s="12">
        <v>21.104500000000002</v>
      </c>
      <c r="AI11" s="12">
        <v>69.6023</v>
      </c>
      <c r="AJ11" s="12"/>
      <c r="AK11" s="12">
        <v>37.705199999999998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44.291200000000003</v>
      </c>
      <c r="Q12" s="12"/>
      <c r="R12" s="12"/>
      <c r="S12" s="12"/>
      <c r="T12" s="12"/>
      <c r="U12" s="12"/>
      <c r="V12" s="12">
        <v>39.151299999999999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42.501899999999999</v>
      </c>
      <c r="AG12" s="12"/>
      <c r="AH12" s="12">
        <v>21.482900000000001</v>
      </c>
      <c r="AI12" s="12">
        <v>68.393299999999996</v>
      </c>
      <c r="AJ12" s="12"/>
      <c r="AK12" s="12">
        <v>29.695599999999999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44.890099999999997</v>
      </c>
      <c r="Q13" s="12"/>
      <c r="R13" s="12"/>
      <c r="S13" s="12"/>
      <c r="T13" s="12"/>
      <c r="U13" s="12"/>
      <c r="V13" s="12">
        <v>41.179000000000002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37.508499999999998</v>
      </c>
      <c r="AG13" s="12"/>
      <c r="AH13" s="12">
        <v>22.610700000000001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45.720799999999997</v>
      </c>
      <c r="Q14" s="12"/>
      <c r="R14" s="12"/>
      <c r="S14" s="12"/>
      <c r="T14" s="12"/>
      <c r="U14" s="12"/>
      <c r="V14" s="12">
        <v>37.448999999999998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48.971899999999998</v>
      </c>
      <c r="Q15" s="12"/>
      <c r="R15" s="12"/>
      <c r="S15" s="12"/>
      <c r="T15" s="12"/>
      <c r="U15" s="12"/>
      <c r="V15" s="12">
        <v>37.9998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45.582999999999998</v>
      </c>
      <c r="Q16" s="12"/>
      <c r="R16" s="12"/>
      <c r="S16" s="12"/>
      <c r="T16" s="12"/>
      <c r="U16" s="12"/>
      <c r="V16" s="12">
        <v>37.457500000000003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46.689700000000002</v>
      </c>
      <c r="Q17" s="12"/>
      <c r="R17" s="12"/>
      <c r="S17" s="12"/>
      <c r="T17" s="12"/>
      <c r="U17" s="12"/>
      <c r="V17" s="12">
        <v>33.227800000000002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42.976900000000001</v>
      </c>
      <c r="Q18" s="12"/>
      <c r="R18" s="12"/>
      <c r="S18" s="12"/>
      <c r="T18" s="12"/>
      <c r="U18" s="12"/>
      <c r="V18" s="12">
        <v>29.894300000000001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81.184725000000014</v>
      </c>
      <c r="C21" s="5">
        <f t="shared" si="0"/>
        <v>39.857212500000003</v>
      </c>
      <c r="D21" s="5">
        <f t="shared" si="0"/>
        <v>70.611099999999993</v>
      </c>
      <c r="E21" s="5">
        <f t="shared" si="0"/>
        <v>58.156887499999996</v>
      </c>
      <c r="F21" s="5">
        <f t="shared" si="0"/>
        <v>67.608512500000003</v>
      </c>
      <c r="G21" s="5">
        <f t="shared" si="0"/>
        <v>83.299975000000003</v>
      </c>
      <c r="H21" s="5">
        <f t="shared" si="0"/>
        <v>47.630287500000001</v>
      </c>
      <c r="I21" s="5">
        <f t="shared" si="0"/>
        <v>69.205862499999995</v>
      </c>
      <c r="J21" s="5">
        <f t="shared" si="0"/>
        <v>75.818974999999995</v>
      </c>
      <c r="K21" s="5">
        <f t="shared" si="0"/>
        <v>51.793212499999996</v>
      </c>
      <c r="L21" s="5">
        <f t="shared" si="0"/>
        <v>115.76875</v>
      </c>
      <c r="M21" s="5">
        <f t="shared" si="0"/>
        <v>39.157125000000001</v>
      </c>
      <c r="N21" s="5">
        <f t="shared" si="0"/>
        <v>65.939087499999999</v>
      </c>
      <c r="O21" s="5">
        <f t="shared" si="0"/>
        <v>81.964725000000001</v>
      </c>
      <c r="P21" s="5">
        <f>AVERAGE(P2:P18)</f>
        <v>43.860129411764703</v>
      </c>
      <c r="Q21" s="5">
        <f>AVERAGE(Q2:Q8)</f>
        <v>106.59799999999998</v>
      </c>
      <c r="R21" s="5">
        <f>AVERAGE(R2:R8)</f>
        <v>72.852342857142858</v>
      </c>
      <c r="S21" s="5">
        <f>AVERAGE(S2:S10)</f>
        <v>35.431166666666662</v>
      </c>
      <c r="T21" s="5">
        <f>AVERAGE(T2:T9)</f>
        <v>37.153962499999992</v>
      </c>
      <c r="U21" s="5">
        <f>AVERAGE(U2:U9)</f>
        <v>79.176275000000004</v>
      </c>
      <c r="V21" s="5">
        <f>AVERAGE(V2:V18)</f>
        <v>38.518323529411767</v>
      </c>
      <c r="W21" s="5">
        <f>AVERAGE(W2:W4)</f>
        <v>37.420700000000004</v>
      </c>
      <c r="X21" s="5">
        <f>AVERAGE(X6:X8)</f>
        <v>38.958533333333328</v>
      </c>
      <c r="Y21" s="5">
        <f>AVERAGE(Y2:Y9)</f>
        <v>51.170612500000004</v>
      </c>
      <c r="Z21" s="5">
        <f>AVERAGE(Z2:Z5)</f>
        <v>19.335175</v>
      </c>
      <c r="AA21" s="5">
        <f>AVERAGE(AA2:AA9)</f>
        <v>32.206874999999997</v>
      </c>
      <c r="AB21" s="5">
        <f>AVERAGE(AB2:AB9)</f>
        <v>88.512599999999992</v>
      </c>
      <c r="AC21" s="5">
        <f>AVERAGE(AC2:AC9)</f>
        <v>87.344162499999996</v>
      </c>
      <c r="AD21" s="5">
        <f>AVERAGE(AD2:AD9)</f>
        <v>80.868724999999998</v>
      </c>
      <c r="AE21" s="5">
        <f>AVERAGE(AE2:AE9)</f>
        <v>77.933549999999997</v>
      </c>
      <c r="AF21" s="5">
        <f>AVERAGE(AF2:AF13)</f>
        <v>35.888783333333329</v>
      </c>
      <c r="AG21" s="5">
        <f>AVERAGE(AG2:AG9)</f>
        <v>26.9483125</v>
      </c>
      <c r="AH21" s="5">
        <f>AVERAGE(AH2:AH13)</f>
        <v>19.700225</v>
      </c>
      <c r="AI21" s="5">
        <f>AVERAGE(AI2:AI12)</f>
        <v>67.951418181818184</v>
      </c>
      <c r="AJ21" s="5">
        <f>AVERAGE(AJ2:AJ8)</f>
        <v>31.027200000000001</v>
      </c>
      <c r="AK21" s="5">
        <f>AVERAGE(AK2:AK12)</f>
        <v>33.462590909090913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81.184725000000014</v>
      </c>
      <c r="C26" s="12">
        <f>C21*2</f>
        <v>79.714425000000006</v>
      </c>
      <c r="D26" s="12">
        <f t="shared" ref="D26:J26" si="1">D21*1</f>
        <v>70.611099999999993</v>
      </c>
      <c r="E26" s="12">
        <f t="shared" si="1"/>
        <v>58.156887499999996</v>
      </c>
      <c r="F26" s="12">
        <f t="shared" si="1"/>
        <v>67.608512500000003</v>
      </c>
      <c r="G26" s="12">
        <f t="shared" si="1"/>
        <v>83.299975000000003</v>
      </c>
      <c r="H26" s="12">
        <f>H21*3</f>
        <v>142.8908625</v>
      </c>
      <c r="I26" s="12">
        <f>I21*3</f>
        <v>207.61758749999998</v>
      </c>
      <c r="J26" s="12">
        <f t="shared" si="1"/>
        <v>75.818974999999995</v>
      </c>
      <c r="K26" s="12">
        <f>K21*4</f>
        <v>207.17284999999998</v>
      </c>
      <c r="L26" s="12">
        <f>L21*1</f>
        <v>115.76875</v>
      </c>
      <c r="M26" s="12">
        <f>M21*3</f>
        <v>117.47137499999999</v>
      </c>
      <c r="N26" s="12">
        <f>N21*3</f>
        <v>197.8172625</v>
      </c>
      <c r="O26" s="12">
        <f>O21*1</f>
        <v>81.964725000000001</v>
      </c>
      <c r="P26" s="12">
        <f>P21*1</f>
        <v>43.860129411764703</v>
      </c>
      <c r="Q26" s="12">
        <f>Q21*1</f>
        <v>106.59799999999998</v>
      </c>
      <c r="R26" s="12">
        <f>R21*2</f>
        <v>145.70468571428572</v>
      </c>
      <c r="S26" s="12">
        <f>S21*4</f>
        <v>141.72466666666665</v>
      </c>
      <c r="T26" s="12">
        <f>T21*3</f>
        <v>111.46188749999997</v>
      </c>
      <c r="U26" s="12">
        <f>U21*1</f>
        <v>79.176275000000004</v>
      </c>
      <c r="V26" s="12">
        <f>V21*1</f>
        <v>38.518323529411767</v>
      </c>
      <c r="W26" s="12">
        <f>W21*4</f>
        <v>149.68280000000001</v>
      </c>
      <c r="X26" s="12">
        <f>X21*3</f>
        <v>116.87559999999999</v>
      </c>
      <c r="Y26" s="12">
        <f>Y21*2</f>
        <v>102.34122500000001</v>
      </c>
      <c r="Z26" s="12">
        <f>Z21*8</f>
        <v>154.6814</v>
      </c>
      <c r="AA26" s="12">
        <f>AA21*3</f>
        <v>96.62062499999999</v>
      </c>
      <c r="AB26" s="12">
        <f t="shared" ref="AB26:AH26" si="2">AB21*1</f>
        <v>88.512599999999992</v>
      </c>
      <c r="AC26" s="12">
        <f t="shared" si="2"/>
        <v>87.344162499999996</v>
      </c>
      <c r="AD26" s="12">
        <f t="shared" si="2"/>
        <v>80.868724999999998</v>
      </c>
      <c r="AE26" s="12">
        <f>AE21*2</f>
        <v>155.86709999999999</v>
      </c>
      <c r="AF26" s="12">
        <f t="shared" si="2"/>
        <v>35.888783333333329</v>
      </c>
      <c r="AG26" s="12">
        <f>AG21*2</f>
        <v>53.896625</v>
      </c>
      <c r="AH26" s="12">
        <f t="shared" si="2"/>
        <v>19.700225</v>
      </c>
      <c r="AI26" s="12">
        <f>AI21*2</f>
        <v>135.90283636363637</v>
      </c>
      <c r="AJ26" s="12">
        <f>AJ21*3</f>
        <v>93.081600000000009</v>
      </c>
      <c r="AK26" s="12">
        <f>AK21*1</f>
        <v>33.462590909090913</v>
      </c>
    </row>
    <row r="27" spans="1:37" x14ac:dyDescent="0.2">
      <c r="A27" s="12" t="s">
        <v>215</v>
      </c>
      <c r="B27" s="5">
        <f t="shared" ref="B27:O27" si="3">STDEV(B2:B9)/B21*100</f>
        <v>5.6724527049532858</v>
      </c>
      <c r="C27" s="5">
        <f t="shared" si="3"/>
        <v>2.5211413650233032</v>
      </c>
      <c r="D27" s="5">
        <f t="shared" si="3"/>
        <v>5.6939172701866809</v>
      </c>
      <c r="E27" s="5">
        <f t="shared" si="3"/>
        <v>4.7438360097007939</v>
      </c>
      <c r="F27" s="5">
        <f t="shared" si="3"/>
        <v>4.0844864108221017</v>
      </c>
      <c r="G27" s="5">
        <f t="shared" si="3"/>
        <v>8.9164297265853758</v>
      </c>
      <c r="H27" s="5">
        <f t="shared" si="3"/>
        <v>3.8184442697235546</v>
      </c>
      <c r="I27" s="5">
        <f t="shared" si="3"/>
        <v>3.4188701820341554</v>
      </c>
      <c r="J27" s="5">
        <f t="shared" si="3"/>
        <v>5.2155075378642826</v>
      </c>
      <c r="K27" s="5">
        <f t="shared" si="3"/>
        <v>5.4084609465269855</v>
      </c>
      <c r="L27" s="5">
        <f t="shared" si="3"/>
        <v>2.6509139201171767</v>
      </c>
      <c r="M27" s="5">
        <f t="shared" si="3"/>
        <v>4.8858150768584592</v>
      </c>
      <c r="N27" s="5">
        <f t="shared" si="3"/>
        <v>3.6425986086844935</v>
      </c>
      <c r="O27" s="5">
        <f t="shared" si="3"/>
        <v>4.1020032298574121</v>
      </c>
      <c r="P27" s="5">
        <f>STDEV(P2:P18)/P21*100</f>
        <v>5.8761644513977034</v>
      </c>
      <c r="Q27" s="5">
        <f>STDEV(Q2:Q8)/Q21*100</f>
        <v>2.137279883355105</v>
      </c>
      <c r="R27" s="5">
        <f>STDEV(R2:R8)/R21*100</f>
        <v>3.2028589344428342</v>
      </c>
      <c r="S27" s="5">
        <f>STDEV(S2:S10)/S21*100</f>
        <v>1.9762307435558009</v>
      </c>
      <c r="T27" s="5">
        <f t="shared" ref="T27:AG27" si="4">STDEV(T2:T9)/T21*100</f>
        <v>6.1600316959310932</v>
      </c>
      <c r="U27" s="5">
        <f t="shared" si="4"/>
        <v>2.897646845469187</v>
      </c>
      <c r="V27" s="5">
        <f>STDEV(V2:V18)/V21*100</f>
        <v>9.2374531770958495</v>
      </c>
      <c r="W27" s="5">
        <f t="shared" si="4"/>
        <v>9.8246888756173067</v>
      </c>
      <c r="X27" s="5">
        <f>STDEV(X2:X8)/X21*100</f>
        <v>9.4368730943279679</v>
      </c>
      <c r="Y27" s="5">
        <f t="shared" si="4"/>
        <v>10.921916784495753</v>
      </c>
      <c r="Z27" s="5">
        <f>STDEV(Z2:Z5)/Z21*100</f>
        <v>2.9542486811825954</v>
      </c>
      <c r="AA27" s="5">
        <f t="shared" si="4"/>
        <v>2.4357179088135688</v>
      </c>
      <c r="AB27" s="5">
        <f t="shared" si="4"/>
        <v>3.7619113727880675</v>
      </c>
      <c r="AC27" s="5">
        <f t="shared" si="4"/>
        <v>2.8855654513811135</v>
      </c>
      <c r="AD27" s="5">
        <f t="shared" si="4"/>
        <v>4.4483763581847073</v>
      </c>
      <c r="AE27" s="5">
        <f t="shared" si="4"/>
        <v>4.2853604804016978</v>
      </c>
      <c r="AF27" s="5">
        <f>STDEV(AF2:AF13)/AF21*100</f>
        <v>9.8437964049465005</v>
      </c>
      <c r="AG27" s="5">
        <f t="shared" si="4"/>
        <v>6.9162244531763726</v>
      </c>
      <c r="AH27" s="5">
        <f>STDEV(AH2:AH13)/AH21*100</f>
        <v>12.536345870589461</v>
      </c>
      <c r="AI27" s="5">
        <f>STDEV(AI2:AI12)/AI21*100</f>
        <v>2.438415932859149</v>
      </c>
      <c r="AJ27" s="5">
        <f>STDEV(AJ2:AJ8)/AJ21*100</f>
        <v>4.9095051432467178</v>
      </c>
      <c r="AK27" s="5">
        <f>STDEV(AK2:AK12)/AK21*100</f>
        <v>25.979409534992215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5"/>
  <sheetViews>
    <sheetView topLeftCell="P1" zoomScale="70" zoomScaleNormal="70" workbookViewId="0">
      <selection activeCell="AH24" sqref="A1:XFD1048576"/>
    </sheetView>
  </sheetViews>
  <sheetFormatPr baseColWidth="10" defaultRowHeight="16" x14ac:dyDescent="0.2"/>
  <cols>
    <col min="1" max="1" width="15.33203125" bestFit="1" customWidth="1"/>
    <col min="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2" width="11.6640625" bestFit="1" customWidth="1"/>
    <col min="33" max="35" width="12.6640625" bestFit="1" customWidth="1"/>
    <col min="36" max="36" width="5.6640625" bestFit="1" customWidth="1"/>
  </cols>
  <sheetData>
    <row r="1" spans="1:35" x14ac:dyDescent="0.2">
      <c r="A1" s="2" t="s">
        <v>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0.59428571399999996</v>
      </c>
      <c r="C2" s="22">
        <v>8.0544218000000001E-2</v>
      </c>
      <c r="D2" s="22">
        <v>0.67482993199999997</v>
      </c>
      <c r="E2" s="22">
        <v>0.37006802700000002</v>
      </c>
      <c r="F2" s="22">
        <v>0.83809523799999996</v>
      </c>
      <c r="G2" s="22">
        <v>0.224217687</v>
      </c>
      <c r="H2" s="22">
        <v>1.0606802719999999</v>
      </c>
      <c r="I2" s="22">
        <v>0.68498866199999997</v>
      </c>
      <c r="J2" s="22">
        <v>5.0793651000000002E-2</v>
      </c>
      <c r="K2" s="22">
        <v>0.75174603200000001</v>
      </c>
      <c r="L2" s="22">
        <v>0.41269841299999999</v>
      </c>
      <c r="M2" s="22">
        <v>1.3191836729999999</v>
      </c>
      <c r="N2" s="22">
        <v>0.99265306099999995</v>
      </c>
      <c r="O2" s="22">
        <v>0.94875283399999999</v>
      </c>
      <c r="P2" s="22">
        <v>1.655510204</v>
      </c>
      <c r="Q2" s="22">
        <v>0.51555555600000003</v>
      </c>
      <c r="R2" s="22">
        <v>0.112471655</v>
      </c>
      <c r="S2" s="22">
        <v>3.1746032E-2</v>
      </c>
      <c r="T2" s="22">
        <v>0.70530612199999998</v>
      </c>
      <c r="U2" s="22">
        <v>0.69986394600000001</v>
      </c>
      <c r="V2" s="22">
        <v>1.417142857</v>
      </c>
      <c r="W2" s="22">
        <v>1.015873016</v>
      </c>
      <c r="X2" s="22">
        <v>1.0122448980000001</v>
      </c>
      <c r="Y2" s="22">
        <v>2.9024943000000001E-2</v>
      </c>
      <c r="Z2" s="22">
        <v>1.146485261</v>
      </c>
      <c r="AA2" s="22">
        <v>1.2756462589999999</v>
      </c>
      <c r="AB2" s="22">
        <v>6.3492099999999999E-4</v>
      </c>
      <c r="AC2" s="22">
        <v>0.253968254</v>
      </c>
      <c r="AD2" s="22">
        <v>1.0768253969999999</v>
      </c>
      <c r="AE2" s="22">
        <v>1.3351473920000001</v>
      </c>
      <c r="AF2" s="22">
        <v>0.48326530600000001</v>
      </c>
      <c r="AG2" s="22">
        <v>1.7795918369999999</v>
      </c>
      <c r="AH2" s="22">
        <v>2.6857142860000001</v>
      </c>
      <c r="AI2" s="22">
        <v>0.42993197300000002</v>
      </c>
    </row>
    <row r="3" spans="1:35" x14ac:dyDescent="0.2">
      <c r="B3" s="22">
        <v>0.89306122399999999</v>
      </c>
      <c r="C3" s="22">
        <v>0.22131519299999999</v>
      </c>
      <c r="D3" s="22">
        <v>1.061587302</v>
      </c>
      <c r="E3" s="22">
        <v>1.160997732</v>
      </c>
      <c r="F3" s="22">
        <v>1.2016326530000001</v>
      </c>
      <c r="G3" s="22">
        <v>0.48888888899999999</v>
      </c>
      <c r="H3" s="22">
        <v>1.6825396829999999</v>
      </c>
      <c r="I3" s="22">
        <v>1.0165986389999999</v>
      </c>
      <c r="J3" s="22">
        <v>0.52680272100000003</v>
      </c>
      <c r="K3" s="22">
        <v>1.1842176870000001</v>
      </c>
      <c r="L3" s="22">
        <v>0.61097505699999999</v>
      </c>
      <c r="M3" s="22">
        <v>1.814920635</v>
      </c>
      <c r="N3" s="22">
        <v>1.375782313</v>
      </c>
      <c r="O3" s="22">
        <v>7.6712925170000004</v>
      </c>
      <c r="P3" s="22">
        <v>3.2711111110000002</v>
      </c>
      <c r="Q3" s="22">
        <v>0.86204081600000004</v>
      </c>
      <c r="R3" s="22">
        <v>0.63274376399999999</v>
      </c>
      <c r="S3" s="22">
        <v>0.468027211</v>
      </c>
      <c r="T3" s="22">
        <v>1.2364625849999999</v>
      </c>
      <c r="U3" s="22">
        <v>0.977414966</v>
      </c>
      <c r="V3" s="22">
        <v>3.1085714289999999</v>
      </c>
      <c r="W3" s="22">
        <v>1.467936508</v>
      </c>
      <c r="X3" s="22">
        <v>2.4816326530000001</v>
      </c>
      <c r="Y3" s="22">
        <v>3.139659864</v>
      </c>
      <c r="Z3" s="22">
        <v>2.554195011</v>
      </c>
      <c r="AA3" s="22">
        <v>1.564444444</v>
      </c>
      <c r="AB3" s="22">
        <v>0.35192743799999998</v>
      </c>
      <c r="AC3" s="22">
        <v>0.54566893400000005</v>
      </c>
      <c r="AD3" s="22">
        <v>1.544126984</v>
      </c>
      <c r="AE3" s="22">
        <v>3.2391836729999999</v>
      </c>
      <c r="AF3" s="22">
        <v>1.9678911560000001</v>
      </c>
      <c r="AG3" s="22">
        <v>3.589569161</v>
      </c>
      <c r="AH3" s="22">
        <v>2.96</v>
      </c>
      <c r="AI3" s="22">
        <v>1.1276190479999999</v>
      </c>
    </row>
    <row r="4" spans="1:35" x14ac:dyDescent="0.2">
      <c r="B4" s="22">
        <v>1.7355102039999999</v>
      </c>
      <c r="C4" s="22">
        <v>1.7861224490000001</v>
      </c>
      <c r="D4" s="22">
        <v>2.0310204079999998</v>
      </c>
      <c r="E4" s="22">
        <v>2.275555556</v>
      </c>
      <c r="F4" s="22">
        <v>2.1318820860000001</v>
      </c>
      <c r="G4" s="22">
        <v>1.302857143</v>
      </c>
      <c r="H4" s="22">
        <v>2.8850793650000002</v>
      </c>
      <c r="I4" s="22">
        <v>1.924353741</v>
      </c>
      <c r="J4" s="22">
        <v>1.36707483</v>
      </c>
      <c r="K4" s="22">
        <v>2.459863946</v>
      </c>
      <c r="L4" s="22">
        <v>1.151927438</v>
      </c>
      <c r="M4" s="22">
        <v>3.492244898</v>
      </c>
      <c r="N4" s="22">
        <v>2.3553741499999998</v>
      </c>
      <c r="O4" s="22">
        <v>8.4331972789999998</v>
      </c>
      <c r="P4" s="22">
        <v>4.7107482989999996</v>
      </c>
      <c r="Q4" s="22">
        <v>1.44399093</v>
      </c>
      <c r="R4" s="22">
        <v>1.456326531</v>
      </c>
      <c r="S4" s="22">
        <v>2.2204081630000001</v>
      </c>
      <c r="T4" s="22">
        <v>2.768979592</v>
      </c>
      <c r="U4" s="22">
        <v>1.767619048</v>
      </c>
      <c r="V4" s="22">
        <v>4.7187301589999997</v>
      </c>
      <c r="W4" s="22">
        <v>3.1521088439999998</v>
      </c>
      <c r="X4" s="22">
        <v>3.7616326529999999</v>
      </c>
      <c r="Y4" s="22">
        <v>6.1968253969999996</v>
      </c>
      <c r="Z4" s="22">
        <v>4.5104761900000003</v>
      </c>
      <c r="AA4" s="22">
        <v>2.287165533</v>
      </c>
      <c r="AB4" s="22">
        <v>1.0717460320000001</v>
      </c>
      <c r="AC4" s="22">
        <v>1.265487528</v>
      </c>
      <c r="AD4" s="22">
        <v>2.3727891159999999</v>
      </c>
      <c r="AE4" s="22">
        <v>4.8689342399999997</v>
      </c>
      <c r="AF4" s="22">
        <v>4.3711564630000002</v>
      </c>
      <c r="AG4" s="22">
        <v>7.3763265310000001</v>
      </c>
      <c r="AH4" s="22">
        <v>3.8831746030000001</v>
      </c>
      <c r="AI4" s="22">
        <v>2.9678004539999998</v>
      </c>
    </row>
    <row r="5" spans="1:35" x14ac:dyDescent="0.2">
      <c r="B5" s="22">
        <v>2.475102041</v>
      </c>
      <c r="C5" s="22">
        <v>3.3338775510000001</v>
      </c>
      <c r="D5" s="22">
        <v>2.8963265310000001</v>
      </c>
      <c r="E5" s="22">
        <v>3.3117460319999998</v>
      </c>
      <c r="F5" s="22">
        <v>3.0519727890000001</v>
      </c>
      <c r="G5" s="22">
        <v>2.0408163269999999</v>
      </c>
      <c r="H5" s="22">
        <v>4.1578231289999996</v>
      </c>
      <c r="I5" s="22">
        <v>2.798004535</v>
      </c>
      <c r="J5" s="22">
        <v>2.148571429</v>
      </c>
      <c r="K5" s="22">
        <v>3.6745578229999998</v>
      </c>
      <c r="L5" s="22">
        <v>1.68</v>
      </c>
      <c r="M5" s="22">
        <v>5.0209523809999999</v>
      </c>
      <c r="N5" s="22">
        <v>3.2555102040000001</v>
      </c>
      <c r="O5" s="22">
        <v>9.1885714289999996</v>
      </c>
      <c r="P5" s="22">
        <v>6.09600907</v>
      </c>
      <c r="Q5" s="22">
        <v>1.9990929710000001</v>
      </c>
      <c r="R5" s="22">
        <v>2.3248979589999998</v>
      </c>
      <c r="S5" s="22">
        <v>3.8487074830000001</v>
      </c>
      <c r="T5" s="22">
        <v>4.4789115649999998</v>
      </c>
      <c r="U5" s="22">
        <v>2.5012244899999998</v>
      </c>
      <c r="V5" s="22">
        <v>6.2519727889999999</v>
      </c>
      <c r="W5" s="22">
        <v>4.708571429</v>
      </c>
      <c r="X5" s="22">
        <v>5.0336507939999997</v>
      </c>
      <c r="Y5" s="22">
        <v>9.4302040819999995</v>
      </c>
      <c r="Z5" s="22">
        <v>6.4163265310000002</v>
      </c>
      <c r="AA5" s="22">
        <v>2.9460317460000001</v>
      </c>
      <c r="AB5" s="22">
        <v>1.754920635</v>
      </c>
      <c r="AC5" s="22">
        <v>1.996190476</v>
      </c>
      <c r="AD5" s="22">
        <v>3.1695238099999998</v>
      </c>
      <c r="AE5" s="22">
        <v>6.6775510200000001</v>
      </c>
      <c r="AF5" s="22">
        <v>6.7773242629999997</v>
      </c>
      <c r="AG5" s="22">
        <v>10.633469388</v>
      </c>
      <c r="AH5" s="22">
        <v>4.7796825399999996</v>
      </c>
      <c r="AI5" s="22">
        <v>4.8297505669999996</v>
      </c>
    </row>
    <row r="6" spans="1:35" x14ac:dyDescent="0.2">
      <c r="B6" s="22">
        <v>3.203265306</v>
      </c>
      <c r="C6" s="22">
        <v>4.8522448980000004</v>
      </c>
      <c r="D6" s="22">
        <v>3.7502040820000002</v>
      </c>
      <c r="E6" s="22">
        <v>4.3330612239999997</v>
      </c>
      <c r="F6" s="22">
        <v>3.928888889</v>
      </c>
      <c r="G6" s="22">
        <v>2.7493877549999999</v>
      </c>
      <c r="H6" s="22">
        <v>5.3841269839999999</v>
      </c>
      <c r="I6" s="22">
        <v>3.6890702950000001</v>
      </c>
      <c r="J6" s="22">
        <v>2.953287982</v>
      </c>
      <c r="K6" s="22">
        <v>4.7978231290000002</v>
      </c>
      <c r="L6" s="22">
        <v>2.1790476189999999</v>
      </c>
      <c r="M6" s="22">
        <v>6.5868480729999996</v>
      </c>
      <c r="N6" s="22">
        <v>4.1396825399999999</v>
      </c>
      <c r="O6" s="22">
        <v>9.9337868480000004</v>
      </c>
      <c r="P6" s="22">
        <v>7.5377777779999997</v>
      </c>
      <c r="Q6" s="22">
        <v>2.5687074829999998</v>
      </c>
      <c r="R6" s="22">
        <v>3.149206349</v>
      </c>
      <c r="S6" s="22">
        <v>5.5365079369999997</v>
      </c>
      <c r="T6" s="22">
        <v>6.237460317</v>
      </c>
      <c r="U6" s="22">
        <v>3.2562358279999999</v>
      </c>
      <c r="V6" s="22">
        <v>7.8476190480000003</v>
      </c>
      <c r="W6" s="22">
        <v>6.2839002270000002</v>
      </c>
      <c r="X6" s="22">
        <v>6.1322448979999997</v>
      </c>
      <c r="Y6" s="22">
        <v>12.449886620999999</v>
      </c>
      <c r="Z6" s="22">
        <v>8.26122449</v>
      </c>
      <c r="AA6" s="22">
        <v>3.6571428570000002</v>
      </c>
      <c r="AB6" s="22">
        <v>2.452244898</v>
      </c>
      <c r="AC6" s="22">
        <v>2.790022676</v>
      </c>
      <c r="AD6" s="22">
        <v>3.9738775510000002</v>
      </c>
      <c r="AE6" s="22">
        <v>8.5115646260000002</v>
      </c>
      <c r="AF6" s="22">
        <v>9.0267573700000003</v>
      </c>
      <c r="AG6" s="22">
        <v>14.591383220000001</v>
      </c>
      <c r="AH6" s="22">
        <v>5.668571429</v>
      </c>
      <c r="AI6" s="22">
        <v>6.6644897959999998</v>
      </c>
    </row>
    <row r="7" spans="1:35" x14ac:dyDescent="0.2">
      <c r="B7" s="22">
        <v>3.9102040819999999</v>
      </c>
      <c r="C7" s="22">
        <v>6.3622675739999996</v>
      </c>
      <c r="D7" s="22">
        <v>4.6149659859999996</v>
      </c>
      <c r="E7" s="22">
        <v>5.2977777780000004</v>
      </c>
      <c r="F7" s="22">
        <v>4.8130612240000001</v>
      </c>
      <c r="G7" s="22">
        <v>3.512018141</v>
      </c>
      <c r="H7" s="22">
        <v>6.7004081629999996</v>
      </c>
      <c r="I7" s="22">
        <v>4.5017687070000001</v>
      </c>
      <c r="J7" s="22">
        <v>3.7681632650000001</v>
      </c>
      <c r="K7" s="22">
        <v>5.995102041</v>
      </c>
      <c r="L7" s="22">
        <v>2.7014965989999999</v>
      </c>
      <c r="M7" s="22">
        <v>8.0457142860000008</v>
      </c>
      <c r="N7" s="22">
        <v>5.0634013610000004</v>
      </c>
      <c r="O7" s="22">
        <v>10.677551019999999</v>
      </c>
      <c r="P7" s="22">
        <v>8.8782539679999992</v>
      </c>
      <c r="Q7" s="22">
        <v>3.141950113</v>
      </c>
      <c r="R7" s="22">
        <v>3.9822222219999999</v>
      </c>
      <c r="S7" s="22">
        <v>7.212698413</v>
      </c>
      <c r="T7" s="22">
        <v>7.7714285710000004</v>
      </c>
      <c r="U7" s="22">
        <v>4.0170521539999999</v>
      </c>
      <c r="V7" s="22">
        <v>9.3242630389999999</v>
      </c>
      <c r="W7" s="22">
        <v>8.3127437640000004</v>
      </c>
      <c r="X7" s="22">
        <v>7.2634920630000002</v>
      </c>
      <c r="Y7" s="22">
        <v>51.2</v>
      </c>
      <c r="Z7" s="22">
        <v>10.087619048000001</v>
      </c>
      <c r="AA7" s="22">
        <v>4.3319727889999999</v>
      </c>
      <c r="AB7" s="22">
        <v>3.1201814059999999</v>
      </c>
      <c r="AC7" s="22">
        <v>3.5479365079999998</v>
      </c>
      <c r="AD7" s="22">
        <v>4.7118367350000003</v>
      </c>
      <c r="AE7" s="22">
        <v>10.427210884000001</v>
      </c>
      <c r="AF7" s="22">
        <v>11.448888888999999</v>
      </c>
      <c r="AG7" s="22">
        <v>17.873560091000002</v>
      </c>
      <c r="AH7" s="22">
        <v>6.5777777779999997</v>
      </c>
      <c r="AI7" s="22">
        <v>8.6240362810000004</v>
      </c>
    </row>
    <row r="8" spans="1:35" x14ac:dyDescent="0.2">
      <c r="B8" s="22">
        <v>4.6562358279999998</v>
      </c>
      <c r="C8" s="22">
        <v>7.8285714290000001</v>
      </c>
      <c r="D8" s="22">
        <v>5.4378231289999999</v>
      </c>
      <c r="E8" s="22">
        <v>6.3092970519999998</v>
      </c>
      <c r="F8" s="22">
        <v>5.6939682539999996</v>
      </c>
      <c r="G8" s="22">
        <v>4.2416326529999999</v>
      </c>
      <c r="H8" s="22">
        <v>7.9746031750000004</v>
      </c>
      <c r="I8" s="22">
        <v>5.3725170069999999</v>
      </c>
      <c r="J8" s="22">
        <v>4.543129252</v>
      </c>
      <c r="K8" s="22">
        <v>7.0791836730000002</v>
      </c>
      <c r="L8" s="22">
        <v>3.2152380950000001</v>
      </c>
      <c r="M8" s="22">
        <v>9.5073015870000006</v>
      </c>
      <c r="N8" s="22">
        <v>5.9972789119999996</v>
      </c>
      <c r="O8" s="22">
        <v>11.402448980000001</v>
      </c>
      <c r="P8" s="22">
        <v>10.279183673</v>
      </c>
      <c r="Q8" s="22">
        <v>3.6970521540000001</v>
      </c>
      <c r="R8" s="22">
        <v>4.8152380949999998</v>
      </c>
      <c r="S8" s="22">
        <v>8.9295238099999992</v>
      </c>
      <c r="T8" s="22">
        <v>9.2937868479999999</v>
      </c>
      <c r="U8" s="22">
        <v>4.7510204079999996</v>
      </c>
      <c r="V8" s="22">
        <v>10.712380952</v>
      </c>
      <c r="W8" s="22">
        <v>9.9439455779999992</v>
      </c>
      <c r="X8" s="22">
        <v>8.3606349210000008</v>
      </c>
      <c r="Y8" s="22"/>
      <c r="Z8" s="22">
        <v>11.914013604999999</v>
      </c>
      <c r="AA8" s="22">
        <v>4.988662132</v>
      </c>
      <c r="AB8" s="22">
        <v>3.7768707479999999</v>
      </c>
      <c r="AC8" s="22">
        <v>4.2376417230000003</v>
      </c>
      <c r="AD8" s="22">
        <v>5.4693877549999996</v>
      </c>
      <c r="AE8" s="22">
        <v>12.251428571</v>
      </c>
      <c r="AF8" s="22">
        <v>13.553197279000001</v>
      </c>
      <c r="AG8" s="22">
        <v>20.693333333000002</v>
      </c>
      <c r="AH8" s="22">
        <v>7.4717460320000004</v>
      </c>
      <c r="AI8" s="22">
        <v>10.641269841</v>
      </c>
    </row>
    <row r="9" spans="1:35" x14ac:dyDescent="0.2">
      <c r="B9" s="22">
        <v>5.3870294779999996</v>
      </c>
      <c r="C9" s="22">
        <v>9.2821768710000008</v>
      </c>
      <c r="D9" s="22">
        <v>6.2526984130000001</v>
      </c>
      <c r="E9" s="22">
        <v>7.3360544220000001</v>
      </c>
      <c r="F9" s="22">
        <v>6.5102947850000001</v>
      </c>
      <c r="G9" s="22">
        <v>4.9023129250000004</v>
      </c>
      <c r="H9" s="22">
        <v>9.3170068029999999</v>
      </c>
      <c r="I9" s="22">
        <v>6.2512471659999997</v>
      </c>
      <c r="J9" s="22">
        <v>5.311564626</v>
      </c>
      <c r="K9" s="22">
        <v>8.2463492059999997</v>
      </c>
      <c r="L9" s="22">
        <v>3.7202721090000002</v>
      </c>
      <c r="M9" s="22">
        <v>11.110204081999999</v>
      </c>
      <c r="N9" s="22">
        <v>6.8963265309999997</v>
      </c>
      <c r="O9" s="22">
        <v>12.079818594000001</v>
      </c>
      <c r="P9" s="22">
        <v>11.650612245</v>
      </c>
      <c r="Q9" s="22">
        <v>4.2448979590000002</v>
      </c>
      <c r="R9" s="22">
        <v>5.6195918369999998</v>
      </c>
      <c r="S9" s="22">
        <v>10.62675737</v>
      </c>
      <c r="T9" s="22">
        <v>10.98031746</v>
      </c>
      <c r="U9" s="22">
        <v>5.4993197279999997</v>
      </c>
      <c r="V9" s="22">
        <v>12.101587302</v>
      </c>
      <c r="W9" s="22">
        <v>11.479365079000001</v>
      </c>
      <c r="X9" s="22">
        <v>9.447619048</v>
      </c>
      <c r="Y9" s="22"/>
      <c r="Z9" s="22">
        <v>13.783945578000001</v>
      </c>
      <c r="AA9" s="22">
        <v>5.6540589570000002</v>
      </c>
      <c r="AB9" s="22">
        <v>4.4727437639999996</v>
      </c>
      <c r="AC9" s="22">
        <v>4.9632653060000003</v>
      </c>
      <c r="AD9" s="22">
        <v>6.2138775510000004</v>
      </c>
      <c r="AE9" s="22">
        <v>13.910204082</v>
      </c>
      <c r="AF9" s="22">
        <v>15.634285714000001</v>
      </c>
      <c r="AG9" s="22">
        <v>23.959365079000001</v>
      </c>
      <c r="AH9" s="22">
        <v>8.32</v>
      </c>
      <c r="AI9" s="22">
        <v>12.727437642</v>
      </c>
    </row>
    <row r="10" spans="1:35" x14ac:dyDescent="0.2">
      <c r="B10" s="22">
        <v>6.0778231290000004</v>
      </c>
      <c r="C10" s="22">
        <v>10.766802720999999</v>
      </c>
      <c r="D10" s="22">
        <v>7.0661224489999999</v>
      </c>
      <c r="E10" s="22">
        <v>8.3330612239999997</v>
      </c>
      <c r="F10" s="22">
        <v>7.4049886620000001</v>
      </c>
      <c r="G10" s="22">
        <v>5.5219954649999998</v>
      </c>
      <c r="H10" s="22">
        <v>10.546938775999999</v>
      </c>
      <c r="I10" s="22">
        <v>7.0958730159999996</v>
      </c>
      <c r="J10" s="22">
        <v>6.0321088439999997</v>
      </c>
      <c r="K10" s="22">
        <v>9.3561904760000001</v>
      </c>
      <c r="L10" s="22">
        <v>4.2318367349999999</v>
      </c>
      <c r="M10" s="22">
        <v>12.631292517</v>
      </c>
      <c r="N10" s="22">
        <v>7.7670748300000003</v>
      </c>
      <c r="O10" s="22">
        <v>12.784761905</v>
      </c>
      <c r="P10" s="22">
        <v>13.052517007000001</v>
      </c>
      <c r="Q10" s="22">
        <v>4.8036281179999998</v>
      </c>
      <c r="R10" s="22">
        <v>6.4029024940000001</v>
      </c>
      <c r="S10" s="22">
        <v>12.317460317</v>
      </c>
      <c r="T10" s="22">
        <v>12.505396825</v>
      </c>
      <c r="U10" s="22">
        <v>6.2526984130000001</v>
      </c>
      <c r="V10" s="22">
        <v>13.470476189999999</v>
      </c>
      <c r="W10" s="22">
        <v>12.942222222</v>
      </c>
      <c r="X10" s="22">
        <v>10.50122449</v>
      </c>
      <c r="Y10" s="22"/>
      <c r="Z10" s="22">
        <v>15.608163265</v>
      </c>
      <c r="AA10" s="22">
        <v>6.3071201810000002</v>
      </c>
      <c r="AB10" s="22">
        <v>5.1526530609999996</v>
      </c>
      <c r="AC10" s="22">
        <v>5.7306122449999997</v>
      </c>
      <c r="AD10" s="22">
        <v>6.9583673470000003</v>
      </c>
      <c r="AE10" s="22">
        <v>15.455782313</v>
      </c>
      <c r="AF10" s="22">
        <v>17.798095237999998</v>
      </c>
      <c r="AG10" s="22">
        <v>26.676825397000002</v>
      </c>
      <c r="AH10" s="22">
        <v>9.1863945579999999</v>
      </c>
      <c r="AI10" s="22">
        <v>14.692426304</v>
      </c>
    </row>
    <row r="11" spans="1:35" x14ac:dyDescent="0.2">
      <c r="B11" s="22">
        <v>6.8234013610000002</v>
      </c>
      <c r="C11" s="22">
        <v>12.271020408</v>
      </c>
      <c r="D11" s="22">
        <v>7.8802721089999999</v>
      </c>
      <c r="E11" s="22">
        <v>9.4311111109999999</v>
      </c>
      <c r="F11" s="22">
        <v>8.311292517</v>
      </c>
      <c r="G11" s="22">
        <v>6.2897052149999997</v>
      </c>
      <c r="H11" s="22">
        <v>11.77324263</v>
      </c>
      <c r="I11" s="22">
        <v>7.9593650790000003</v>
      </c>
      <c r="J11" s="22">
        <v>6.8723809520000003</v>
      </c>
      <c r="K11" s="22">
        <v>10.476190475999999</v>
      </c>
      <c r="L11" s="22">
        <v>4.7597278909999998</v>
      </c>
      <c r="M11" s="22">
        <v>14.099591837</v>
      </c>
      <c r="N11" s="22">
        <v>8.6639455779999999</v>
      </c>
      <c r="O11" s="22">
        <v>13.535782313</v>
      </c>
      <c r="P11" s="22">
        <v>14.360090702999999</v>
      </c>
      <c r="Q11" s="22">
        <v>36.883809524</v>
      </c>
      <c r="R11" s="22">
        <v>54.346666667000001</v>
      </c>
      <c r="S11" s="22">
        <v>14.005986395000001</v>
      </c>
      <c r="T11" s="22">
        <v>14.199002267999999</v>
      </c>
      <c r="U11" s="22">
        <v>7.0443537410000001</v>
      </c>
      <c r="V11" s="22">
        <v>15.033469388</v>
      </c>
      <c r="W11" s="22">
        <v>75.102040815999999</v>
      </c>
      <c r="X11" s="22">
        <v>41.954739228999998</v>
      </c>
      <c r="Y11" s="22"/>
      <c r="Z11" s="22">
        <v>17.465759637000001</v>
      </c>
      <c r="AA11" s="22">
        <v>6.9942857140000001</v>
      </c>
      <c r="AB11" s="22">
        <v>5.8514285709999996</v>
      </c>
      <c r="AC11" s="22">
        <v>6.4914285710000001</v>
      </c>
      <c r="AD11" s="22">
        <v>7.7133786850000003</v>
      </c>
      <c r="AE11" s="22">
        <v>17.00244898</v>
      </c>
      <c r="AF11" s="22">
        <v>19.855238095000001</v>
      </c>
      <c r="AG11" s="22">
        <v>29.431292516999999</v>
      </c>
      <c r="AH11" s="22">
        <v>10.062947846</v>
      </c>
      <c r="AI11" s="22">
        <v>155.337142857</v>
      </c>
    </row>
    <row r="12" spans="1:35" x14ac:dyDescent="0.2">
      <c r="B12" s="22">
        <v>48.44</v>
      </c>
      <c r="C12" s="22">
        <v>90.523174603000001</v>
      </c>
      <c r="D12" s="22">
        <v>41.219047619000001</v>
      </c>
      <c r="E12" s="22">
        <v>67.356734693999996</v>
      </c>
      <c r="F12" s="22">
        <v>56.161632652999998</v>
      </c>
      <c r="G12" s="22">
        <v>46.502312924999998</v>
      </c>
      <c r="H12" s="22">
        <v>87.874126984</v>
      </c>
      <c r="I12" s="22">
        <v>56.921904761999997</v>
      </c>
      <c r="J12" s="22">
        <v>51.715873016000003</v>
      </c>
      <c r="K12" s="22">
        <v>74.311836735</v>
      </c>
      <c r="L12" s="22">
        <v>34.943129251999999</v>
      </c>
      <c r="M12" s="22">
        <v>63.553015873</v>
      </c>
      <c r="N12" s="22">
        <v>43.073015873000003</v>
      </c>
      <c r="O12" s="22">
        <v>50.59154195</v>
      </c>
      <c r="P12" s="22">
        <v>15.764240363000001</v>
      </c>
      <c r="Q12" s="22"/>
      <c r="R12" s="22"/>
      <c r="S12" s="22">
        <v>15.714104308</v>
      </c>
      <c r="T12" s="22">
        <v>90.595555555999994</v>
      </c>
      <c r="U12" s="22">
        <v>51.809523810000002</v>
      </c>
      <c r="V12" s="22">
        <v>16.544217687</v>
      </c>
      <c r="W12" s="22"/>
      <c r="X12" s="22"/>
      <c r="Y12" s="22"/>
      <c r="Z12" s="22">
        <v>124.493061224</v>
      </c>
      <c r="AA12" s="22">
        <v>42.091428571000002</v>
      </c>
      <c r="AB12" s="22">
        <v>43.039455781999997</v>
      </c>
      <c r="AC12" s="22">
        <v>52.157823129000001</v>
      </c>
      <c r="AD12" s="22">
        <v>50.259591837000002</v>
      </c>
      <c r="AE12" s="22">
        <v>18.563265306000002</v>
      </c>
      <c r="AF12" s="22">
        <v>98.403265305999994</v>
      </c>
      <c r="AG12" s="22">
        <v>32.433197278999998</v>
      </c>
      <c r="AH12" s="22">
        <v>10.938775509999999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17.118911565000001</v>
      </c>
      <c r="Q13" s="22"/>
      <c r="R13" s="22"/>
      <c r="S13" s="22">
        <v>55.536326531</v>
      </c>
      <c r="T13" s="22"/>
      <c r="U13" s="22"/>
      <c r="V13" s="22">
        <v>18.076734693999999</v>
      </c>
      <c r="W13" s="22"/>
      <c r="X13" s="22"/>
      <c r="Y13" s="22"/>
      <c r="Z13" s="22"/>
      <c r="AA13" s="22"/>
      <c r="AB13" s="22"/>
      <c r="AC13" s="22"/>
      <c r="AD13" s="22"/>
      <c r="AE13" s="22">
        <v>19.974965986000001</v>
      </c>
      <c r="AF13" s="22"/>
      <c r="AG13" s="22">
        <v>35.276190475999996</v>
      </c>
      <c r="AH13" s="22">
        <v>11.800816327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18.455510203999999</v>
      </c>
      <c r="Q14" s="22"/>
      <c r="R14" s="22"/>
      <c r="S14" s="22"/>
      <c r="T14" s="22"/>
      <c r="U14" s="22"/>
      <c r="V14" s="22">
        <v>19.533786847999998</v>
      </c>
      <c r="W14" s="22"/>
      <c r="X14" s="22"/>
      <c r="Y14" s="22"/>
      <c r="Z14" s="22"/>
      <c r="AA14" s="22"/>
      <c r="AB14" s="22"/>
      <c r="AC14" s="22"/>
      <c r="AD14" s="22"/>
      <c r="AE14" s="22">
        <v>21.574603175</v>
      </c>
      <c r="AF14" s="22"/>
      <c r="AG14" s="22">
        <v>38.069115646</v>
      </c>
      <c r="AH14" s="22">
        <v>12.678095237999999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19.767823129</v>
      </c>
      <c r="Q15" s="22"/>
      <c r="R15" s="22"/>
      <c r="S15" s="22"/>
      <c r="T15" s="22"/>
      <c r="U15" s="22"/>
      <c r="V15" s="22">
        <v>21.135963718999999</v>
      </c>
      <c r="W15" s="22"/>
      <c r="X15" s="22"/>
      <c r="Y15" s="22"/>
      <c r="Z15" s="22"/>
      <c r="AA15" s="22"/>
      <c r="AB15" s="22"/>
      <c r="AC15" s="22"/>
      <c r="AD15" s="22"/>
      <c r="AE15" s="22">
        <v>63.827301587000001</v>
      </c>
      <c r="AF15" s="22"/>
      <c r="AG15" s="22">
        <v>40.722721088</v>
      </c>
      <c r="AH15" s="22">
        <v>144.69224489800001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20.993015873000001</v>
      </c>
      <c r="Q16" s="22"/>
      <c r="R16" s="22"/>
      <c r="S16" s="22"/>
      <c r="T16" s="22"/>
      <c r="U16" s="22"/>
      <c r="V16" s="22">
        <v>22.714920634999999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220.70566893399999</v>
      </c>
      <c r="AH16" s="22">
        <v>146.34839002300001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22.309297052000002</v>
      </c>
      <c r="Q17" s="22"/>
      <c r="R17" s="22"/>
      <c r="S17" s="22"/>
      <c r="T17" s="22"/>
      <c r="U17" s="22"/>
      <c r="V17" s="22">
        <v>24.316734694000001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148.004557823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23.594376416999999</v>
      </c>
      <c r="Q18" s="22"/>
      <c r="R18" s="22"/>
      <c r="S18" s="22"/>
      <c r="T18" s="22"/>
      <c r="U18" s="22"/>
      <c r="V18" s="22">
        <v>26.122448980000001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149.88843537400001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24.990476189999999</v>
      </c>
      <c r="Q19" s="22"/>
      <c r="R19" s="22"/>
      <c r="S19" s="22"/>
      <c r="T19" s="22"/>
      <c r="U19" s="22"/>
      <c r="V19" s="22">
        <v>28.129523809999998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152.999183673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174.65904761900001</v>
      </c>
      <c r="Q20" s="22"/>
      <c r="R20" s="22"/>
      <c r="S20" s="22"/>
      <c r="T20" s="22"/>
      <c r="U20" s="22"/>
      <c r="V20" s="22">
        <v>113.917097506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154.37843537399999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155.75770975099999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157.44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161.02857142900001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162.61986394600001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164.21115646300001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166.23165532900001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169.912018141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47.845714285999996</v>
      </c>
      <c r="C29" s="22">
        <f t="shared" ref="C29:O29" si="0">C12-C2</f>
        <v>90.442630385000001</v>
      </c>
      <c r="D29" s="22">
        <f>D12-D2</f>
        <v>40.544217687</v>
      </c>
      <c r="E29" s="22">
        <f t="shared" si="0"/>
        <v>66.986666666999994</v>
      </c>
      <c r="F29" s="22">
        <f t="shared" si="0"/>
        <v>55.323537414999997</v>
      </c>
      <c r="G29" s="22">
        <f t="shared" si="0"/>
        <v>46.278095237999999</v>
      </c>
      <c r="H29" s="22">
        <f t="shared" si="0"/>
        <v>86.813446712000001</v>
      </c>
      <c r="I29" s="22">
        <f t="shared" si="0"/>
        <v>56.236916099999995</v>
      </c>
      <c r="J29" s="22">
        <f t="shared" si="0"/>
        <v>51.665079365000004</v>
      </c>
      <c r="K29" s="22">
        <f>K12-K2</f>
        <v>73.560090703</v>
      </c>
      <c r="L29" s="22">
        <f t="shared" si="0"/>
        <v>34.530430838999997</v>
      </c>
      <c r="M29" s="22">
        <f t="shared" si="0"/>
        <v>62.233832200000002</v>
      </c>
      <c r="N29" s="22">
        <f t="shared" si="0"/>
        <v>42.080362812000004</v>
      </c>
      <c r="O29" s="22">
        <f t="shared" si="0"/>
        <v>49.642789116000003</v>
      </c>
      <c r="P29" s="22">
        <f>P20-P2</f>
        <v>173.00353741500001</v>
      </c>
      <c r="Q29" s="22">
        <f>Q11-Q2</f>
        <v>36.368253967999998</v>
      </c>
      <c r="R29" s="22">
        <f>R11-R2</f>
        <v>54.234195012000001</v>
      </c>
      <c r="S29" s="22">
        <f>S13-S2</f>
        <v>55.504580498999999</v>
      </c>
      <c r="T29" s="22">
        <f>T12-T2</f>
        <v>89.890249433999998</v>
      </c>
      <c r="U29" s="22">
        <f>U12-U2</f>
        <v>51.109659864000001</v>
      </c>
      <c r="V29" s="22">
        <f>V20-V2</f>
        <v>112.499954649</v>
      </c>
      <c r="W29" s="22">
        <f>W11-W2</f>
        <v>74.086167799999998</v>
      </c>
      <c r="X29" s="22">
        <f>X11-X2</f>
        <v>40.942494330999999</v>
      </c>
      <c r="Y29" s="22">
        <f>Y7-Y2</f>
        <v>51.170975057</v>
      </c>
      <c r="Z29" s="22">
        <f t="shared" ref="Z29:AF29" si="1">Z12-Z2</f>
        <v>123.34657596300001</v>
      </c>
      <c r="AA29" s="22">
        <f t="shared" si="1"/>
        <v>40.815782312000003</v>
      </c>
      <c r="AB29" s="22">
        <f t="shared" si="1"/>
        <v>43.038820860999998</v>
      </c>
      <c r="AC29" s="22">
        <f t="shared" si="1"/>
        <v>51.903854875</v>
      </c>
      <c r="AD29" s="22">
        <f t="shared" si="1"/>
        <v>49.182766440000002</v>
      </c>
      <c r="AE29" s="22">
        <f>AE15-AE2</f>
        <v>62.492154194999998</v>
      </c>
      <c r="AF29" s="22">
        <f t="shared" si="1"/>
        <v>97.919999999999987</v>
      </c>
      <c r="AG29" s="22">
        <f>AG16-AG2</f>
        <v>218.92607709699999</v>
      </c>
      <c r="AH29" s="22">
        <f>AH27-AH2</f>
        <v>167.226303855</v>
      </c>
      <c r="AI29" s="22">
        <f>AI11-AI2</f>
        <v>154.90721088399999</v>
      </c>
    </row>
    <row r="30" spans="1:36" x14ac:dyDescent="0.2">
      <c r="B30" s="9">
        <f>B29/86400</f>
        <v>5.5376984127314811E-4</v>
      </c>
      <c r="C30" s="9">
        <f t="shared" ref="C30:AI30" si="2">C29/86400</f>
        <v>1.0467897035300927E-3</v>
      </c>
      <c r="D30" s="9">
        <f t="shared" si="2"/>
        <v>4.6926177878472221E-4</v>
      </c>
      <c r="E30" s="9">
        <f t="shared" si="2"/>
        <v>7.753086419791666E-4</v>
      </c>
      <c r="F30" s="9">
        <f t="shared" si="2"/>
        <v>6.4031872008101843E-4</v>
      </c>
      <c r="G30" s="9">
        <f t="shared" si="2"/>
        <v>5.3562610229166666E-4</v>
      </c>
      <c r="H30" s="9">
        <f t="shared" si="2"/>
        <v>1.0047852628703704E-3</v>
      </c>
      <c r="I30" s="9">
        <f t="shared" si="2"/>
        <v>6.5089023263888884E-4</v>
      </c>
      <c r="J30" s="9">
        <f t="shared" si="2"/>
        <v>5.9797545561342594E-4</v>
      </c>
      <c r="K30" s="9">
        <f t="shared" si="2"/>
        <v>8.5138993869212959E-4</v>
      </c>
      <c r="L30" s="9">
        <f t="shared" si="2"/>
        <v>3.9965776434027774E-4</v>
      </c>
      <c r="M30" s="9">
        <f t="shared" si="2"/>
        <v>7.2029898379629635E-4</v>
      </c>
      <c r="N30" s="9">
        <f t="shared" si="2"/>
        <v>4.8704123625000005E-4</v>
      </c>
      <c r="O30" s="9">
        <f t="shared" si="2"/>
        <v>5.7456931847222226E-4</v>
      </c>
      <c r="P30" s="9">
        <f t="shared" si="2"/>
        <v>2.0023557571180557E-3</v>
      </c>
      <c r="Q30" s="9">
        <f t="shared" si="2"/>
        <v>4.2092886537037035E-4</v>
      </c>
      <c r="R30" s="9">
        <f t="shared" si="2"/>
        <v>6.2771059041666669E-4</v>
      </c>
      <c r="S30" s="9">
        <f t="shared" si="2"/>
        <v>6.4241412614583337E-4</v>
      </c>
      <c r="T30" s="9">
        <f t="shared" si="2"/>
        <v>1.0403964054861111E-3</v>
      </c>
      <c r="U30" s="9">
        <f t="shared" si="2"/>
        <v>5.9154698916666663E-4</v>
      </c>
      <c r="V30" s="9">
        <f t="shared" si="2"/>
        <v>1.3020828084375001E-3</v>
      </c>
      <c r="W30" s="9">
        <f t="shared" si="2"/>
        <v>8.5747879398148142E-4</v>
      </c>
      <c r="X30" s="9">
        <f t="shared" si="2"/>
        <v>4.7387146216435182E-4</v>
      </c>
      <c r="Y30" s="9">
        <f t="shared" si="2"/>
        <v>5.9225665575231485E-4</v>
      </c>
      <c r="Z30" s="9">
        <f t="shared" si="2"/>
        <v>1.4276224069791666E-3</v>
      </c>
      <c r="AA30" s="9">
        <f t="shared" si="2"/>
        <v>4.7240488787037043E-4</v>
      </c>
      <c r="AB30" s="9">
        <f t="shared" si="2"/>
        <v>4.9813450070601854E-4</v>
      </c>
      <c r="AC30" s="9">
        <f t="shared" si="2"/>
        <v>6.0073906105324079E-4</v>
      </c>
      <c r="AD30" s="9">
        <f t="shared" si="2"/>
        <v>5.6924498194444448E-4</v>
      </c>
      <c r="AE30" s="9">
        <f t="shared" si="2"/>
        <v>7.2328882170138889E-4</v>
      </c>
      <c r="AF30" s="9">
        <f t="shared" si="2"/>
        <v>1.1333333333333332E-3</v>
      </c>
      <c r="AG30" s="9">
        <f t="shared" si="2"/>
        <v>2.5338666330671296E-3</v>
      </c>
      <c r="AH30" s="9">
        <f t="shared" si="2"/>
        <v>1.9354896279513889E-3</v>
      </c>
      <c r="AI30" s="9">
        <f t="shared" si="2"/>
        <v>1.7929075333796296E-3</v>
      </c>
      <c r="AJ30" s="9">
        <f>SUM(B30:AI30)</f>
        <v>2.9545757222638892E-2</v>
      </c>
    </row>
    <row r="35" spans="31:31" x14ac:dyDescent="0.2">
      <c r="AE35" s="23"/>
    </row>
  </sheetData>
  <pageMargins left="0.7" right="0.7" top="0.78740157499999996" bottom="0.78740157499999996" header="0.3" footer="0.3"/>
  <pageSetup paperSize="9" orientation="portrait" verticalDpi="1200"/>
  <ignoredErrors>
    <ignoredError sqref="AE29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71.343800000000002</v>
      </c>
      <c r="C2" s="12">
        <v>36.546999999999997</v>
      </c>
      <c r="D2" s="12">
        <v>45.4788</v>
      </c>
      <c r="E2" s="12">
        <v>42.837699999999998</v>
      </c>
      <c r="F2" s="12">
        <v>57.471800000000002</v>
      </c>
      <c r="G2" s="12">
        <v>68.013599999999997</v>
      </c>
      <c r="H2" s="12">
        <v>39.566400000000002</v>
      </c>
      <c r="I2" s="12">
        <v>59.083599999999997</v>
      </c>
      <c r="J2" s="12">
        <v>49.160200000000003</v>
      </c>
      <c r="K2" s="12">
        <v>40.125</v>
      </c>
      <c r="L2" s="12">
        <v>106.419</v>
      </c>
      <c r="M2" s="12">
        <v>40.369799999999998</v>
      </c>
      <c r="N2" s="12">
        <v>46.388500000000001</v>
      </c>
      <c r="O2" s="12">
        <v>79.202600000000004</v>
      </c>
      <c r="P2" s="12">
        <v>37.765500000000003</v>
      </c>
      <c r="Q2" s="12">
        <v>97.566400000000002</v>
      </c>
      <c r="R2" s="12">
        <v>69.107799999999997</v>
      </c>
      <c r="S2" s="12">
        <v>34.604500000000002</v>
      </c>
      <c r="T2" s="12">
        <v>35.096600000000002</v>
      </c>
      <c r="U2" s="12">
        <v>75.773200000000003</v>
      </c>
      <c r="V2" s="12">
        <v>27.636199999999999</v>
      </c>
      <c r="W2" s="12">
        <v>44.158900000000003</v>
      </c>
      <c r="X2" s="12">
        <v>44.158900000000003</v>
      </c>
      <c r="Y2" s="12">
        <v>52.201700000000002</v>
      </c>
      <c r="Z2" s="12">
        <v>16.741700000000002</v>
      </c>
      <c r="AA2" s="12">
        <v>20.744499999999999</v>
      </c>
      <c r="AB2" s="12">
        <v>79.929900000000004</v>
      </c>
      <c r="AC2" s="12">
        <v>47.665399999999998</v>
      </c>
      <c r="AD2" s="12">
        <v>63.410699999999999</v>
      </c>
      <c r="AE2" s="12">
        <v>65.1083</v>
      </c>
      <c r="AF2" s="12">
        <v>31.392399999999999</v>
      </c>
      <c r="AG2" s="12">
        <v>19.488</v>
      </c>
      <c r="AH2" s="12">
        <v>19.992100000000001</v>
      </c>
      <c r="AI2" s="12">
        <v>71.282300000000006</v>
      </c>
      <c r="AJ2" s="12">
        <v>22.073499999999999</v>
      </c>
      <c r="AK2" s="12">
        <v>29.443200000000001</v>
      </c>
    </row>
    <row r="3" spans="1:37" x14ac:dyDescent="0.2">
      <c r="A3" s="1"/>
      <c r="B3" s="12">
        <v>75.170500000000004</v>
      </c>
      <c r="C3" s="12">
        <v>38.495100000000001</v>
      </c>
      <c r="D3" s="12">
        <v>45.098199999999999</v>
      </c>
      <c r="E3" s="12">
        <v>44.491500000000002</v>
      </c>
      <c r="F3" s="12">
        <v>61.024000000000001</v>
      </c>
      <c r="G3" s="12">
        <v>78.09</v>
      </c>
      <c r="H3" s="12">
        <v>41.99</v>
      </c>
      <c r="I3" s="12">
        <v>59.401899999999998</v>
      </c>
      <c r="J3" s="12">
        <v>48.018300000000004</v>
      </c>
      <c r="K3" s="12">
        <v>40.542999999999999</v>
      </c>
      <c r="L3" s="12">
        <v>111.43899999999999</v>
      </c>
      <c r="M3" s="12">
        <v>42.414700000000003</v>
      </c>
      <c r="N3" s="12">
        <v>49.365699999999997</v>
      </c>
      <c r="O3" s="12">
        <v>77.133899999999997</v>
      </c>
      <c r="P3" s="12">
        <v>44.182499999999997</v>
      </c>
      <c r="Q3" s="12">
        <v>104.33799999999999</v>
      </c>
      <c r="R3" s="12">
        <v>66.415700000000001</v>
      </c>
      <c r="S3" s="12">
        <v>35.1937</v>
      </c>
      <c r="T3" s="12">
        <v>29.791899999999998</v>
      </c>
      <c r="U3" s="12">
        <v>82.031300000000002</v>
      </c>
      <c r="V3" s="12">
        <v>27.235700000000001</v>
      </c>
      <c r="W3" s="12">
        <v>44.515500000000003</v>
      </c>
      <c r="X3" s="12">
        <v>44.515500000000003</v>
      </c>
      <c r="Y3" s="12">
        <v>53.728099999999998</v>
      </c>
      <c r="Z3" s="12">
        <v>17.180900000000001</v>
      </c>
      <c r="AA3" s="12">
        <v>20.965399999999999</v>
      </c>
      <c r="AB3" s="12">
        <v>81.747399999999999</v>
      </c>
      <c r="AC3" s="12">
        <v>47.851599999999998</v>
      </c>
      <c r="AD3" s="12">
        <v>64.398399999999995</v>
      </c>
      <c r="AE3" s="12">
        <v>65.365600000000001</v>
      </c>
      <c r="AF3" s="12">
        <v>32.186599999999999</v>
      </c>
      <c r="AG3" s="12">
        <v>18.737300000000001</v>
      </c>
      <c r="AH3" s="12">
        <v>17.7441</v>
      </c>
      <c r="AI3" s="12">
        <v>71.590900000000005</v>
      </c>
      <c r="AJ3" s="12">
        <v>21.645900000000001</v>
      </c>
      <c r="AK3" s="12">
        <v>29.442900000000002</v>
      </c>
    </row>
    <row r="4" spans="1:37" x14ac:dyDescent="0.2">
      <c r="A4" s="1"/>
      <c r="B4" s="12">
        <v>78.302599999999998</v>
      </c>
      <c r="C4" s="12">
        <v>36.6036</v>
      </c>
      <c r="D4" s="12">
        <v>45.9375</v>
      </c>
      <c r="E4" s="12">
        <v>42.622399999999999</v>
      </c>
      <c r="F4" s="12">
        <v>64.776700000000005</v>
      </c>
      <c r="G4" s="12">
        <v>71.351500000000001</v>
      </c>
      <c r="H4" s="12">
        <v>41.324399999999997</v>
      </c>
      <c r="I4" s="12">
        <v>66.737300000000005</v>
      </c>
      <c r="J4" s="12">
        <v>46.875</v>
      </c>
      <c r="K4" s="12">
        <v>41.447400000000002</v>
      </c>
      <c r="L4" s="12">
        <v>111.43899999999999</v>
      </c>
      <c r="M4" s="12">
        <v>43.308900000000001</v>
      </c>
      <c r="N4" s="12">
        <v>49.962200000000003</v>
      </c>
      <c r="O4" s="12">
        <v>80.435299999999998</v>
      </c>
      <c r="P4" s="12">
        <v>42.523800000000001</v>
      </c>
      <c r="Q4" s="12">
        <v>105.67100000000001</v>
      </c>
      <c r="R4" s="12">
        <v>68.992500000000007</v>
      </c>
      <c r="S4" s="12">
        <v>37.171300000000002</v>
      </c>
      <c r="T4" s="12">
        <v>28.571999999999999</v>
      </c>
      <c r="U4" s="12">
        <v>83.776600000000002</v>
      </c>
      <c r="V4" s="12">
        <v>28.058199999999999</v>
      </c>
      <c r="W4" s="12">
        <v>44.076500000000003</v>
      </c>
      <c r="X4" s="12">
        <v>44.076500000000003</v>
      </c>
      <c r="Y4" s="12">
        <v>52.201700000000002</v>
      </c>
      <c r="Z4" s="12">
        <v>16.5169</v>
      </c>
      <c r="AA4" s="12">
        <v>21.683</v>
      </c>
      <c r="AB4" s="12">
        <v>78.080699999999993</v>
      </c>
      <c r="AC4" s="12">
        <v>49.424700000000001</v>
      </c>
      <c r="AD4" s="12">
        <v>62.358600000000003</v>
      </c>
      <c r="AE4" s="12">
        <v>66.150000000000006</v>
      </c>
      <c r="AF4" s="12">
        <v>32.773499999999999</v>
      </c>
      <c r="AG4" s="12">
        <v>19.148499999999999</v>
      </c>
      <c r="AH4" s="12">
        <v>16.4651</v>
      </c>
      <c r="AI4" s="12">
        <v>71.590900000000005</v>
      </c>
      <c r="AJ4" s="12">
        <v>21.578199999999999</v>
      </c>
      <c r="AK4" s="12">
        <v>30.633900000000001</v>
      </c>
    </row>
    <row r="5" spans="1:37" x14ac:dyDescent="0.2">
      <c r="A5" s="1"/>
      <c r="B5" s="12">
        <v>81.545900000000003</v>
      </c>
      <c r="C5" s="12">
        <v>38.765799999999999</v>
      </c>
      <c r="D5" s="12">
        <v>46.349499999999999</v>
      </c>
      <c r="E5" s="12">
        <v>46.981499999999997</v>
      </c>
      <c r="F5" s="12">
        <v>64.725999999999999</v>
      </c>
      <c r="G5" s="12">
        <v>70.267700000000005</v>
      </c>
      <c r="H5" s="12">
        <v>42.534700000000001</v>
      </c>
      <c r="I5" s="12">
        <v>64.624899999999997</v>
      </c>
      <c r="J5" s="12">
        <v>46.103999999999999</v>
      </c>
      <c r="K5" s="12">
        <v>39.506700000000002</v>
      </c>
      <c r="L5" s="12">
        <v>108.871</v>
      </c>
      <c r="M5" s="12">
        <v>41.984000000000002</v>
      </c>
      <c r="N5" s="12">
        <v>48.319899999999997</v>
      </c>
      <c r="O5" s="12">
        <v>80.435299999999998</v>
      </c>
      <c r="P5" s="12">
        <v>44.229700000000001</v>
      </c>
      <c r="Q5" s="12">
        <v>102.083</v>
      </c>
      <c r="R5" s="12">
        <v>70.673100000000005</v>
      </c>
      <c r="S5" s="12">
        <v>38.298999999999999</v>
      </c>
      <c r="T5" s="12">
        <v>33.517400000000002</v>
      </c>
      <c r="U5" s="12">
        <v>84.547499999999999</v>
      </c>
      <c r="V5" s="12">
        <v>26.451499999999999</v>
      </c>
      <c r="W5" s="12">
        <v>28.375900000000001</v>
      </c>
      <c r="X5" s="12">
        <v>28.375900000000001</v>
      </c>
      <c r="Y5" s="12">
        <v>53.693199999999997</v>
      </c>
      <c r="Z5" s="12">
        <v>17.6569</v>
      </c>
      <c r="AA5" s="12">
        <v>19.731999999999999</v>
      </c>
      <c r="AB5" s="12">
        <v>81.95</v>
      </c>
      <c r="AC5" s="12">
        <v>48.985500000000002</v>
      </c>
      <c r="AD5" s="12">
        <v>63.216700000000003</v>
      </c>
      <c r="AE5" s="12">
        <v>68.055599999999998</v>
      </c>
      <c r="AF5" s="12">
        <v>30.500699999999998</v>
      </c>
      <c r="AG5" s="12">
        <v>15.6021</v>
      </c>
      <c r="AH5" s="12">
        <v>14.8345</v>
      </c>
      <c r="AI5" s="12">
        <v>71.4054</v>
      </c>
      <c r="AJ5" s="12">
        <v>20.197199999999999</v>
      </c>
      <c r="AK5" s="12">
        <v>33.75</v>
      </c>
    </row>
    <row r="6" spans="1:37" x14ac:dyDescent="0.2">
      <c r="A6" s="1"/>
      <c r="B6" s="12">
        <v>73.894099999999995</v>
      </c>
      <c r="C6" s="12">
        <v>37.756900000000002</v>
      </c>
      <c r="D6" s="12">
        <v>46.663400000000003</v>
      </c>
      <c r="E6" s="12">
        <v>43.796300000000002</v>
      </c>
      <c r="F6" s="12">
        <v>64.098799999999997</v>
      </c>
      <c r="G6" s="12">
        <v>73.565399999999997</v>
      </c>
      <c r="H6" s="12">
        <v>40.924300000000002</v>
      </c>
      <c r="I6" s="12">
        <v>60.048999999999999</v>
      </c>
      <c r="J6" s="12">
        <v>49.116399999999999</v>
      </c>
      <c r="K6" s="12">
        <v>39.744100000000003</v>
      </c>
      <c r="L6" s="12">
        <v>105</v>
      </c>
      <c r="M6" s="12">
        <v>42.545699999999997</v>
      </c>
      <c r="N6" s="12">
        <v>49.109099999999998</v>
      </c>
      <c r="O6" s="12">
        <v>89.295400000000001</v>
      </c>
      <c r="P6" s="12">
        <v>43.1113</v>
      </c>
      <c r="Q6" s="12">
        <v>105.67100000000001</v>
      </c>
      <c r="R6" s="12">
        <v>73.304500000000004</v>
      </c>
      <c r="S6" s="12">
        <v>34.626300000000001</v>
      </c>
      <c r="T6" s="12">
        <v>34.489100000000001</v>
      </c>
      <c r="U6" s="12">
        <v>83.019599999999997</v>
      </c>
      <c r="V6" s="12">
        <v>29.353000000000002</v>
      </c>
      <c r="W6" s="12">
        <v>39.337499999999999</v>
      </c>
      <c r="X6" s="12">
        <v>39.337499999999999</v>
      </c>
      <c r="Y6" s="12">
        <v>54.723700000000001</v>
      </c>
      <c r="Z6" s="12"/>
      <c r="AA6" s="12">
        <v>19.650099999999998</v>
      </c>
      <c r="AB6" s="12">
        <v>83.438400000000001</v>
      </c>
      <c r="AC6" s="12">
        <v>47.741100000000003</v>
      </c>
      <c r="AD6" s="12">
        <v>70.673100000000005</v>
      </c>
      <c r="AE6" s="12">
        <v>68.6203</v>
      </c>
      <c r="AF6" s="12">
        <v>30.639199999999999</v>
      </c>
      <c r="AG6" s="12">
        <v>19.839700000000001</v>
      </c>
      <c r="AH6" s="12">
        <v>16.837199999999999</v>
      </c>
      <c r="AI6" s="12">
        <v>73.304500000000004</v>
      </c>
      <c r="AJ6" s="12">
        <v>21.1694</v>
      </c>
      <c r="AK6" s="12">
        <v>44.851300000000002</v>
      </c>
    </row>
    <row r="7" spans="1:37" x14ac:dyDescent="0.2">
      <c r="A7" s="1"/>
      <c r="B7" s="12">
        <v>79.430800000000005</v>
      </c>
      <c r="C7" s="12">
        <v>38.008499999999998</v>
      </c>
      <c r="D7" s="12">
        <v>48.130099999999999</v>
      </c>
      <c r="E7" s="12">
        <v>44.744300000000003</v>
      </c>
      <c r="F7" s="12">
        <v>62.880200000000002</v>
      </c>
      <c r="G7" s="12">
        <v>71.251599999999996</v>
      </c>
      <c r="H7" s="12">
        <v>42.988</v>
      </c>
      <c r="I7" s="12">
        <v>62.0777</v>
      </c>
      <c r="J7" s="12">
        <v>48.783200000000001</v>
      </c>
      <c r="K7" s="12">
        <v>40.853499999999997</v>
      </c>
      <c r="L7" s="12">
        <v>118.125</v>
      </c>
      <c r="M7" s="12">
        <v>41.941400000000002</v>
      </c>
      <c r="N7" s="12">
        <v>49.513500000000001</v>
      </c>
      <c r="O7" s="12">
        <v>87.223100000000002</v>
      </c>
      <c r="P7" s="12">
        <v>42.830100000000002</v>
      </c>
      <c r="Q7" s="12">
        <v>104.33799999999999</v>
      </c>
      <c r="R7" s="12">
        <v>68.906300000000002</v>
      </c>
      <c r="S7" s="12">
        <v>38.584899999999998</v>
      </c>
      <c r="T7" s="12">
        <v>31.3626</v>
      </c>
      <c r="U7" s="12">
        <v>85.864500000000007</v>
      </c>
      <c r="V7" s="12">
        <v>30.523299999999999</v>
      </c>
      <c r="W7" s="12">
        <v>41.509799999999998</v>
      </c>
      <c r="X7" s="12">
        <v>41.509799999999998</v>
      </c>
      <c r="Y7" s="12">
        <v>55.125</v>
      </c>
      <c r="Z7" s="12"/>
      <c r="AA7" s="12">
        <v>19.122900000000001</v>
      </c>
      <c r="AB7" s="12">
        <v>80.592100000000002</v>
      </c>
      <c r="AC7" s="12">
        <v>48.2988</v>
      </c>
      <c r="AD7" s="12">
        <v>66.899299999999997</v>
      </c>
      <c r="AE7" s="12">
        <v>69.778499999999994</v>
      </c>
      <c r="AF7" s="12">
        <v>33.058500000000002</v>
      </c>
      <c r="AG7" s="12">
        <v>19.952500000000001</v>
      </c>
      <c r="AH7" s="12">
        <v>15.3666</v>
      </c>
      <c r="AI7" s="12">
        <v>69.955600000000004</v>
      </c>
      <c r="AJ7" s="12">
        <v>19.819600000000001</v>
      </c>
      <c r="AK7" s="12">
        <v>44.851300000000002</v>
      </c>
    </row>
    <row r="8" spans="1:37" x14ac:dyDescent="0.2">
      <c r="A8" s="1"/>
      <c r="B8" s="12">
        <v>78.9756</v>
      </c>
      <c r="C8" s="12">
        <v>36.084400000000002</v>
      </c>
      <c r="D8" s="12">
        <v>47.535200000000003</v>
      </c>
      <c r="E8" s="12">
        <v>41.426600000000001</v>
      </c>
      <c r="F8" s="12">
        <v>62.975999999999999</v>
      </c>
      <c r="G8" s="12">
        <v>75.6173</v>
      </c>
      <c r="H8" s="12">
        <v>41.199599999999997</v>
      </c>
      <c r="I8" s="12">
        <v>63.728299999999997</v>
      </c>
      <c r="J8" s="12">
        <v>49.662199999999999</v>
      </c>
      <c r="K8" s="12">
        <v>40.3748</v>
      </c>
      <c r="L8" s="12">
        <v>108.871</v>
      </c>
      <c r="M8" s="12">
        <v>43.611499999999999</v>
      </c>
      <c r="N8" s="12">
        <v>49.721899999999998</v>
      </c>
      <c r="O8" s="12">
        <v>79.8142</v>
      </c>
      <c r="P8" s="12">
        <v>43.433999999999997</v>
      </c>
      <c r="Q8" s="12">
        <v>106.35</v>
      </c>
      <c r="R8" s="12">
        <v>70.133600000000001</v>
      </c>
      <c r="S8" s="12">
        <v>35.141300000000001</v>
      </c>
      <c r="T8" s="12">
        <v>32.897399999999998</v>
      </c>
      <c r="U8" s="12">
        <v>87.223100000000002</v>
      </c>
      <c r="V8" s="12">
        <v>29.4786</v>
      </c>
      <c r="W8" s="12">
        <v>39.984299999999998</v>
      </c>
      <c r="X8" s="12">
        <v>39.984299999999998</v>
      </c>
      <c r="Y8" s="12">
        <v>55.326700000000002</v>
      </c>
      <c r="Z8" s="12"/>
      <c r="AA8" s="12">
        <v>17.3276</v>
      </c>
      <c r="AB8" s="12">
        <v>79.051100000000005</v>
      </c>
      <c r="AC8" s="12">
        <v>49.811700000000002</v>
      </c>
      <c r="AD8" s="12">
        <v>63.216700000000003</v>
      </c>
      <c r="AE8" s="12">
        <v>69.485299999999995</v>
      </c>
      <c r="AF8" s="12">
        <v>33.950899999999997</v>
      </c>
      <c r="AG8" s="12">
        <v>18.432300000000001</v>
      </c>
      <c r="AH8" s="12">
        <v>14.8826</v>
      </c>
      <c r="AI8" s="12">
        <v>74.695099999999996</v>
      </c>
      <c r="AJ8" s="12">
        <v>18.7926</v>
      </c>
      <c r="AK8" s="12">
        <v>34.921500000000002</v>
      </c>
    </row>
    <row r="9" spans="1:37" x14ac:dyDescent="0.2">
      <c r="A9" s="1"/>
      <c r="B9" s="12">
        <v>72.279300000000006</v>
      </c>
      <c r="C9" s="12">
        <v>37.415199999999999</v>
      </c>
      <c r="D9" s="12">
        <v>44.491500000000002</v>
      </c>
      <c r="E9" s="12">
        <v>38.245800000000003</v>
      </c>
      <c r="F9" s="12">
        <v>62.642000000000003</v>
      </c>
      <c r="G9" s="12">
        <v>72.820300000000003</v>
      </c>
      <c r="H9" s="12">
        <v>39.077300000000001</v>
      </c>
      <c r="I9" s="12">
        <v>63.851399999999998</v>
      </c>
      <c r="J9" s="12">
        <v>44.926699999999997</v>
      </c>
      <c r="K9" s="12">
        <v>36.619799999999998</v>
      </c>
      <c r="L9" s="12">
        <v>107.386</v>
      </c>
      <c r="M9" s="12">
        <v>37.756900000000002</v>
      </c>
      <c r="N9" s="12">
        <v>43.451099999999997</v>
      </c>
      <c r="O9" s="12">
        <v>79.660399999999996</v>
      </c>
      <c r="P9" s="12">
        <v>45.391399999999997</v>
      </c>
      <c r="Q9" s="12"/>
      <c r="R9" s="12"/>
      <c r="S9" s="12">
        <v>36.9801</v>
      </c>
      <c r="T9" s="12">
        <v>30.5684</v>
      </c>
      <c r="U9" s="12">
        <v>75.860100000000003</v>
      </c>
      <c r="V9" s="12">
        <v>26.570499999999999</v>
      </c>
      <c r="W9" s="12"/>
      <c r="X9" s="12"/>
      <c r="Y9" s="12">
        <v>51.859000000000002</v>
      </c>
      <c r="Z9" s="12"/>
      <c r="AA9" s="12">
        <v>19.355699999999999</v>
      </c>
      <c r="AB9" s="12">
        <v>87.177099999999996</v>
      </c>
      <c r="AC9" s="12">
        <v>47.6997</v>
      </c>
      <c r="AD9" s="12">
        <v>61.182000000000002</v>
      </c>
      <c r="AE9" s="12">
        <v>66.899299999999997</v>
      </c>
      <c r="AF9" s="12">
        <v>32.884300000000003</v>
      </c>
      <c r="AG9" s="12">
        <v>19.2835</v>
      </c>
      <c r="AH9" s="12">
        <v>16.360800000000001</v>
      </c>
      <c r="AI9" s="12">
        <v>71.498099999999994</v>
      </c>
      <c r="AJ9" s="12"/>
      <c r="AK9" s="12">
        <v>29.7544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43.703800000000001</v>
      </c>
      <c r="Q10" s="12"/>
      <c r="R10" s="12"/>
      <c r="S10" s="12">
        <v>34.582799999999999</v>
      </c>
      <c r="T10" s="12"/>
      <c r="U10" s="12"/>
      <c r="V10" s="12">
        <v>27.969799999999999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29.499600000000001</v>
      </c>
      <c r="AG10" s="12"/>
      <c r="AH10" s="12">
        <v>13.943899999999999</v>
      </c>
      <c r="AI10" s="12">
        <v>74.092699999999994</v>
      </c>
      <c r="AJ10" s="12"/>
      <c r="AK10" s="12">
        <v>42.230600000000003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44.170699999999997</v>
      </c>
      <c r="Q11" s="12"/>
      <c r="R11" s="12"/>
      <c r="S11" s="12"/>
      <c r="T11" s="12"/>
      <c r="U11" s="12"/>
      <c r="V11" s="12">
        <v>25.681799999999999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32.0246</v>
      </c>
      <c r="AG11" s="12"/>
      <c r="AH11" s="12">
        <v>17.0139</v>
      </c>
      <c r="AI11" s="12">
        <v>72.058800000000005</v>
      </c>
      <c r="AJ11" s="12"/>
      <c r="AK11" s="12">
        <v>42.230600000000003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44.3127</v>
      </c>
      <c r="Q12" s="12"/>
      <c r="R12" s="12"/>
      <c r="S12" s="12"/>
      <c r="T12" s="12"/>
      <c r="U12" s="12"/>
      <c r="V12" s="12">
        <v>28.710899999999999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32.8125</v>
      </c>
      <c r="AG12" s="12"/>
      <c r="AH12" s="12">
        <v>16.334900000000001</v>
      </c>
      <c r="AI12" s="12">
        <v>74.695099999999996</v>
      </c>
      <c r="AJ12" s="12"/>
      <c r="AK12" s="12">
        <v>27.4983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45.1721</v>
      </c>
      <c r="Q13" s="12"/>
      <c r="R13" s="12"/>
      <c r="S13" s="12"/>
      <c r="T13" s="12"/>
      <c r="U13" s="12"/>
      <c r="V13" s="12">
        <v>30.155899999999999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31.4282</v>
      </c>
      <c r="AG13" s="12"/>
      <c r="AH13" s="12">
        <v>18.2332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46.336500000000001</v>
      </c>
      <c r="Q14" s="12"/>
      <c r="R14" s="12"/>
      <c r="S14" s="12"/>
      <c r="T14" s="12"/>
      <c r="U14" s="12"/>
      <c r="V14" s="12">
        <v>24.4421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46.961500000000001</v>
      </c>
      <c r="Q15" s="12"/>
      <c r="R15" s="12"/>
      <c r="S15" s="12"/>
      <c r="T15" s="12"/>
      <c r="U15" s="12"/>
      <c r="V15" s="12">
        <v>26.25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45.326799999999999</v>
      </c>
      <c r="Q16" s="12"/>
      <c r="R16" s="12"/>
      <c r="S16" s="12"/>
      <c r="T16" s="12"/>
      <c r="U16" s="12"/>
      <c r="V16" s="12">
        <v>26.604700000000001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43.2806</v>
      </c>
      <c r="Q17" s="12"/>
      <c r="R17" s="12"/>
      <c r="S17" s="12"/>
      <c r="T17" s="12"/>
      <c r="U17" s="12"/>
      <c r="V17" s="12">
        <v>22.810300000000002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39.450099999999999</v>
      </c>
      <c r="Q18" s="12"/>
      <c r="R18" s="12"/>
      <c r="S18" s="12"/>
      <c r="T18" s="12"/>
      <c r="U18" s="12"/>
      <c r="V18" s="12">
        <v>20.0503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76.367824999999996</v>
      </c>
      <c r="C21" s="5">
        <f t="shared" si="0"/>
        <v>37.459562500000004</v>
      </c>
      <c r="D21" s="5">
        <f t="shared" si="0"/>
        <v>46.210525000000004</v>
      </c>
      <c r="E21" s="5">
        <f t="shared" si="0"/>
        <v>43.143262499999992</v>
      </c>
      <c r="F21" s="5">
        <f t="shared" si="0"/>
        <v>62.574437500000002</v>
      </c>
      <c r="G21" s="5">
        <f t="shared" si="0"/>
        <v>72.622174999999999</v>
      </c>
      <c r="H21" s="5">
        <f t="shared" si="0"/>
        <v>41.200587499999997</v>
      </c>
      <c r="I21" s="5">
        <f t="shared" si="0"/>
        <v>62.444262500000001</v>
      </c>
      <c r="J21" s="5">
        <f t="shared" si="0"/>
        <v>47.830750000000002</v>
      </c>
      <c r="K21" s="5">
        <f t="shared" si="0"/>
        <v>39.901787500000005</v>
      </c>
      <c r="L21" s="5">
        <f t="shared" si="0"/>
        <v>109.69374999999999</v>
      </c>
      <c r="M21" s="5">
        <f t="shared" si="0"/>
        <v>41.741612500000002</v>
      </c>
      <c r="N21" s="5">
        <f t="shared" si="0"/>
        <v>48.228987500000002</v>
      </c>
      <c r="O21" s="5">
        <f t="shared" si="0"/>
        <v>81.650024999999985</v>
      </c>
      <c r="P21" s="5">
        <f>AVERAGE(P2:P18)</f>
        <v>43.657829411764716</v>
      </c>
      <c r="Q21" s="5">
        <f>AVERAGE(Q2:Q8)</f>
        <v>103.71677142857143</v>
      </c>
      <c r="R21" s="5">
        <f>AVERAGE(R2:R8)</f>
        <v>69.64764285714287</v>
      </c>
      <c r="S21" s="5">
        <f>AVERAGE(S2:S10)</f>
        <v>36.131544444444451</v>
      </c>
      <c r="T21" s="5">
        <f>AVERAGE(T2:T9)</f>
        <v>32.036925000000004</v>
      </c>
      <c r="U21" s="5">
        <f>AVERAGE(U2:U9)</f>
        <v>82.261987500000004</v>
      </c>
      <c r="V21" s="5">
        <f>AVERAGE(V2:V18)</f>
        <v>26.940164705882346</v>
      </c>
      <c r="W21" s="5">
        <f>AVERAGE(W2:W4)</f>
        <v>44.250300000000003</v>
      </c>
      <c r="X21" s="5">
        <f>AVERAGE(X6:X8)</f>
        <v>40.277199999999993</v>
      </c>
      <c r="Y21" s="5">
        <f>AVERAGE(Y2:Y9)</f>
        <v>53.607387500000002</v>
      </c>
      <c r="Z21" s="5">
        <f>AVERAGE(Z2:Z5)</f>
        <v>17.024100000000001</v>
      </c>
      <c r="AA21" s="5">
        <f>AVERAGE(AA2:AA9)</f>
        <v>19.822649999999996</v>
      </c>
      <c r="AB21" s="5">
        <f>AVERAGE(AB2:AB9)</f>
        <v>81.495837499999993</v>
      </c>
      <c r="AC21" s="5">
        <f>AVERAGE(AC2:AC9)</f>
        <v>48.434812499999992</v>
      </c>
      <c r="AD21" s="5">
        <f>AVERAGE(AD2:AD9)</f>
        <v>64.419437500000001</v>
      </c>
      <c r="AE21" s="5">
        <f>AVERAGE(AE2:AE9)</f>
        <v>67.432862499999999</v>
      </c>
      <c r="AF21" s="5">
        <f>AVERAGE(AF2:AF13)</f>
        <v>31.92925</v>
      </c>
      <c r="AG21" s="5">
        <f>AVERAGE(AG2:AG9)</f>
        <v>18.810487500000001</v>
      </c>
      <c r="AH21" s="5">
        <f>AVERAGE(AH2:AH13)</f>
        <v>16.500741666666666</v>
      </c>
      <c r="AI21" s="5">
        <f>AVERAGE(AI2:AI12)</f>
        <v>72.379036363636374</v>
      </c>
      <c r="AJ21" s="5">
        <f>AVERAGE(AJ2:AJ8)</f>
        <v>20.753771428571429</v>
      </c>
      <c r="AK21" s="5">
        <f>AVERAGE(AK2:AK12)</f>
        <v>35.418909090909089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76.367824999999996</v>
      </c>
      <c r="C26" s="12">
        <f>C21*2</f>
        <v>74.919125000000008</v>
      </c>
      <c r="D26" s="12">
        <f t="shared" ref="D26:J26" si="1">D21*1</f>
        <v>46.210525000000004</v>
      </c>
      <c r="E26" s="12">
        <f t="shared" si="1"/>
        <v>43.143262499999992</v>
      </c>
      <c r="F26" s="12">
        <f t="shared" si="1"/>
        <v>62.574437500000002</v>
      </c>
      <c r="G26" s="12">
        <f t="shared" si="1"/>
        <v>72.622174999999999</v>
      </c>
      <c r="H26" s="12">
        <f>H21*3</f>
        <v>123.60176249999999</v>
      </c>
      <c r="I26" s="12">
        <f>I21*3</f>
        <v>187.33278749999999</v>
      </c>
      <c r="J26" s="12">
        <f t="shared" si="1"/>
        <v>47.830750000000002</v>
      </c>
      <c r="K26" s="12">
        <f>K21*4</f>
        <v>159.60715000000002</v>
      </c>
      <c r="L26" s="12">
        <f>L21*1</f>
        <v>109.69374999999999</v>
      </c>
      <c r="M26" s="12">
        <f>M21*3</f>
        <v>125.22483750000001</v>
      </c>
      <c r="N26" s="12">
        <f>N21*3</f>
        <v>144.68696249999999</v>
      </c>
      <c r="O26" s="12">
        <f>O21*1</f>
        <v>81.650024999999985</v>
      </c>
      <c r="P26" s="12">
        <f>P21*1</f>
        <v>43.657829411764716</v>
      </c>
      <c r="Q26" s="12">
        <f>Q21*1</f>
        <v>103.71677142857143</v>
      </c>
      <c r="R26" s="12">
        <f>R21*2</f>
        <v>139.29528571428574</v>
      </c>
      <c r="S26" s="12">
        <f>S21*4</f>
        <v>144.5261777777778</v>
      </c>
      <c r="T26" s="12">
        <f>T21*3</f>
        <v>96.110775000000018</v>
      </c>
      <c r="U26" s="12">
        <f>U21*1</f>
        <v>82.261987500000004</v>
      </c>
      <c r="V26" s="12">
        <f>V21*1</f>
        <v>26.940164705882346</v>
      </c>
      <c r="W26" s="12">
        <f>W21*4</f>
        <v>177.00120000000001</v>
      </c>
      <c r="X26" s="12">
        <f>X21*3</f>
        <v>120.83159999999998</v>
      </c>
      <c r="Y26" s="12">
        <f>Y21*2</f>
        <v>107.214775</v>
      </c>
      <c r="Z26" s="12">
        <f>Z21*8</f>
        <v>136.19280000000001</v>
      </c>
      <c r="AA26" s="12">
        <f>AA21*3</f>
        <v>59.467949999999988</v>
      </c>
      <c r="AB26" s="12">
        <f t="shared" ref="AB26:AH26" si="2">AB21*1</f>
        <v>81.495837499999993</v>
      </c>
      <c r="AC26" s="12">
        <f t="shared" si="2"/>
        <v>48.434812499999992</v>
      </c>
      <c r="AD26" s="12">
        <f t="shared" si="2"/>
        <v>64.419437500000001</v>
      </c>
      <c r="AE26" s="12">
        <f>AE21*2</f>
        <v>134.865725</v>
      </c>
      <c r="AF26" s="12">
        <f t="shared" si="2"/>
        <v>31.92925</v>
      </c>
      <c r="AG26" s="12">
        <f>AG21*2</f>
        <v>37.620975000000001</v>
      </c>
      <c r="AH26" s="12">
        <f t="shared" si="2"/>
        <v>16.500741666666666</v>
      </c>
      <c r="AI26" s="12">
        <f>AI21*2</f>
        <v>144.75807272727275</v>
      </c>
      <c r="AJ26" s="12">
        <f>AJ21*3</f>
        <v>62.261314285714292</v>
      </c>
      <c r="AK26" s="12">
        <f>AK21*1</f>
        <v>35.418909090909089</v>
      </c>
    </row>
    <row r="27" spans="1:37" x14ac:dyDescent="0.2">
      <c r="A27" s="12" t="s">
        <v>215</v>
      </c>
      <c r="B27" s="5">
        <f t="shared" ref="B27:O27" si="3">STDEV(B2:B9)/B21*100</f>
        <v>4.8555246331667741</v>
      </c>
      <c r="C27" s="5">
        <f t="shared" si="3"/>
        <v>2.5974118160231341</v>
      </c>
      <c r="D27" s="5">
        <f t="shared" si="3"/>
        <v>2.6460923892918289</v>
      </c>
      <c r="E27" s="5">
        <f t="shared" si="3"/>
        <v>5.9955551978270254</v>
      </c>
      <c r="F27" s="5">
        <f t="shared" si="3"/>
        <v>3.8441230327103719</v>
      </c>
      <c r="G27" s="5">
        <f t="shared" si="3"/>
        <v>4.3566761635462958</v>
      </c>
      <c r="H27" s="5">
        <f t="shared" si="3"/>
        <v>3.2908704434603351</v>
      </c>
      <c r="I27" s="5">
        <f t="shared" si="3"/>
        <v>4.4163184241347615</v>
      </c>
      <c r="J27" s="5">
        <f t="shared" si="3"/>
        <v>3.5379551772690019</v>
      </c>
      <c r="K27" s="5">
        <f t="shared" si="3"/>
        <v>3.6602826795130099</v>
      </c>
      <c r="L27" s="5">
        <f t="shared" si="3"/>
        <v>3.7208470962593858</v>
      </c>
      <c r="M27" s="5">
        <f t="shared" si="3"/>
        <v>4.5193589923438182</v>
      </c>
      <c r="N27" s="5">
        <f t="shared" si="3"/>
        <v>4.647825440577428</v>
      </c>
      <c r="O27" s="5">
        <f t="shared" si="3"/>
        <v>5.1997604079267692</v>
      </c>
      <c r="P27" s="5">
        <f>STDEV(P2:P18)/P21*100</f>
        <v>5.1966858392269879</v>
      </c>
      <c r="Q27" s="5">
        <f>STDEV(Q2:Q8)/Q21*100</f>
        <v>2.9413604056497751</v>
      </c>
      <c r="R27" s="5">
        <f>STDEV(R2:R8)/R21*100</f>
        <v>3.010388028942085</v>
      </c>
      <c r="S27" s="5">
        <f>STDEV(S2:S10)/S21*100</f>
        <v>4.5239177375419715</v>
      </c>
      <c r="T27" s="5">
        <f t="shared" ref="T27:AG27" si="4">STDEV(T2:T9)/T21*100</f>
        <v>7.2692033738879545</v>
      </c>
      <c r="U27" s="5">
        <f t="shared" si="4"/>
        <v>5.214951736779561</v>
      </c>
      <c r="V27" s="5">
        <f>STDEV(V2:V18)/V21*100</f>
        <v>9.9418427469236104</v>
      </c>
      <c r="W27" s="5">
        <f t="shared" si="4"/>
        <v>12.770257648641989</v>
      </c>
      <c r="X27" s="5">
        <f>STDEV(X2:X8)/X21*100</f>
        <v>14.029965638865233</v>
      </c>
      <c r="Y27" s="5">
        <f t="shared" si="4"/>
        <v>2.5940135579488199</v>
      </c>
      <c r="Z27" s="5">
        <f>STDEV(Z2:Z5)/Z21*100</f>
        <v>2.9604616843638785</v>
      </c>
      <c r="AA27" s="5">
        <f t="shared" si="4"/>
        <v>6.7648751130148748</v>
      </c>
      <c r="AB27" s="5">
        <f t="shared" si="4"/>
        <v>3.5085065604122336</v>
      </c>
      <c r="AC27" s="5">
        <f t="shared" si="4"/>
        <v>1.7711204038067641</v>
      </c>
      <c r="AD27" s="5">
        <f t="shared" si="4"/>
        <v>4.6900234511578507</v>
      </c>
      <c r="AE27" s="5">
        <f t="shared" si="4"/>
        <v>2.6950852092341417</v>
      </c>
      <c r="AF27" s="5">
        <f>STDEV(AF2:AF13)/AF21*100</f>
        <v>4.0052633878061581</v>
      </c>
      <c r="AG27" s="5">
        <f t="shared" si="4"/>
        <v>7.410750820083309</v>
      </c>
      <c r="AH27" s="5">
        <f>STDEV(AH2:AH13)/AH21*100</f>
        <v>10.071545941551395</v>
      </c>
      <c r="AI27" s="5">
        <f>STDEV(AI2:AI12)/AI21*100</f>
        <v>2.1698925082340472</v>
      </c>
      <c r="AJ27" s="5">
        <f>STDEV(AJ2:AJ8)/AJ21*100</f>
        <v>5.7075341320258666</v>
      </c>
      <c r="AK27" s="5">
        <f>STDEV(AK2:AK12)/AK21*100</f>
        <v>19.209405238637803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31"/>
  <sheetViews>
    <sheetView topLeftCell="K1" zoomScale="70" zoomScaleNormal="70" workbookViewId="0">
      <selection activeCell="B30" sqref="A1:XFD1048576"/>
    </sheetView>
  </sheetViews>
  <sheetFormatPr baseColWidth="10" defaultColWidth="10.83203125" defaultRowHeight="16" x14ac:dyDescent="0.2"/>
  <cols>
    <col min="1" max="1" width="15.33203125" style="1" bestFit="1" customWidth="1"/>
    <col min="2" max="2" width="11.6640625" style="1" bestFit="1" customWidth="1"/>
    <col min="3" max="3" width="12.6640625" style="1" bestFit="1" customWidth="1"/>
    <col min="4" max="10" width="11.6640625" style="1" bestFit="1" customWidth="1"/>
    <col min="11" max="11" width="12.6640625" style="1" bestFit="1" customWidth="1"/>
    <col min="12" max="15" width="11.6640625" style="1" bestFit="1" customWidth="1"/>
    <col min="16" max="16" width="12.6640625" style="1" bestFit="1" customWidth="1"/>
    <col min="17" max="19" width="11.6640625" style="1" bestFit="1" customWidth="1"/>
    <col min="20" max="20" width="12.6640625" style="1" bestFit="1" customWidth="1"/>
    <col min="21" max="21" width="11.6640625" style="1" bestFit="1" customWidth="1"/>
    <col min="22" max="22" width="12.6640625" style="1" bestFit="1" customWidth="1"/>
    <col min="23" max="25" width="11.6640625" style="1" bestFit="1" customWidth="1"/>
    <col min="26" max="26" width="12.6640625" style="1" bestFit="1" customWidth="1"/>
    <col min="27" max="31" width="11.6640625" style="1" bestFit="1" customWidth="1"/>
    <col min="32" max="35" width="12.6640625" style="1" bestFit="1" customWidth="1"/>
    <col min="36" max="36" width="5.6640625" style="1" bestFit="1" customWidth="1"/>
    <col min="37" max="16384" width="10.83203125" style="1"/>
  </cols>
  <sheetData>
    <row r="1" spans="1:36" x14ac:dyDescent="0.2">
      <c r="A1" s="2" t="s">
        <v>222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0.38965986400000002</v>
      </c>
      <c r="C2" s="22">
        <v>0.15238095199999999</v>
      </c>
      <c r="D2" s="22">
        <v>0.22058956900000001</v>
      </c>
      <c r="E2" s="22">
        <v>0.73142857100000003</v>
      </c>
      <c r="F2" s="22">
        <v>0.94349206299999999</v>
      </c>
      <c r="G2" s="22">
        <v>0.16163265299999999</v>
      </c>
      <c r="H2" s="22">
        <v>0.65142857099999996</v>
      </c>
      <c r="I2" s="22">
        <v>0.240634921</v>
      </c>
      <c r="J2" s="22">
        <v>0.39104308399999999</v>
      </c>
      <c r="K2" s="22">
        <v>0.74104308399999996</v>
      </c>
      <c r="L2" s="22">
        <v>0.365714286</v>
      </c>
      <c r="M2" s="22">
        <v>0.52571428600000003</v>
      </c>
      <c r="N2" s="22">
        <v>0.82902494299999996</v>
      </c>
      <c r="O2" s="22">
        <v>0.52571428600000003</v>
      </c>
      <c r="P2" s="22">
        <v>0.76553287999999997</v>
      </c>
      <c r="Q2" s="22">
        <v>0.73650793699999995</v>
      </c>
      <c r="R2" s="22">
        <v>0.488707483</v>
      </c>
      <c r="S2" s="22">
        <v>1.2698413E-2</v>
      </c>
      <c r="T2" s="22">
        <v>0.219863946</v>
      </c>
      <c r="U2" s="22">
        <v>0.47165532900000001</v>
      </c>
      <c r="V2" s="22">
        <v>0.23800453499999999</v>
      </c>
      <c r="W2" s="22">
        <v>0.98612244900000001</v>
      </c>
      <c r="X2" s="22">
        <v>0.62258503399999998</v>
      </c>
      <c r="Y2" s="22">
        <v>0.57614512500000004</v>
      </c>
      <c r="Z2" s="22">
        <v>0.16979591799999999</v>
      </c>
      <c r="AA2" s="22">
        <v>0.69841269800000005</v>
      </c>
      <c r="AB2" s="22">
        <v>0.26702947799999999</v>
      </c>
      <c r="AC2" s="22">
        <v>0.714013605</v>
      </c>
      <c r="AD2" s="22">
        <v>0.59501133799999995</v>
      </c>
      <c r="AE2" s="22">
        <v>0.76553287999999997</v>
      </c>
      <c r="AF2" s="22">
        <v>1.081179138</v>
      </c>
      <c r="AG2" s="22">
        <v>0.74884353699999995</v>
      </c>
      <c r="AH2" s="22">
        <v>0.141496599</v>
      </c>
      <c r="AI2" s="22">
        <v>0.10666666700000001</v>
      </c>
      <c r="AJ2" s="22"/>
    </row>
    <row r="3" spans="1:36" x14ac:dyDescent="0.2">
      <c r="B3" s="22">
        <v>0.59863945600000001</v>
      </c>
      <c r="C3" s="22">
        <v>0.30657596399999998</v>
      </c>
      <c r="D3" s="22">
        <v>0.76070294800000005</v>
      </c>
      <c r="E3" s="22">
        <v>1.4158730159999999</v>
      </c>
      <c r="F3" s="22">
        <v>1.278730159</v>
      </c>
      <c r="G3" s="22">
        <v>0.41959183700000002</v>
      </c>
      <c r="H3" s="22">
        <v>1.199455782</v>
      </c>
      <c r="I3" s="22">
        <v>0.630204082</v>
      </c>
      <c r="J3" s="22">
        <v>1.1174603169999999</v>
      </c>
      <c r="K3" s="22">
        <v>1.212698413</v>
      </c>
      <c r="L3" s="22">
        <v>0.57396825399999996</v>
      </c>
      <c r="M3" s="22">
        <v>1.008979592</v>
      </c>
      <c r="N3" s="22">
        <v>1.293424036</v>
      </c>
      <c r="O3" s="22">
        <v>7.1459410429999997</v>
      </c>
      <c r="P3" s="22">
        <v>2.354285714</v>
      </c>
      <c r="Q3" s="22">
        <v>0.99954648499999998</v>
      </c>
      <c r="R3" s="22">
        <v>1.146485261</v>
      </c>
      <c r="S3" s="22">
        <v>0.48</v>
      </c>
      <c r="T3" s="22">
        <v>0.85804988699999996</v>
      </c>
      <c r="U3" s="22">
        <v>0.74285714300000005</v>
      </c>
      <c r="V3" s="22">
        <v>2.4090702949999998</v>
      </c>
      <c r="W3" s="22">
        <v>1.3569161000000001</v>
      </c>
      <c r="X3" s="22">
        <v>1.7719727890000001</v>
      </c>
      <c r="Y3" s="22">
        <v>4.16</v>
      </c>
      <c r="Z3" s="35">
        <v>2.2131519270000002</v>
      </c>
      <c r="AA3" s="22">
        <v>1.070294785</v>
      </c>
      <c r="AB3" s="22">
        <v>0.92897959200000002</v>
      </c>
      <c r="AC3" s="22">
        <v>1.0478004540000001</v>
      </c>
      <c r="AD3" s="22">
        <v>1.1210884350000001</v>
      </c>
      <c r="AE3" s="22">
        <v>2.676825397</v>
      </c>
      <c r="AF3" s="22">
        <v>2.8444444440000001</v>
      </c>
      <c r="AG3" s="22">
        <v>2.1594557820000002</v>
      </c>
      <c r="AH3" s="22">
        <v>0.36643990900000001</v>
      </c>
      <c r="AI3" s="22">
        <v>1.2843537410000001</v>
      </c>
      <c r="AJ3" s="22"/>
    </row>
    <row r="4" spans="1:36" x14ac:dyDescent="0.2">
      <c r="B4" s="22">
        <v>1.4396371880000001</v>
      </c>
      <c r="C4" s="22">
        <v>1.9482993200000001</v>
      </c>
      <c r="D4" s="22">
        <v>2.08</v>
      </c>
      <c r="E4" s="22">
        <v>2.8165079369999999</v>
      </c>
      <c r="F4" s="22">
        <v>2.3227210880000002</v>
      </c>
      <c r="G4" s="22">
        <v>1.3017687069999999</v>
      </c>
      <c r="H4" s="22">
        <v>2.7158956920000001</v>
      </c>
      <c r="I4" s="22">
        <v>1.645714286</v>
      </c>
      <c r="J4" s="22">
        <v>2.3379591839999998</v>
      </c>
      <c r="K4" s="22">
        <v>2.7080272110000001</v>
      </c>
      <c r="L4" s="22">
        <v>1.137777778</v>
      </c>
      <c r="M4" s="22">
        <v>2.4952380949999999</v>
      </c>
      <c r="N4" s="22">
        <v>2.5868480730000001</v>
      </c>
      <c r="O4" s="22">
        <v>7.9034920629999998</v>
      </c>
      <c r="P4" s="22">
        <v>3.712290249</v>
      </c>
      <c r="Q4" s="22">
        <v>1.6145124719999999</v>
      </c>
      <c r="R4" s="22">
        <v>2.0146938780000001</v>
      </c>
      <c r="S4" s="22">
        <v>2.2138775509999999</v>
      </c>
      <c r="T4" s="22">
        <v>2.5676190480000001</v>
      </c>
      <c r="U4" s="22">
        <v>1.5346938779999999</v>
      </c>
      <c r="V4" s="22">
        <v>4.6120634919999999</v>
      </c>
      <c r="W4" s="22">
        <v>2.7156462590000001</v>
      </c>
      <c r="X4" s="22">
        <v>2.8887074830000001</v>
      </c>
      <c r="Y4" s="22">
        <v>7.6522448980000002</v>
      </c>
      <c r="Z4" s="22">
        <v>5.1054875280000003</v>
      </c>
      <c r="AA4" s="22">
        <v>1.8209523809999999</v>
      </c>
      <c r="AB4" s="22">
        <v>2.1877551020000001</v>
      </c>
      <c r="AC4" s="22">
        <v>1.9940136049999999</v>
      </c>
      <c r="AD4" s="22">
        <v>2.0426303849999998</v>
      </c>
      <c r="AE4" s="22">
        <v>4.5409523810000003</v>
      </c>
      <c r="AF4" s="22">
        <v>5.9232653060000002</v>
      </c>
      <c r="AG4" s="22">
        <v>5.1606349209999998</v>
      </c>
      <c r="AH4" s="22">
        <v>1.208163265</v>
      </c>
      <c r="AI4" s="22">
        <v>4.0025396830000002</v>
      </c>
      <c r="AJ4" s="22"/>
    </row>
    <row r="5" spans="1:36" x14ac:dyDescent="0.2">
      <c r="B5" s="22">
        <v>2.2378231290000001</v>
      </c>
      <c r="C5" s="22">
        <v>3.5069387760000001</v>
      </c>
      <c r="D5" s="22">
        <v>3.410430839</v>
      </c>
      <c r="E5" s="22">
        <v>4.1650793650000004</v>
      </c>
      <c r="F5" s="22">
        <v>3.3059410429999998</v>
      </c>
      <c r="G5" s="22">
        <v>2.0701133789999999</v>
      </c>
      <c r="H5" s="22">
        <v>4.144807256</v>
      </c>
      <c r="I5" s="22">
        <v>2.655782313</v>
      </c>
      <c r="J5" s="22">
        <v>3.5874829930000001</v>
      </c>
      <c r="K5" s="22">
        <v>4.1879365079999999</v>
      </c>
      <c r="L5" s="22">
        <v>1.6761904759999999</v>
      </c>
      <c r="M5" s="22">
        <v>3.9098412699999998</v>
      </c>
      <c r="N5" s="22">
        <v>3.802267574</v>
      </c>
      <c r="O5" s="22">
        <v>8.6813605440000003</v>
      </c>
      <c r="P5" s="22">
        <v>5.1232653060000004</v>
      </c>
      <c r="Q5" s="22">
        <v>2.1895691610000001</v>
      </c>
      <c r="R5" s="22">
        <v>2.9180952379999998</v>
      </c>
      <c r="S5" s="22">
        <v>3.9187301589999999</v>
      </c>
      <c r="T5" s="22">
        <v>4.581587302</v>
      </c>
      <c r="U5" s="22">
        <v>2.266122449</v>
      </c>
      <c r="V5" s="22">
        <v>6.7504761899999997</v>
      </c>
      <c r="W5" s="22">
        <v>4.063492063</v>
      </c>
      <c r="X5" s="22">
        <v>4.0380952380000004</v>
      </c>
      <c r="Y5" s="22">
        <v>11.284897959</v>
      </c>
      <c r="Z5" s="22">
        <v>7.9673469389999996</v>
      </c>
      <c r="AA5" s="22">
        <v>2.5549206350000002</v>
      </c>
      <c r="AB5" s="22">
        <v>3.4416326530000001</v>
      </c>
      <c r="AC5" s="22">
        <v>2.9257142859999998</v>
      </c>
      <c r="AD5" s="22">
        <v>2.9605442179999999</v>
      </c>
      <c r="AE5" s="22">
        <v>6.37170068</v>
      </c>
      <c r="AF5" s="22">
        <v>9.125442177</v>
      </c>
      <c r="AG5" s="22">
        <v>8.5420408160000001</v>
      </c>
      <c r="AH5" s="22">
        <v>2.0462585029999998</v>
      </c>
      <c r="AI5" s="22">
        <v>6.7744217689999999</v>
      </c>
      <c r="AJ5" s="22"/>
    </row>
    <row r="6" spans="1:36" x14ac:dyDescent="0.2">
      <c r="B6" s="22">
        <v>3.0040816330000002</v>
      </c>
      <c r="C6" s="22">
        <v>5.1461224489999999</v>
      </c>
      <c r="D6" s="22">
        <v>4.7165532880000001</v>
      </c>
      <c r="E6" s="22">
        <v>5.572789116</v>
      </c>
      <c r="F6" s="22">
        <v>4.2321995460000004</v>
      </c>
      <c r="G6" s="22">
        <v>2.9110204080000002</v>
      </c>
      <c r="H6" s="22">
        <v>5.5967346940000002</v>
      </c>
      <c r="I6" s="22">
        <v>3.5548299320000001</v>
      </c>
      <c r="J6" s="22">
        <v>4.8674829930000003</v>
      </c>
      <c r="K6" s="22">
        <v>5.6355555559999999</v>
      </c>
      <c r="L6" s="22">
        <v>2.2146031750000001</v>
      </c>
      <c r="M6" s="22">
        <v>5.2952380950000002</v>
      </c>
      <c r="N6" s="22">
        <v>5.0031746029999997</v>
      </c>
      <c r="O6" s="22">
        <v>9.4273015870000005</v>
      </c>
      <c r="P6" s="22">
        <v>6.4798185940000002</v>
      </c>
      <c r="Q6" s="22">
        <v>2.757369615</v>
      </c>
      <c r="R6" s="22">
        <v>3.7877551020000002</v>
      </c>
      <c r="S6" s="22">
        <v>5.5328798189999997</v>
      </c>
      <c r="T6" s="22">
        <v>6.6815419499999997</v>
      </c>
      <c r="U6" s="22">
        <v>2.982312925</v>
      </c>
      <c r="V6" s="22">
        <v>9.0187755099999993</v>
      </c>
      <c r="W6" s="22">
        <v>5.4247619050000004</v>
      </c>
      <c r="X6" s="22">
        <v>5.1555555560000004</v>
      </c>
      <c r="Y6" s="22">
        <v>14.682993197</v>
      </c>
      <c r="Z6" s="22">
        <v>10.734489796</v>
      </c>
      <c r="AA6" s="22">
        <v>3.3233560089999998</v>
      </c>
      <c r="AB6" s="22">
        <v>4.6556009070000002</v>
      </c>
      <c r="AC6" s="22">
        <v>3.8878911559999998</v>
      </c>
      <c r="AD6" s="22">
        <v>3.867573696</v>
      </c>
      <c r="AE6" s="22">
        <v>8.3388662129999993</v>
      </c>
      <c r="AF6" s="22">
        <v>12.258843537000001</v>
      </c>
      <c r="AG6" s="22">
        <v>12.186122449000001</v>
      </c>
      <c r="AH6" s="22">
        <v>2.884353741</v>
      </c>
      <c r="AI6" s="22">
        <v>9.5550113379999999</v>
      </c>
      <c r="AJ6" s="22"/>
    </row>
    <row r="7" spans="1:36" x14ac:dyDescent="0.2">
      <c r="B7" s="22">
        <v>3.7398639459999998</v>
      </c>
      <c r="C7" s="22">
        <v>6.6938775509999999</v>
      </c>
      <c r="D7" s="22">
        <v>6.0110657600000001</v>
      </c>
      <c r="E7" s="22">
        <v>6.8498866209999996</v>
      </c>
      <c r="F7" s="22">
        <v>5.1591836730000002</v>
      </c>
      <c r="G7" s="22">
        <v>3.7648979589999998</v>
      </c>
      <c r="H7" s="22">
        <v>7.0073469389999996</v>
      </c>
      <c r="I7" s="22">
        <v>4.4832653059999998</v>
      </c>
      <c r="J7" s="22">
        <v>6.1688888889999998</v>
      </c>
      <c r="K7" s="22">
        <v>7.1542857140000002</v>
      </c>
      <c r="L7" s="22">
        <v>2.7657142860000001</v>
      </c>
      <c r="M7" s="22">
        <v>6.7243537409999998</v>
      </c>
      <c r="N7" s="22">
        <v>6.2448979590000002</v>
      </c>
      <c r="O7" s="22">
        <v>10.173242630000001</v>
      </c>
      <c r="P7" s="22">
        <v>7.8715646259999996</v>
      </c>
      <c r="Q7" s="22">
        <v>3.345124717</v>
      </c>
      <c r="R7" s="22">
        <v>4.6367346940000003</v>
      </c>
      <c r="S7" s="22">
        <v>7.0995011339999996</v>
      </c>
      <c r="T7" s="22">
        <v>8.4716553290000007</v>
      </c>
      <c r="U7" s="22">
        <v>3.6919727889999998</v>
      </c>
      <c r="V7" s="22">
        <v>11.062857143</v>
      </c>
      <c r="W7" s="22">
        <v>7.539229025</v>
      </c>
      <c r="X7" s="22">
        <v>6.2519727889999999</v>
      </c>
      <c r="Y7" s="22">
        <v>58.624557823000004</v>
      </c>
      <c r="Z7" s="22">
        <v>13.775238095000001</v>
      </c>
      <c r="AA7" s="22">
        <v>4.055510204</v>
      </c>
      <c r="AB7" s="22">
        <v>5.8804535150000001</v>
      </c>
      <c r="AC7" s="22">
        <v>4.8370068030000004</v>
      </c>
      <c r="AD7" s="22">
        <v>4.7492063489999996</v>
      </c>
      <c r="AE7" s="22">
        <v>10.297142857000001</v>
      </c>
      <c r="AF7" s="22">
        <v>16.104489795999999</v>
      </c>
      <c r="AG7" s="22">
        <v>16.230748298999998</v>
      </c>
      <c r="AH7" s="22">
        <v>3.7246258499999998</v>
      </c>
      <c r="AI7" s="22">
        <v>12.525714285999999</v>
      </c>
      <c r="AJ7" s="22"/>
    </row>
    <row r="8" spans="1:36" x14ac:dyDescent="0.2">
      <c r="B8" s="22">
        <v>4.5518367350000002</v>
      </c>
      <c r="C8" s="22">
        <v>8.2829931969999997</v>
      </c>
      <c r="D8" s="22">
        <v>7.2968707479999999</v>
      </c>
      <c r="E8" s="22">
        <v>8.2198639460000003</v>
      </c>
      <c r="F8" s="22">
        <v>6.095238095</v>
      </c>
      <c r="G8" s="22">
        <v>4.5804988660000001</v>
      </c>
      <c r="H8" s="22">
        <v>8.4734693879999998</v>
      </c>
      <c r="I8" s="22">
        <v>5.48244898</v>
      </c>
      <c r="J8" s="22">
        <v>7.3904761900000002</v>
      </c>
      <c r="K8" s="22">
        <v>8.6639455779999999</v>
      </c>
      <c r="L8" s="22">
        <v>3.3371428569999999</v>
      </c>
      <c r="M8" s="22">
        <v>8.1346031750000005</v>
      </c>
      <c r="N8" s="22">
        <v>7.4666666670000001</v>
      </c>
      <c r="O8" s="22">
        <v>10.845170068</v>
      </c>
      <c r="P8" s="22">
        <v>9.2724489800000001</v>
      </c>
      <c r="Q8" s="22">
        <v>3.9129251699999998</v>
      </c>
      <c r="R8" s="22">
        <v>5.4552380950000003</v>
      </c>
      <c r="S8" s="22">
        <v>8.8322902489999997</v>
      </c>
      <c r="T8" s="22">
        <v>10.211337867999999</v>
      </c>
      <c r="U8" s="22">
        <v>4.4146938779999996</v>
      </c>
      <c r="V8" s="22">
        <v>13.028571428999999</v>
      </c>
      <c r="W8" s="22">
        <v>9.0644897960000002</v>
      </c>
      <c r="X8" s="22">
        <v>7.3404081630000002</v>
      </c>
      <c r="Y8" s="22"/>
      <c r="Z8" s="22">
        <v>16.828662132000002</v>
      </c>
      <c r="AA8" s="22">
        <v>4.7746031750000002</v>
      </c>
      <c r="AB8" s="22">
        <v>7.1372335600000003</v>
      </c>
      <c r="AC8" s="22">
        <v>5.6859863949999996</v>
      </c>
      <c r="AD8" s="22">
        <v>5.6235827660000002</v>
      </c>
      <c r="AE8" s="22">
        <v>12.112108844</v>
      </c>
      <c r="AF8" s="22">
        <v>19.128730159</v>
      </c>
      <c r="AG8" s="22">
        <v>19.794285714000001</v>
      </c>
      <c r="AH8" s="22">
        <v>4.543129252</v>
      </c>
      <c r="AI8" s="22">
        <v>15.36</v>
      </c>
      <c r="AJ8" s="22"/>
    </row>
    <row r="9" spans="1:36" x14ac:dyDescent="0.2">
      <c r="B9" s="22">
        <v>5.3072108839999999</v>
      </c>
      <c r="C9" s="22">
        <v>9.8615873020000002</v>
      </c>
      <c r="D9" s="22">
        <v>8.5434920630000004</v>
      </c>
      <c r="E9" s="22">
        <v>9.5608163269999995</v>
      </c>
      <c r="F9" s="22">
        <v>7.0494331069999996</v>
      </c>
      <c r="G9" s="22">
        <v>5.4225850339999999</v>
      </c>
      <c r="H9" s="22">
        <v>9.8692063490000006</v>
      </c>
      <c r="I9" s="22">
        <v>6.4489795919999997</v>
      </c>
      <c r="J9" s="22">
        <v>8.6204081630000005</v>
      </c>
      <c r="K9" s="22">
        <v>10.13260771</v>
      </c>
      <c r="L9" s="22">
        <v>3.8450793650000001</v>
      </c>
      <c r="M9" s="22">
        <v>9.5651700680000005</v>
      </c>
      <c r="N9" s="22">
        <v>8.6784580499999997</v>
      </c>
      <c r="O9" s="22">
        <v>11.533061224000001</v>
      </c>
      <c r="P9" s="22">
        <v>10.653854875</v>
      </c>
      <c r="Q9" s="22">
        <v>4.4879818589999996</v>
      </c>
      <c r="R9" s="22">
        <v>6.3259863950000002</v>
      </c>
      <c r="S9" s="22">
        <v>10.387301587</v>
      </c>
      <c r="T9" s="22">
        <v>12.124444444</v>
      </c>
      <c r="U9" s="22">
        <v>5.1134693880000004</v>
      </c>
      <c r="V9" s="22">
        <v>15.063945578</v>
      </c>
      <c r="W9" s="22">
        <v>10.509931973</v>
      </c>
      <c r="X9" s="22">
        <v>8.4248752830000004</v>
      </c>
      <c r="Y9" s="22"/>
      <c r="Z9" s="22">
        <v>19.966258502999999</v>
      </c>
      <c r="AA9" s="22">
        <v>5.5190929710000001</v>
      </c>
      <c r="AB9" s="22">
        <v>8.3795011339999999</v>
      </c>
      <c r="AC9" s="22">
        <v>6.582857143</v>
      </c>
      <c r="AD9" s="22">
        <v>6.4834467120000001</v>
      </c>
      <c r="AE9" s="22">
        <v>13.879365078999999</v>
      </c>
      <c r="AF9" s="22">
        <v>22.135873016000001</v>
      </c>
      <c r="AG9" s="22">
        <v>23.698866212999999</v>
      </c>
      <c r="AH9" s="22">
        <v>5.4008163270000002</v>
      </c>
      <c r="AI9" s="22">
        <v>18.387301587</v>
      </c>
      <c r="AJ9" s="22"/>
    </row>
    <row r="10" spans="1:36" x14ac:dyDescent="0.2">
      <c r="B10" s="22">
        <v>6.0669387759999998</v>
      </c>
      <c r="C10" s="22">
        <v>11.524353741000001</v>
      </c>
      <c r="D10" s="22">
        <v>9.8057142860000006</v>
      </c>
      <c r="E10" s="22">
        <v>11.009160998</v>
      </c>
      <c r="F10" s="22">
        <v>8.0021768709999996</v>
      </c>
      <c r="G10" s="22">
        <v>6.216054422</v>
      </c>
      <c r="H10" s="22">
        <v>11.325532880000001</v>
      </c>
      <c r="I10" s="22">
        <v>7.3904761900000002</v>
      </c>
      <c r="J10" s="22">
        <v>9.8285714290000001</v>
      </c>
      <c r="K10" s="22">
        <v>11.618684806999999</v>
      </c>
      <c r="L10" s="22">
        <v>4.3961904760000001</v>
      </c>
      <c r="M10" s="22">
        <v>10.940952381000001</v>
      </c>
      <c r="N10" s="22">
        <v>9.8851700680000008</v>
      </c>
      <c r="O10" s="22">
        <v>12.284807256000001</v>
      </c>
      <c r="P10" s="22">
        <v>11.97569161</v>
      </c>
      <c r="Q10" s="22">
        <v>5.052154195</v>
      </c>
      <c r="R10" s="22">
        <v>7.1814965989999999</v>
      </c>
      <c r="S10" s="22">
        <v>12.094693877999999</v>
      </c>
      <c r="T10" s="22">
        <v>13.94829932</v>
      </c>
      <c r="U10" s="22">
        <v>5.8013605439999996</v>
      </c>
      <c r="V10" s="22">
        <v>17.322086167999998</v>
      </c>
      <c r="W10" s="22">
        <v>12.010521541999999</v>
      </c>
      <c r="X10" s="22">
        <v>9.5818594099999999</v>
      </c>
      <c r="Y10" s="22"/>
      <c r="Z10" s="22">
        <v>23.42893424</v>
      </c>
      <c r="AA10" s="22">
        <v>6.2780952379999997</v>
      </c>
      <c r="AB10" s="22">
        <v>9.5840362809999995</v>
      </c>
      <c r="AC10" s="22">
        <v>7.5319727890000001</v>
      </c>
      <c r="AD10" s="22">
        <v>7.346938776</v>
      </c>
      <c r="AE10" s="22">
        <v>15.703945578000001</v>
      </c>
      <c r="AF10" s="22">
        <v>25.391020407999999</v>
      </c>
      <c r="AG10" s="22">
        <v>27.730430839</v>
      </c>
      <c r="AH10" s="22">
        <v>6.2040816330000004</v>
      </c>
      <c r="AI10" s="22">
        <v>21.580045350999999</v>
      </c>
      <c r="AJ10" s="22"/>
    </row>
    <row r="11" spans="1:36" x14ac:dyDescent="0.2">
      <c r="B11" s="22">
        <v>6.8970521539999998</v>
      </c>
      <c r="C11" s="22">
        <v>13.127981859</v>
      </c>
      <c r="D11" s="22">
        <v>11.154285714</v>
      </c>
      <c r="E11" s="22">
        <v>12.577959183999999</v>
      </c>
      <c r="F11" s="22">
        <v>8.9600000000000009</v>
      </c>
      <c r="G11" s="22">
        <v>7.04</v>
      </c>
      <c r="H11" s="22">
        <v>12.860952381000001</v>
      </c>
      <c r="I11" s="22">
        <v>8.3301587300000008</v>
      </c>
      <c r="J11" s="22">
        <v>11.164081633</v>
      </c>
      <c r="K11" s="22">
        <v>13.257142857</v>
      </c>
      <c r="L11" s="22">
        <v>4.9549206349999997</v>
      </c>
      <c r="M11" s="22">
        <v>12.530068027</v>
      </c>
      <c r="N11" s="22">
        <v>11.266031745999999</v>
      </c>
      <c r="O11" s="22">
        <v>13.038004535000001</v>
      </c>
      <c r="P11" s="22">
        <v>13.348571429</v>
      </c>
      <c r="Q11" s="22">
        <v>39.520362812000002</v>
      </c>
      <c r="R11" s="22">
        <v>57.902947846000004</v>
      </c>
      <c r="S11" s="22">
        <v>13.717188209</v>
      </c>
      <c r="T11" s="22">
        <v>15.911111111</v>
      </c>
      <c r="U11" s="22">
        <v>6.5922902490000004</v>
      </c>
      <c r="V11" s="22">
        <v>19.467256236000001</v>
      </c>
      <c r="W11" s="22">
        <v>79.573333332999994</v>
      </c>
      <c r="X11" s="22">
        <v>42.065850339999997</v>
      </c>
      <c r="Y11" s="22"/>
      <c r="Z11" s="22">
        <v>26.528798186</v>
      </c>
      <c r="AA11" s="22">
        <v>6.9663492060000003</v>
      </c>
      <c r="AB11" s="22">
        <v>10.841904762</v>
      </c>
      <c r="AC11" s="22">
        <v>8.512653061</v>
      </c>
      <c r="AD11" s="22">
        <v>8.2438095239999996</v>
      </c>
      <c r="AE11" s="22">
        <v>17.737868481</v>
      </c>
      <c r="AF11" s="22">
        <v>28.502494331000001</v>
      </c>
      <c r="AG11" s="22">
        <v>31.397732426000001</v>
      </c>
      <c r="AH11" s="22">
        <v>7.0432653060000003</v>
      </c>
      <c r="AI11" s="22">
        <v>242.25523809500001</v>
      </c>
      <c r="AJ11" s="22"/>
    </row>
    <row r="12" spans="1:36" x14ac:dyDescent="0.2">
      <c r="B12" s="22">
        <v>51.644081632999999</v>
      </c>
      <c r="C12" s="22">
        <v>104.18793650800001</v>
      </c>
      <c r="D12" s="22">
        <v>66.016099772999993</v>
      </c>
      <c r="E12" s="22">
        <v>95.928163264999995</v>
      </c>
      <c r="F12" s="22">
        <v>66.570158730000003</v>
      </c>
      <c r="G12" s="22">
        <v>55.027664399000003</v>
      </c>
      <c r="H12" s="22">
        <v>96.584489796</v>
      </c>
      <c r="I12" s="22">
        <v>63.504761905000002</v>
      </c>
      <c r="J12" s="22">
        <v>86.465306122000001</v>
      </c>
      <c r="K12" s="22">
        <v>101.842721088</v>
      </c>
      <c r="L12" s="22">
        <v>36.439659863999999</v>
      </c>
      <c r="M12" s="22">
        <v>69.340589569000002</v>
      </c>
      <c r="N12" s="22">
        <v>62.896326531</v>
      </c>
      <c r="O12" s="22">
        <v>52.658503400999997</v>
      </c>
      <c r="P12" s="22">
        <v>14.706938775999999</v>
      </c>
      <c r="Q12" s="22"/>
      <c r="R12" s="22"/>
      <c r="S12" s="22">
        <v>15.452154195</v>
      </c>
      <c r="T12" s="22">
        <v>123.111836735</v>
      </c>
      <c r="U12" s="22">
        <v>49.878095238</v>
      </c>
      <c r="V12" s="22">
        <v>21.803537415000001</v>
      </c>
      <c r="W12" s="22"/>
      <c r="X12" s="22"/>
      <c r="Y12" s="22"/>
      <c r="Z12" s="22">
        <v>221.48934240400001</v>
      </c>
      <c r="AA12" s="22">
        <v>49.425850339999997</v>
      </c>
      <c r="AB12" s="22">
        <v>84.171836734999999</v>
      </c>
      <c r="AC12" s="22">
        <v>62.264308389999997</v>
      </c>
      <c r="AD12" s="22">
        <v>58.280952380999999</v>
      </c>
      <c r="AE12" s="22">
        <v>19.611428571000001</v>
      </c>
      <c r="AF12" s="22">
        <v>146.33650793699999</v>
      </c>
      <c r="AG12" s="22">
        <v>35.700680272</v>
      </c>
      <c r="AH12" s="22">
        <v>7.8530612240000002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16.060952381</v>
      </c>
      <c r="Q13" s="22"/>
      <c r="R13" s="22"/>
      <c r="S13" s="22">
        <v>54.791836734999997</v>
      </c>
      <c r="T13" s="22"/>
      <c r="U13" s="22"/>
      <c r="V13" s="22">
        <v>23.893333333000001</v>
      </c>
      <c r="W13" s="22"/>
      <c r="X13" s="22"/>
      <c r="Y13" s="22"/>
      <c r="Z13" s="22"/>
      <c r="AA13" s="22"/>
      <c r="AB13" s="22"/>
      <c r="AC13" s="22"/>
      <c r="AD13" s="22"/>
      <c r="AE13" s="22">
        <v>21.44</v>
      </c>
      <c r="AF13" s="22"/>
      <c r="AG13" s="22">
        <v>39.227210884000002</v>
      </c>
      <c r="AH13" s="22">
        <v>8.6857142859999996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17.389206348999998</v>
      </c>
      <c r="Q14" s="22"/>
      <c r="R14" s="22"/>
      <c r="S14" s="22"/>
      <c r="T14" s="22"/>
      <c r="U14" s="22"/>
      <c r="V14" s="22">
        <v>25.882993197000001</v>
      </c>
      <c r="W14" s="22"/>
      <c r="X14" s="22"/>
      <c r="Y14" s="22"/>
      <c r="Z14" s="22"/>
      <c r="AA14" s="22"/>
      <c r="AB14" s="22"/>
      <c r="AC14" s="22"/>
      <c r="AD14" s="22"/>
      <c r="AE14" s="22">
        <v>23.349115646000001</v>
      </c>
      <c r="AF14" s="22"/>
      <c r="AG14" s="22">
        <v>42.900317459999997</v>
      </c>
      <c r="AH14" s="22">
        <v>9.4889795919999997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18.684081633000002</v>
      </c>
      <c r="Q15" s="22"/>
      <c r="R15" s="22"/>
      <c r="S15" s="22"/>
      <c r="T15" s="22"/>
      <c r="U15" s="22"/>
      <c r="V15" s="22">
        <v>28.337777778</v>
      </c>
      <c r="W15" s="22"/>
      <c r="X15" s="22"/>
      <c r="Y15" s="22"/>
      <c r="Z15" s="22"/>
      <c r="AA15" s="22"/>
      <c r="AB15" s="22"/>
      <c r="AC15" s="22"/>
      <c r="AD15" s="22"/>
      <c r="AE15" s="22">
        <v>73.193650794000007</v>
      </c>
      <c r="AF15" s="22"/>
      <c r="AG15" s="22">
        <v>46.191020408</v>
      </c>
      <c r="AH15" s="22">
        <v>148.28190476200001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19.961723356</v>
      </c>
      <c r="Q16" s="22"/>
      <c r="R16" s="22"/>
      <c r="S16" s="22"/>
      <c r="T16" s="22"/>
      <c r="U16" s="22"/>
      <c r="V16" s="22">
        <v>30.623492063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293.97333333300003</v>
      </c>
      <c r="AH16" s="22">
        <v>150.31972789100001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21.285442177</v>
      </c>
      <c r="Q17" s="22"/>
      <c r="R17" s="22"/>
      <c r="S17" s="22"/>
      <c r="T17" s="22"/>
      <c r="U17" s="22"/>
      <c r="V17" s="22">
        <v>32.878730159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152.357573696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22.671746032000001</v>
      </c>
      <c r="Q18" s="22"/>
      <c r="R18" s="22"/>
      <c r="S18" s="22"/>
      <c r="T18" s="22"/>
      <c r="U18" s="22"/>
      <c r="V18" s="22">
        <v>35.509115645999998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154.316190476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24.192653061000001</v>
      </c>
      <c r="Q19" s="22"/>
      <c r="R19" s="22"/>
      <c r="S19" s="22"/>
      <c r="T19" s="22"/>
      <c r="U19" s="22"/>
      <c r="V19" s="22">
        <v>38.501587301999997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156.093968254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189.751678005</v>
      </c>
      <c r="Q20" s="22"/>
      <c r="R20" s="22"/>
      <c r="S20" s="22"/>
      <c r="T20" s="22"/>
      <c r="U20" s="22"/>
      <c r="V20" s="22">
        <v>167.118367347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157.43172335599999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158.76947845800001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160.487619048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162.50412698400001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163.92489795899999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165.345668934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167.52761904799999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171.69995464900001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51.254421768999997</v>
      </c>
      <c r="C29" s="22">
        <f t="shared" ref="C29:O29" si="0">C12-C2</f>
        <v>104.03555555600001</v>
      </c>
      <c r="D29" s="22">
        <f t="shared" si="0"/>
        <v>65.795510203999996</v>
      </c>
      <c r="E29" s="22">
        <f t="shared" si="0"/>
        <v>95.196734694</v>
      </c>
      <c r="F29" s="22">
        <f t="shared" si="0"/>
        <v>65.626666667000009</v>
      </c>
      <c r="G29" s="22">
        <f t="shared" si="0"/>
        <v>54.866031746000004</v>
      </c>
      <c r="H29" s="22">
        <f t="shared" si="0"/>
        <v>95.933061225000003</v>
      </c>
      <c r="I29" s="22">
        <f t="shared" si="0"/>
        <v>63.264126984000001</v>
      </c>
      <c r="J29" s="22">
        <f t="shared" si="0"/>
        <v>86.074263037999998</v>
      </c>
      <c r="K29" s="22">
        <f>K12-K2</f>
        <v>101.10167800400001</v>
      </c>
      <c r="L29" s="22">
        <f t="shared" si="0"/>
        <v>36.073945578</v>
      </c>
      <c r="M29" s="22">
        <f t="shared" si="0"/>
        <v>68.814875283000006</v>
      </c>
      <c r="N29" s="22">
        <f t="shared" si="0"/>
        <v>62.067301587999999</v>
      </c>
      <c r="O29" s="22">
        <f t="shared" si="0"/>
        <v>52.132789114999994</v>
      </c>
      <c r="P29" s="22">
        <f>P20-P2</f>
        <v>188.98614512500001</v>
      </c>
      <c r="Q29" s="22">
        <f>Q11-Q2</f>
        <v>38.783854875000003</v>
      </c>
      <c r="R29" s="22">
        <f>R11-R2</f>
        <v>57.414240363000005</v>
      </c>
      <c r="S29" s="22">
        <f>S13-S2</f>
        <v>54.779138321999994</v>
      </c>
      <c r="T29" s="22">
        <f>T12-T2</f>
        <v>122.89197278899999</v>
      </c>
      <c r="U29" s="22">
        <f>U12-U2</f>
        <v>49.406439908999999</v>
      </c>
      <c r="V29" s="22">
        <f>V20-V2</f>
        <v>166.88036281200002</v>
      </c>
      <c r="W29" s="22">
        <f>W11-W2</f>
        <v>78.587210883999987</v>
      </c>
      <c r="X29" s="22">
        <f>X11-X2</f>
        <v>41.443265306000001</v>
      </c>
      <c r="Y29" s="22">
        <f>Y7-Y2</f>
        <v>58.048412698000007</v>
      </c>
      <c r="Z29" s="22">
        <f t="shared" ref="Z29:AF29" si="1">Z12-Z2</f>
        <v>221.31954648600001</v>
      </c>
      <c r="AA29" s="22">
        <f t="shared" si="1"/>
        <v>48.727437641999998</v>
      </c>
      <c r="AB29" s="22">
        <f t="shared" si="1"/>
        <v>83.904807257000002</v>
      </c>
      <c r="AC29" s="22">
        <f t="shared" si="1"/>
        <v>61.550294784999998</v>
      </c>
      <c r="AD29" s="22">
        <f t="shared" si="1"/>
        <v>57.685941043</v>
      </c>
      <c r="AE29" s="22">
        <f>AE15-AE2</f>
        <v>72.428117914000012</v>
      </c>
      <c r="AF29" s="22">
        <f t="shared" si="1"/>
        <v>145.25532879899998</v>
      </c>
      <c r="AG29" s="22">
        <f>AG16-AG2</f>
        <v>293.224489796</v>
      </c>
      <c r="AH29" s="22">
        <f>AH27-AH2</f>
        <v>171.55845805000001</v>
      </c>
      <c r="AI29" s="22">
        <f>AI11-AI2</f>
        <v>242.148571428</v>
      </c>
      <c r="AJ29" s="22"/>
    </row>
    <row r="30" spans="1:36" x14ac:dyDescent="0.2">
      <c r="A30" s="2"/>
      <c r="B30" s="9">
        <f>B29/86400</f>
        <v>5.9322247417824075E-4</v>
      </c>
      <c r="C30" s="9">
        <f t="shared" ref="C30:AI30" si="2">C29/86400</f>
        <v>1.2041152263425926E-3</v>
      </c>
      <c r="D30" s="9">
        <f t="shared" si="2"/>
        <v>7.6152210884259254E-4</v>
      </c>
      <c r="E30" s="9">
        <f t="shared" si="2"/>
        <v>1.1018140589583332E-3</v>
      </c>
      <c r="F30" s="9">
        <f t="shared" si="2"/>
        <v>7.5956790123842606E-4</v>
      </c>
      <c r="G30" s="9">
        <f t="shared" si="2"/>
        <v>6.3502351557870372E-4</v>
      </c>
      <c r="H30" s="9">
        <f t="shared" si="2"/>
        <v>1.1103363567708333E-3</v>
      </c>
      <c r="I30" s="9">
        <f t="shared" si="2"/>
        <v>7.322236919444445E-4</v>
      </c>
      <c r="J30" s="9">
        <f t="shared" si="2"/>
        <v>9.962298962731481E-4</v>
      </c>
      <c r="K30" s="9">
        <f t="shared" si="2"/>
        <v>1.1701583102314815E-3</v>
      </c>
      <c r="L30" s="9">
        <f t="shared" si="2"/>
        <v>4.1752251826388887E-4</v>
      </c>
      <c r="M30" s="9">
        <f t="shared" si="2"/>
        <v>7.9646846392361116E-4</v>
      </c>
      <c r="N30" s="9">
        <f t="shared" si="2"/>
        <v>7.1837154615740737E-4</v>
      </c>
      <c r="O30" s="9">
        <f t="shared" si="2"/>
        <v>6.0338876290509256E-4</v>
      </c>
      <c r="P30" s="9">
        <f>P29/86400</f>
        <v>2.1873396426504632E-3</v>
      </c>
      <c r="Q30" s="9">
        <f t="shared" si="2"/>
        <v>4.4888720920138893E-4</v>
      </c>
      <c r="R30" s="9">
        <f t="shared" si="2"/>
        <v>6.6451667086805564E-4</v>
      </c>
      <c r="S30" s="9">
        <f t="shared" si="2"/>
        <v>6.3401780465277774E-4</v>
      </c>
      <c r="T30" s="9">
        <f t="shared" si="2"/>
        <v>1.4223607961689813E-3</v>
      </c>
      <c r="U30" s="9">
        <f t="shared" si="2"/>
        <v>5.7183379524305554E-4</v>
      </c>
      <c r="V30" s="9">
        <f t="shared" si="2"/>
        <v>1.9314856806944445E-3</v>
      </c>
      <c r="W30" s="9">
        <f t="shared" si="2"/>
        <v>9.0957420004629617E-4</v>
      </c>
      <c r="X30" s="9">
        <f t="shared" si="2"/>
        <v>4.7966742252314817E-4</v>
      </c>
      <c r="Y30" s="9">
        <f t="shared" si="2"/>
        <v>6.7185662844907411E-4</v>
      </c>
      <c r="Z30" s="9">
        <f t="shared" si="2"/>
        <v>2.5615688250694444E-3</v>
      </c>
      <c r="AA30" s="9">
        <f t="shared" si="2"/>
        <v>5.6397497270833333E-4</v>
      </c>
      <c r="AB30" s="9">
        <f t="shared" si="2"/>
        <v>9.7112045436342591E-4</v>
      </c>
      <c r="AC30" s="9">
        <f t="shared" si="2"/>
        <v>7.1238767112268518E-4</v>
      </c>
      <c r="AD30" s="9">
        <f t="shared" si="2"/>
        <v>6.6766135466435187E-4</v>
      </c>
      <c r="AE30" s="9">
        <f t="shared" si="2"/>
        <v>8.3828840178240755E-4</v>
      </c>
      <c r="AF30" s="9">
        <f t="shared" si="2"/>
        <v>1.681195935173611E-3</v>
      </c>
      <c r="AG30" s="9">
        <f t="shared" si="2"/>
        <v>3.3938019652314817E-3</v>
      </c>
      <c r="AH30" s="9">
        <f t="shared" si="2"/>
        <v>1.9856303015046298E-3</v>
      </c>
      <c r="AI30" s="9">
        <f t="shared" si="2"/>
        <v>2.8026455026388887E-3</v>
      </c>
      <c r="AJ30" s="9">
        <f>SUM(B30:AI30)</f>
        <v>3.7699780066365741E-2</v>
      </c>
    </row>
    <row r="31" spans="1:36" x14ac:dyDescent="0.2">
      <c r="P31" s="3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8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2" customFormat="1" x14ac:dyDescent="0.2">
      <c r="A1" s="2" t="s">
        <v>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69.778499999999994</v>
      </c>
      <c r="C2" s="12">
        <v>38.589399999999998</v>
      </c>
      <c r="D2" s="12">
        <v>53.586599999999997</v>
      </c>
      <c r="E2" s="12">
        <v>46.795400000000001</v>
      </c>
      <c r="F2" s="12">
        <v>62.737099999999998</v>
      </c>
      <c r="G2" s="12">
        <v>70.103899999999996</v>
      </c>
      <c r="H2" s="12">
        <v>40.727699999999999</v>
      </c>
      <c r="I2" s="12">
        <v>69.426900000000003</v>
      </c>
      <c r="J2" s="12">
        <v>56.908099999999997</v>
      </c>
      <c r="K2" s="12">
        <v>39.525599999999997</v>
      </c>
      <c r="L2" s="12">
        <v>113.699</v>
      </c>
      <c r="M2" s="12">
        <v>53.055799999999998</v>
      </c>
      <c r="N2" s="12">
        <v>48.511299999999999</v>
      </c>
      <c r="O2" s="12">
        <v>64.705500000000001</v>
      </c>
      <c r="P2" s="12">
        <v>37.1462</v>
      </c>
      <c r="Q2" s="12">
        <v>107.039</v>
      </c>
      <c r="R2" s="12">
        <v>75.136300000000006</v>
      </c>
      <c r="S2" s="12">
        <v>34.611800000000002</v>
      </c>
      <c r="T2" s="12">
        <v>36.636000000000003</v>
      </c>
      <c r="U2" s="12">
        <v>90.467699999999994</v>
      </c>
      <c r="V2" s="12">
        <v>38.245800000000003</v>
      </c>
      <c r="W2" s="12">
        <v>45.7849</v>
      </c>
      <c r="X2" s="12">
        <v>45.7849</v>
      </c>
      <c r="Y2" s="12">
        <v>48.214300000000001</v>
      </c>
      <c r="Z2" s="12">
        <v>19.762799999999999</v>
      </c>
      <c r="AA2" s="12">
        <v>31.0032</v>
      </c>
      <c r="AB2" s="12">
        <v>97.971000000000004</v>
      </c>
      <c r="AC2" s="12">
        <v>65.991600000000005</v>
      </c>
      <c r="AD2" s="12">
        <v>67.541399999999996</v>
      </c>
      <c r="AE2" s="12">
        <v>78.154499999999999</v>
      </c>
      <c r="AF2" s="12">
        <v>30.255199999999999</v>
      </c>
      <c r="AG2" s="12">
        <v>22.697299999999998</v>
      </c>
      <c r="AH2" s="12">
        <v>18.346499999999999</v>
      </c>
      <c r="AI2" s="12">
        <v>76.087000000000003</v>
      </c>
      <c r="AJ2" s="12">
        <v>28.269200000000001</v>
      </c>
      <c r="AK2" s="12">
        <v>46.605800000000002</v>
      </c>
    </row>
    <row r="3" spans="1:37" x14ac:dyDescent="0.2">
      <c r="A3" s="1"/>
      <c r="B3" s="12">
        <v>78.525599999999997</v>
      </c>
      <c r="C3" s="12">
        <v>41.138100000000001</v>
      </c>
      <c r="D3" s="12">
        <v>57.610700000000001</v>
      </c>
      <c r="E3" s="12">
        <v>60.005400000000002</v>
      </c>
      <c r="F3" s="12">
        <v>70.252799999999993</v>
      </c>
      <c r="G3" s="12">
        <v>76.5625</v>
      </c>
      <c r="H3" s="12">
        <v>39.095700000000001</v>
      </c>
      <c r="I3" s="12">
        <v>70.945899999999995</v>
      </c>
      <c r="J3" s="12">
        <v>57.823399999999999</v>
      </c>
      <c r="K3" s="12">
        <v>41.740299999999998</v>
      </c>
      <c r="L3" s="12">
        <v>113.895</v>
      </c>
      <c r="M3" s="12">
        <v>53.209499999999998</v>
      </c>
      <c r="N3" s="12">
        <v>56.5578</v>
      </c>
      <c r="O3" s="12">
        <v>69.073499999999996</v>
      </c>
      <c r="P3" s="12">
        <v>39.595399999999998</v>
      </c>
      <c r="Q3" s="12">
        <v>126.24</v>
      </c>
      <c r="R3" s="12">
        <v>77.640799999999999</v>
      </c>
      <c r="S3" s="12">
        <v>35.022199999999998</v>
      </c>
      <c r="T3" s="12">
        <v>37.112900000000003</v>
      </c>
      <c r="U3" s="12">
        <v>98.613600000000005</v>
      </c>
      <c r="V3" s="12">
        <v>38.3523</v>
      </c>
      <c r="W3" s="12">
        <v>42.6554</v>
      </c>
      <c r="X3" s="12">
        <v>42.6554</v>
      </c>
      <c r="Y3" s="12">
        <v>54.941899999999997</v>
      </c>
      <c r="Z3" s="12">
        <v>19.382899999999999</v>
      </c>
      <c r="AA3" s="12">
        <v>32.174900000000001</v>
      </c>
      <c r="AB3" s="12">
        <v>88.2</v>
      </c>
      <c r="AC3" s="12">
        <v>62.5946</v>
      </c>
      <c r="AD3" s="12">
        <v>71.282300000000006</v>
      </c>
      <c r="AE3" s="12">
        <v>77.0261</v>
      </c>
      <c r="AF3" s="12">
        <v>31.238199999999999</v>
      </c>
      <c r="AG3" s="12">
        <v>22.648499999999999</v>
      </c>
      <c r="AH3" s="12">
        <v>19.243099999999998</v>
      </c>
      <c r="AI3" s="12">
        <v>75.307400000000001</v>
      </c>
      <c r="AJ3" s="12">
        <v>29.115300000000001</v>
      </c>
      <c r="AK3" s="12">
        <v>46.605800000000002</v>
      </c>
    </row>
    <row r="4" spans="1:37" x14ac:dyDescent="0.2">
      <c r="A4" s="1"/>
      <c r="B4" s="12">
        <v>80.592100000000002</v>
      </c>
      <c r="C4" s="12">
        <v>40.893900000000002</v>
      </c>
      <c r="D4" s="12">
        <v>55.457700000000003</v>
      </c>
      <c r="E4" s="12">
        <v>60.554699999999997</v>
      </c>
      <c r="F4" s="12">
        <v>68.906300000000002</v>
      </c>
      <c r="G4" s="12">
        <v>78.191500000000005</v>
      </c>
      <c r="H4" s="12">
        <v>38.6571</v>
      </c>
      <c r="I4" s="12">
        <v>70.915499999999994</v>
      </c>
      <c r="J4" s="12">
        <v>59.487400000000001</v>
      </c>
      <c r="K4" s="12">
        <v>39.244199999999999</v>
      </c>
      <c r="L4" s="12">
        <v>112.04300000000001</v>
      </c>
      <c r="M4" s="12">
        <v>52.835500000000003</v>
      </c>
      <c r="N4" s="12">
        <v>54.6875</v>
      </c>
      <c r="O4" s="12">
        <v>69.194599999999994</v>
      </c>
      <c r="P4" s="12">
        <v>41.363100000000003</v>
      </c>
      <c r="Q4" s="12">
        <v>115.244</v>
      </c>
      <c r="R4" s="12">
        <v>78.637699999999995</v>
      </c>
      <c r="S4" s="12">
        <v>34.963000000000001</v>
      </c>
      <c r="T4" s="12">
        <v>33.287999999999997</v>
      </c>
      <c r="U4" s="12">
        <v>90.294799999999995</v>
      </c>
      <c r="V4" s="12">
        <v>38.104799999999997</v>
      </c>
      <c r="W4" s="12">
        <v>44.170699999999997</v>
      </c>
      <c r="X4" s="12">
        <v>44.170699999999997</v>
      </c>
      <c r="Y4" s="12">
        <v>50.697400000000002</v>
      </c>
      <c r="Z4" s="12">
        <v>18.285599999999999</v>
      </c>
      <c r="AA4" s="12">
        <v>32.136600000000001</v>
      </c>
      <c r="AB4" s="12">
        <v>91.216200000000001</v>
      </c>
      <c r="AC4" s="12">
        <v>61.523400000000002</v>
      </c>
      <c r="AD4" s="12">
        <v>73.450999999999993</v>
      </c>
      <c r="AE4" s="12">
        <v>81.990600000000001</v>
      </c>
      <c r="AF4" s="12">
        <v>28.901599999999998</v>
      </c>
      <c r="AG4" s="12">
        <v>22.7758</v>
      </c>
      <c r="AH4" s="12">
        <v>19.485700000000001</v>
      </c>
      <c r="AI4" s="12">
        <v>76.192099999999996</v>
      </c>
      <c r="AJ4" s="12">
        <v>28.166599999999999</v>
      </c>
      <c r="AK4" s="12">
        <v>36.125799999999998</v>
      </c>
    </row>
    <row r="5" spans="1:37" x14ac:dyDescent="0.2">
      <c r="A5" s="1"/>
      <c r="B5" s="12">
        <v>71.870900000000006</v>
      </c>
      <c r="C5" s="12">
        <v>41.572400000000002</v>
      </c>
      <c r="D5" s="12">
        <v>54.310299999999998</v>
      </c>
      <c r="E5" s="12">
        <v>53.021799999999999</v>
      </c>
      <c r="F5" s="12">
        <v>64.954800000000006</v>
      </c>
      <c r="G5" s="12">
        <v>67.171000000000006</v>
      </c>
      <c r="H5" s="12">
        <v>38.14</v>
      </c>
      <c r="I5" s="12">
        <v>74.159199999999998</v>
      </c>
      <c r="J5" s="12">
        <v>54.292499999999997</v>
      </c>
      <c r="K5" s="12">
        <v>38.228200000000001</v>
      </c>
      <c r="L5" s="12">
        <v>105.334</v>
      </c>
      <c r="M5" s="12">
        <v>50.204900000000002</v>
      </c>
      <c r="N5" s="12">
        <v>53.868099999999998</v>
      </c>
      <c r="O5" s="12">
        <v>66.683499999999995</v>
      </c>
      <c r="P5" s="12">
        <v>40.539900000000003</v>
      </c>
      <c r="Q5" s="12">
        <v>114.684</v>
      </c>
      <c r="R5" s="12">
        <v>72.948800000000006</v>
      </c>
      <c r="S5" s="12">
        <v>33.846699999999998</v>
      </c>
      <c r="T5" s="12">
        <v>35.625799999999998</v>
      </c>
      <c r="U5" s="12">
        <v>87.615899999999996</v>
      </c>
      <c r="V5" s="12">
        <v>37.619399999999999</v>
      </c>
      <c r="W5" s="12">
        <v>35.111499999999999</v>
      </c>
      <c r="X5" s="12">
        <v>35.111499999999999</v>
      </c>
      <c r="Y5" s="12">
        <v>55.383499999999998</v>
      </c>
      <c r="Z5" s="12">
        <v>18.602399999999999</v>
      </c>
      <c r="AA5" s="12">
        <v>32.592599999999997</v>
      </c>
      <c r="AB5" s="12">
        <v>86.993700000000004</v>
      </c>
      <c r="AC5" s="12">
        <v>69.866900000000001</v>
      </c>
      <c r="AD5" s="12">
        <v>71.886499999999998</v>
      </c>
      <c r="AE5" s="12">
        <v>81.066199999999995</v>
      </c>
      <c r="AF5" s="12">
        <v>31.4282</v>
      </c>
      <c r="AG5" s="12">
        <v>22.6388</v>
      </c>
      <c r="AH5" s="12">
        <v>19.2118</v>
      </c>
      <c r="AI5" s="12">
        <v>77.459000000000003</v>
      </c>
      <c r="AJ5" s="12">
        <v>27.2057</v>
      </c>
      <c r="AK5" s="12">
        <v>32.064999999999998</v>
      </c>
    </row>
    <row r="6" spans="1:37" x14ac:dyDescent="0.2">
      <c r="A6" s="1"/>
      <c r="B6" s="12">
        <v>79.126800000000003</v>
      </c>
      <c r="C6" s="12">
        <v>38.985100000000003</v>
      </c>
      <c r="D6" s="12">
        <v>58.706099999999999</v>
      </c>
      <c r="E6" s="12">
        <v>56.519100000000002</v>
      </c>
      <c r="F6" s="12">
        <v>71.777299999999997</v>
      </c>
      <c r="G6" s="12">
        <v>74.762699999999995</v>
      </c>
      <c r="H6" s="12">
        <v>37.179600000000001</v>
      </c>
      <c r="I6" s="12">
        <v>70.673100000000005</v>
      </c>
      <c r="J6" s="12">
        <v>62.642000000000003</v>
      </c>
      <c r="K6" s="12">
        <v>39.262799999999999</v>
      </c>
      <c r="L6" s="12">
        <v>110.99</v>
      </c>
      <c r="M6" s="12">
        <v>48.411900000000003</v>
      </c>
      <c r="N6" s="12">
        <v>50.884599999999999</v>
      </c>
      <c r="O6" s="12">
        <v>68.6203</v>
      </c>
      <c r="P6" s="12">
        <v>39.096299999999999</v>
      </c>
      <c r="Q6" s="12">
        <v>115.485</v>
      </c>
      <c r="R6" s="12">
        <v>76.209699999999998</v>
      </c>
      <c r="S6" s="12">
        <v>33.9998</v>
      </c>
      <c r="T6" s="12">
        <v>38.530999999999999</v>
      </c>
      <c r="U6" s="12">
        <v>89.828900000000004</v>
      </c>
      <c r="V6" s="12">
        <v>39.114199999999997</v>
      </c>
      <c r="W6" s="12">
        <v>44.384099999999997</v>
      </c>
      <c r="X6" s="12">
        <v>44.384099999999997</v>
      </c>
      <c r="Y6" s="12">
        <v>53.243699999999997</v>
      </c>
      <c r="Z6" s="12"/>
      <c r="AA6" s="12">
        <v>32.049399999999999</v>
      </c>
      <c r="AB6" s="12">
        <v>90.171800000000005</v>
      </c>
      <c r="AC6" s="12">
        <v>65.391499999999994</v>
      </c>
      <c r="AD6" s="12">
        <v>68.6203</v>
      </c>
      <c r="AE6" s="12">
        <v>82.031300000000002</v>
      </c>
      <c r="AF6" s="12">
        <v>32.864699999999999</v>
      </c>
      <c r="AG6" s="12">
        <v>22.227599999999999</v>
      </c>
      <c r="AH6" s="12">
        <v>21.223700000000001</v>
      </c>
      <c r="AI6" s="12">
        <v>77.169899999999998</v>
      </c>
      <c r="AJ6" s="12">
        <v>26.5258</v>
      </c>
      <c r="AK6" s="12">
        <v>46.262799999999999</v>
      </c>
    </row>
    <row r="7" spans="1:37" x14ac:dyDescent="0.2">
      <c r="A7" s="1"/>
      <c r="B7" s="12">
        <v>77.970299999999995</v>
      </c>
      <c r="C7" s="12">
        <v>39.4878</v>
      </c>
      <c r="D7" s="12">
        <v>54.651400000000002</v>
      </c>
      <c r="E7" s="12">
        <v>62.112699999999997</v>
      </c>
      <c r="F7" s="12">
        <v>68.224000000000004</v>
      </c>
      <c r="G7" s="12">
        <v>72.0274</v>
      </c>
      <c r="H7" s="12">
        <v>38.4236</v>
      </c>
      <c r="I7" s="12">
        <v>69.8964</v>
      </c>
      <c r="J7" s="12">
        <v>62.8324</v>
      </c>
      <c r="K7" s="12">
        <v>40.712699999999998</v>
      </c>
      <c r="L7" s="12">
        <v>112.04300000000001</v>
      </c>
      <c r="M7" s="12">
        <v>49.841799999999999</v>
      </c>
      <c r="N7" s="12">
        <v>53.693199999999997</v>
      </c>
      <c r="O7" s="12">
        <v>70.976399999999998</v>
      </c>
      <c r="P7" s="12">
        <v>40.217700000000001</v>
      </c>
      <c r="Q7" s="12">
        <v>118.804</v>
      </c>
      <c r="R7" s="12">
        <v>75.894900000000007</v>
      </c>
      <c r="S7" s="12">
        <v>33.888300000000001</v>
      </c>
      <c r="T7" s="12">
        <v>41.138100000000001</v>
      </c>
      <c r="U7" s="12">
        <v>91.216200000000001</v>
      </c>
      <c r="V7" s="12">
        <v>39.375</v>
      </c>
      <c r="W7" s="12">
        <v>46.755699999999997</v>
      </c>
      <c r="X7" s="12">
        <v>46.755699999999997</v>
      </c>
      <c r="Y7" s="12">
        <v>54.850700000000003</v>
      </c>
      <c r="Z7" s="12"/>
      <c r="AA7" s="12">
        <v>30.899699999999999</v>
      </c>
      <c r="AB7" s="12">
        <v>86.947999999999993</v>
      </c>
      <c r="AC7" s="12">
        <v>66.097099999999998</v>
      </c>
      <c r="AD7" s="12">
        <v>73.045500000000004</v>
      </c>
      <c r="AE7" s="12">
        <v>80.947100000000006</v>
      </c>
      <c r="AF7" s="12">
        <v>31.717500000000001</v>
      </c>
      <c r="AG7" s="12">
        <v>23.623100000000001</v>
      </c>
      <c r="AH7" s="12">
        <v>19.251999999999999</v>
      </c>
      <c r="AI7" s="12">
        <v>72.916700000000006</v>
      </c>
      <c r="AJ7" s="12">
        <v>26.206299999999999</v>
      </c>
      <c r="AK7" s="12">
        <v>46.262</v>
      </c>
    </row>
    <row r="8" spans="1:37" x14ac:dyDescent="0.2">
      <c r="A8" s="1"/>
      <c r="B8" s="12">
        <v>81.066199999999995</v>
      </c>
      <c r="C8" s="12">
        <v>40.0182</v>
      </c>
      <c r="D8" s="12">
        <v>56.986600000000003</v>
      </c>
      <c r="E8" s="12">
        <v>64.210800000000006</v>
      </c>
      <c r="F8" s="12">
        <v>69.252499999999998</v>
      </c>
      <c r="G8" s="12">
        <v>74.292400000000001</v>
      </c>
      <c r="H8" s="12">
        <v>38.14</v>
      </c>
      <c r="I8" s="12">
        <v>70.7941</v>
      </c>
      <c r="J8" s="12">
        <v>58.395099999999999</v>
      </c>
      <c r="K8" s="12">
        <v>39.753599999999999</v>
      </c>
      <c r="L8" s="12">
        <v>111.43899999999999</v>
      </c>
      <c r="M8" s="12">
        <v>51.906799999999997</v>
      </c>
      <c r="N8" s="12">
        <v>51.422600000000003</v>
      </c>
      <c r="O8" s="12">
        <v>66.683499999999995</v>
      </c>
      <c r="P8" s="12">
        <v>43.291899999999998</v>
      </c>
      <c r="Q8" s="12">
        <v>115.485</v>
      </c>
      <c r="R8" s="12">
        <v>78.605000000000004</v>
      </c>
      <c r="S8" s="12">
        <v>35.641199999999998</v>
      </c>
      <c r="T8" s="12">
        <v>38.334499999999998</v>
      </c>
      <c r="U8" s="12">
        <v>91.977199999999996</v>
      </c>
      <c r="V8" s="12">
        <v>39.9071</v>
      </c>
      <c r="W8" s="12">
        <v>48.3553</v>
      </c>
      <c r="X8" s="12">
        <v>48.3553</v>
      </c>
      <c r="Y8" s="12">
        <v>60.027200000000001</v>
      </c>
      <c r="Z8" s="12"/>
      <c r="AA8" s="12">
        <v>31.584199999999999</v>
      </c>
      <c r="AB8" s="12">
        <v>87.5</v>
      </c>
      <c r="AC8" s="12">
        <v>63.362099999999998</v>
      </c>
      <c r="AD8" s="12">
        <v>77.097899999999996</v>
      </c>
      <c r="AE8" s="12">
        <v>81.305300000000003</v>
      </c>
      <c r="AF8" s="12">
        <v>31.8642</v>
      </c>
      <c r="AG8" s="12">
        <v>23.284300000000002</v>
      </c>
      <c r="AH8" s="12">
        <v>19.552499999999998</v>
      </c>
      <c r="AI8" s="12">
        <v>83.819100000000006</v>
      </c>
      <c r="AJ8" s="12">
        <v>27.479800000000001</v>
      </c>
      <c r="AK8" s="12">
        <v>32.008699999999997</v>
      </c>
    </row>
    <row r="9" spans="1:37" x14ac:dyDescent="0.2">
      <c r="A9" s="1"/>
      <c r="B9" s="12">
        <v>74.359300000000005</v>
      </c>
      <c r="C9" s="12">
        <v>38.794800000000002</v>
      </c>
      <c r="D9" s="12">
        <v>54.256900000000002</v>
      </c>
      <c r="E9" s="12">
        <v>49.424700000000001</v>
      </c>
      <c r="F9" s="12">
        <v>70.3125</v>
      </c>
      <c r="G9" s="12">
        <v>66.362399999999994</v>
      </c>
      <c r="H9" s="12">
        <v>37.046399999999998</v>
      </c>
      <c r="I9" s="12">
        <v>69.6023</v>
      </c>
      <c r="J9" s="12">
        <v>54.796199999999999</v>
      </c>
      <c r="K9" s="12">
        <v>36.394100000000002</v>
      </c>
      <c r="L9" s="12">
        <v>102.336</v>
      </c>
      <c r="M9" s="12">
        <v>49.932099999999998</v>
      </c>
      <c r="N9" s="12">
        <v>50.052999999999997</v>
      </c>
      <c r="O9" s="12">
        <v>61.136800000000001</v>
      </c>
      <c r="P9" s="12">
        <v>40.372300000000003</v>
      </c>
      <c r="Q9" s="12"/>
      <c r="R9" s="12"/>
      <c r="S9" s="12">
        <v>34.367199999999997</v>
      </c>
      <c r="T9" s="12">
        <v>32.124099999999999</v>
      </c>
      <c r="U9" s="12">
        <v>74.695099999999996</v>
      </c>
      <c r="V9" s="12">
        <v>39.830199999999998</v>
      </c>
      <c r="W9" s="12"/>
      <c r="X9" s="12"/>
      <c r="Y9" s="12">
        <v>58.8523</v>
      </c>
      <c r="Z9" s="12"/>
      <c r="AA9" s="12">
        <v>31.478300000000001</v>
      </c>
      <c r="AB9" s="12">
        <v>89.343599999999995</v>
      </c>
      <c r="AC9" s="12">
        <v>64.929299999999998</v>
      </c>
      <c r="AD9" s="12">
        <v>66.792900000000003</v>
      </c>
      <c r="AE9" s="12">
        <v>81.365300000000005</v>
      </c>
      <c r="AF9" s="12">
        <v>32.459099999999999</v>
      </c>
      <c r="AG9" s="12">
        <v>24.0091</v>
      </c>
      <c r="AH9" s="12">
        <v>19.91</v>
      </c>
      <c r="AI9" s="12">
        <v>79.392700000000005</v>
      </c>
      <c r="AJ9" s="12"/>
      <c r="AK9" s="12">
        <v>18.6738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45.510800000000003</v>
      </c>
      <c r="Q10" s="12"/>
      <c r="R10" s="12"/>
      <c r="S10" s="12">
        <v>34.112000000000002</v>
      </c>
      <c r="T10" s="12"/>
      <c r="U10" s="12"/>
      <c r="V10" s="12">
        <v>39.9071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31.172699999999999</v>
      </c>
      <c r="AG10" s="12"/>
      <c r="AH10" s="12">
        <v>18.952300000000001</v>
      </c>
      <c r="AI10" s="12">
        <v>73.894099999999995</v>
      </c>
      <c r="AJ10" s="12"/>
      <c r="AK10" s="12">
        <v>43.093800000000002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41.761400000000002</v>
      </c>
      <c r="Q11" s="12"/>
      <c r="R11" s="12"/>
      <c r="S11" s="12"/>
      <c r="T11" s="12"/>
      <c r="U11" s="12"/>
      <c r="V11" s="12">
        <v>36.394100000000002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32.3504</v>
      </c>
      <c r="AG11" s="12"/>
      <c r="AH11" s="12">
        <v>20.366399999999999</v>
      </c>
      <c r="AI11" s="12">
        <v>79.354600000000005</v>
      </c>
      <c r="AJ11" s="12"/>
      <c r="AK11" s="12">
        <v>43.0931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40.276400000000002</v>
      </c>
      <c r="Q12" s="12"/>
      <c r="R12" s="12"/>
      <c r="S12" s="12"/>
      <c r="T12" s="12"/>
      <c r="U12" s="12"/>
      <c r="V12" s="12">
        <v>39.734499999999997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33.490299999999998</v>
      </c>
      <c r="AG12" s="12"/>
      <c r="AH12" s="12">
        <v>19.4239</v>
      </c>
      <c r="AI12" s="12">
        <v>73.565399999999997</v>
      </c>
      <c r="AJ12" s="12"/>
      <c r="AK12" s="12">
        <v>21.178000000000001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43.405500000000004</v>
      </c>
      <c r="Q13" s="12"/>
      <c r="R13" s="12"/>
      <c r="S13" s="12"/>
      <c r="T13" s="12"/>
      <c r="U13" s="12"/>
      <c r="V13" s="12">
        <v>39.318800000000003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32.747500000000002</v>
      </c>
      <c r="AG13" s="12"/>
      <c r="AH13" s="12">
        <v>22.120799999999999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41.666699999999999</v>
      </c>
      <c r="Q14" s="12"/>
      <c r="R14" s="12"/>
      <c r="S14" s="12"/>
      <c r="T14" s="12"/>
      <c r="U14" s="12"/>
      <c r="V14" s="12">
        <v>39.003500000000003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42.898800000000001</v>
      </c>
      <c r="Q15" s="12"/>
      <c r="R15" s="12"/>
      <c r="S15" s="12"/>
      <c r="T15" s="12"/>
      <c r="U15" s="12"/>
      <c r="V15" s="12">
        <v>38.566899999999997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42.403799999999997</v>
      </c>
      <c r="Q16" s="12"/>
      <c r="R16" s="12"/>
      <c r="S16" s="12"/>
      <c r="T16" s="12"/>
      <c r="U16" s="12"/>
      <c r="V16" s="12">
        <v>37.860599999999998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43.133800000000001</v>
      </c>
      <c r="Q17" s="12"/>
      <c r="R17" s="12"/>
      <c r="S17" s="12"/>
      <c r="T17" s="12"/>
      <c r="U17" s="12"/>
      <c r="V17" s="12">
        <v>39.003500000000003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43.119</v>
      </c>
      <c r="Q18" s="12"/>
      <c r="R18" s="12"/>
      <c r="S18" s="12"/>
      <c r="T18" s="12"/>
      <c r="U18" s="12"/>
      <c r="V18" s="12">
        <v>34.801099999999998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76.661212500000005</v>
      </c>
      <c r="C21" s="5">
        <f t="shared" si="0"/>
        <v>39.934962499999997</v>
      </c>
      <c r="D21" s="5">
        <f t="shared" si="0"/>
        <v>55.695787500000009</v>
      </c>
      <c r="E21" s="5">
        <f t="shared" si="0"/>
        <v>56.580574999999996</v>
      </c>
      <c r="F21" s="5">
        <f t="shared" si="0"/>
        <v>68.302162499999994</v>
      </c>
      <c r="G21" s="5">
        <f t="shared" si="0"/>
        <v>72.434224999999998</v>
      </c>
      <c r="H21" s="5">
        <f t="shared" si="0"/>
        <v>38.4262625</v>
      </c>
      <c r="I21" s="5">
        <f t="shared" si="0"/>
        <v>70.801674999999989</v>
      </c>
      <c r="J21" s="5">
        <f t="shared" si="0"/>
        <v>58.397137499999999</v>
      </c>
      <c r="K21" s="5">
        <f t="shared" si="0"/>
        <v>39.357687499999997</v>
      </c>
      <c r="L21" s="5">
        <f t="shared" si="0"/>
        <v>110.222375</v>
      </c>
      <c r="M21" s="5">
        <f t="shared" si="0"/>
        <v>51.174787499999994</v>
      </c>
      <c r="N21" s="5">
        <f t="shared" si="0"/>
        <v>52.459762499999997</v>
      </c>
      <c r="O21" s="5">
        <f t="shared" si="0"/>
        <v>67.134262499999991</v>
      </c>
      <c r="P21" s="5">
        <f>AVERAGE(P2:P18)</f>
        <v>41.51758823529412</v>
      </c>
      <c r="Q21" s="5">
        <f>AVERAGE(Q2:Q8)</f>
        <v>116.14014285714286</v>
      </c>
      <c r="R21" s="5">
        <f>AVERAGE(R2:R8)</f>
        <v>76.43902857142858</v>
      </c>
      <c r="S21" s="5">
        <f>AVERAGE(S2:S10)</f>
        <v>34.494688888888888</v>
      </c>
      <c r="T21" s="5">
        <f>AVERAGE(T2:T9)</f>
        <v>36.598800000000004</v>
      </c>
      <c r="U21" s="5">
        <f>AVERAGE(U2:U9)</f>
        <v>89.338675000000009</v>
      </c>
      <c r="V21" s="5">
        <f>AVERAGE(V2:V18)</f>
        <v>38.537582352941179</v>
      </c>
      <c r="W21" s="5">
        <f>AVERAGE(W2:W4)</f>
        <v>44.203666666666663</v>
      </c>
      <c r="X21" s="5">
        <f>AVERAGE(X6:X8)</f>
        <v>46.498366666666662</v>
      </c>
      <c r="Y21" s="5">
        <f>AVERAGE(Y2:Y9)</f>
        <v>54.526375000000002</v>
      </c>
      <c r="Z21" s="5">
        <f>AVERAGE(Z2:Z5)</f>
        <v>19.008424999999999</v>
      </c>
      <c r="AA21" s="5">
        <f>AVERAGE(AA2:AA9)</f>
        <v>31.739862499999997</v>
      </c>
      <c r="AB21" s="5">
        <f>AVERAGE(AB2:AB9)</f>
        <v>89.793037500000011</v>
      </c>
      <c r="AC21" s="5">
        <f>AVERAGE(AC2:AC9)</f>
        <v>64.969562500000009</v>
      </c>
      <c r="AD21" s="5">
        <f>AVERAGE(AD2:AD9)</f>
        <v>71.214725000000001</v>
      </c>
      <c r="AE21" s="5">
        <f>AVERAGE(AE2:AE9)</f>
        <v>80.485799999999998</v>
      </c>
      <c r="AF21" s="5">
        <f>AVERAGE(AF2:AF13)</f>
        <v>31.707466666666665</v>
      </c>
      <c r="AG21" s="5">
        <f>AVERAGE(AG2:AG9)</f>
        <v>22.988062499999998</v>
      </c>
      <c r="AH21" s="5">
        <f>AVERAGE(AH2:AH13)</f>
        <v>19.757391666666667</v>
      </c>
      <c r="AI21" s="5">
        <f>AVERAGE(AI2:AI12)</f>
        <v>76.832545454545439</v>
      </c>
      <c r="AJ21" s="5">
        <f>AVERAGE(AJ2:AJ8)</f>
        <v>27.566957142857145</v>
      </c>
      <c r="AK21" s="5">
        <f>AVERAGE(AK2:AK12)</f>
        <v>37.452236363636359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76.661212500000005</v>
      </c>
      <c r="C26" s="12">
        <f>C21*2</f>
        <v>79.869924999999995</v>
      </c>
      <c r="D26" s="12">
        <f t="shared" ref="D26:J26" si="1">D21*1</f>
        <v>55.695787500000009</v>
      </c>
      <c r="E26" s="12">
        <f t="shared" si="1"/>
        <v>56.580574999999996</v>
      </c>
      <c r="F26" s="12">
        <f t="shared" si="1"/>
        <v>68.302162499999994</v>
      </c>
      <c r="G26" s="12">
        <f t="shared" si="1"/>
        <v>72.434224999999998</v>
      </c>
      <c r="H26" s="12">
        <f>H21*3</f>
        <v>115.27878749999999</v>
      </c>
      <c r="I26" s="12">
        <f>I21*3</f>
        <v>212.40502499999997</v>
      </c>
      <c r="J26" s="12">
        <f t="shared" si="1"/>
        <v>58.397137499999999</v>
      </c>
      <c r="K26" s="12">
        <f>K21*4</f>
        <v>157.43074999999999</v>
      </c>
      <c r="L26" s="12">
        <f>L21*1</f>
        <v>110.222375</v>
      </c>
      <c r="M26" s="12">
        <f>M21*3</f>
        <v>153.5243625</v>
      </c>
      <c r="N26" s="12">
        <f>N21*3</f>
        <v>157.37928749999998</v>
      </c>
      <c r="O26" s="12">
        <f>O21*1</f>
        <v>67.134262499999991</v>
      </c>
      <c r="P26" s="12">
        <f>P21*1</f>
        <v>41.51758823529412</v>
      </c>
      <c r="Q26" s="12">
        <f>Q21*1</f>
        <v>116.14014285714286</v>
      </c>
      <c r="R26" s="12">
        <f>R21*2</f>
        <v>152.87805714285716</v>
      </c>
      <c r="S26" s="12">
        <f>S21*4</f>
        <v>137.97875555555555</v>
      </c>
      <c r="T26" s="12">
        <f>T21*3</f>
        <v>109.79640000000001</v>
      </c>
      <c r="U26" s="12">
        <f>U21*1</f>
        <v>89.338675000000009</v>
      </c>
      <c r="V26" s="12">
        <f>V21*1</f>
        <v>38.537582352941179</v>
      </c>
      <c r="W26" s="12">
        <f>W21*4</f>
        <v>176.81466666666665</v>
      </c>
      <c r="X26" s="12">
        <f>X21*3</f>
        <v>139.49509999999998</v>
      </c>
      <c r="Y26" s="12">
        <f>Y21*2</f>
        <v>109.05275</v>
      </c>
      <c r="Z26" s="12">
        <f>Z21*8</f>
        <v>152.06739999999999</v>
      </c>
      <c r="AA26" s="12">
        <f>AA21*3</f>
        <v>95.219587499999989</v>
      </c>
      <c r="AB26" s="12">
        <f t="shared" ref="AB26:AH26" si="2">AB21*1</f>
        <v>89.793037500000011</v>
      </c>
      <c r="AC26" s="12">
        <f t="shared" si="2"/>
        <v>64.969562500000009</v>
      </c>
      <c r="AD26" s="12">
        <f t="shared" si="2"/>
        <v>71.214725000000001</v>
      </c>
      <c r="AE26" s="12">
        <f>AE21*2</f>
        <v>160.9716</v>
      </c>
      <c r="AF26" s="12">
        <f t="shared" si="2"/>
        <v>31.707466666666665</v>
      </c>
      <c r="AG26" s="12">
        <f>AG21*2</f>
        <v>45.976124999999996</v>
      </c>
      <c r="AH26" s="12">
        <f t="shared" si="2"/>
        <v>19.757391666666667</v>
      </c>
      <c r="AI26" s="12">
        <f>AI21*2</f>
        <v>153.66509090909088</v>
      </c>
      <c r="AJ26" s="12">
        <f>AJ21*3</f>
        <v>82.700871428571432</v>
      </c>
      <c r="AK26" s="12">
        <f>AK21*1</f>
        <v>37.452236363636359</v>
      </c>
    </row>
    <row r="27" spans="1:37" x14ac:dyDescent="0.2">
      <c r="A27" s="12" t="s">
        <v>215</v>
      </c>
      <c r="B27" s="5">
        <f t="shared" ref="B27:O27" si="3">STDEV(B2:B9)/B21*100</f>
        <v>5.4399618197839086</v>
      </c>
      <c r="C27" s="5">
        <f t="shared" si="3"/>
        <v>2.881304404876365</v>
      </c>
      <c r="D27" s="5">
        <f t="shared" si="3"/>
        <v>3.3232543183736638</v>
      </c>
      <c r="E27" s="5">
        <f t="shared" si="3"/>
        <v>11.09728342783743</v>
      </c>
      <c r="F27" s="5">
        <f t="shared" si="3"/>
        <v>4.4051964293484307</v>
      </c>
      <c r="G27" s="5">
        <f t="shared" si="3"/>
        <v>5.9317859286235137</v>
      </c>
      <c r="H27" s="5">
        <f t="shared" si="3"/>
        <v>3.0189184879241719</v>
      </c>
      <c r="I27" s="5">
        <f t="shared" si="3"/>
        <v>2.0997691309590971</v>
      </c>
      <c r="J27" s="5">
        <f t="shared" si="3"/>
        <v>5.4628877221124483</v>
      </c>
      <c r="K27" s="5">
        <f t="shared" si="3"/>
        <v>4.0491768705871642</v>
      </c>
      <c r="L27" s="5">
        <f t="shared" si="3"/>
        <v>3.7621084497282764</v>
      </c>
      <c r="M27" s="5">
        <f t="shared" si="3"/>
        <v>3.5318609334052864</v>
      </c>
      <c r="N27" s="5">
        <f t="shared" si="3"/>
        <v>5.1048356652107465</v>
      </c>
      <c r="O27" s="5">
        <f t="shared" si="3"/>
        <v>4.6169525842428154</v>
      </c>
      <c r="P27" s="5">
        <f>STDEV(P2:P18)/P21*100</f>
        <v>4.8471656499568834</v>
      </c>
      <c r="Q27" s="5">
        <f>STDEV(Q2:Q8)/Q21*100</f>
        <v>4.9176211988948921</v>
      </c>
      <c r="R27" s="5">
        <f>STDEV(R2:R8)/R21*100</f>
        <v>2.680934997454119</v>
      </c>
      <c r="S27" s="5">
        <f>STDEV(S2:S10)/S21*100</f>
        <v>1.7814691366517945</v>
      </c>
      <c r="T27" s="5">
        <f t="shared" ref="T27:AG27" si="4">STDEV(T2:T9)/T21*100</f>
        <v>7.9692579622725592</v>
      </c>
      <c r="U27" s="5">
        <f t="shared" si="4"/>
        <v>7.5247192606940532</v>
      </c>
      <c r="V27" s="5">
        <f>STDEV(V2:V18)/V21*100</f>
        <v>3.499326941586252</v>
      </c>
      <c r="W27" s="5">
        <f t="shared" si="4"/>
        <v>9.7150207849278907</v>
      </c>
      <c r="X27" s="5">
        <f>STDEV(X2:X8)/X21*100</f>
        <v>9.2355833381249397</v>
      </c>
      <c r="Y27" s="5">
        <f t="shared" si="4"/>
        <v>7.1412005525273994</v>
      </c>
      <c r="Z27" s="5">
        <f>STDEV(Z2:Z5)/Z21*100</f>
        <v>3.5895195588708906</v>
      </c>
      <c r="AA27" s="5">
        <f t="shared" si="4"/>
        <v>1.886922323975132</v>
      </c>
      <c r="AB27" s="5">
        <f t="shared" si="4"/>
        <v>4.0587686392525653</v>
      </c>
      <c r="AC27" s="5">
        <f t="shared" si="4"/>
        <v>3.9704547663453189</v>
      </c>
      <c r="AD27" s="5">
        <f t="shared" si="4"/>
        <v>4.8410036609891902</v>
      </c>
      <c r="AE27" s="5">
        <f t="shared" si="4"/>
        <v>2.3030823866224424</v>
      </c>
      <c r="AF27" s="5">
        <f>STDEV(AF2:AF13)/AF21*100</f>
        <v>3.9401069145530121</v>
      </c>
      <c r="AG27" s="5">
        <f t="shared" si="4"/>
        <v>2.5885924668607454</v>
      </c>
      <c r="AH27" s="5">
        <f>STDEV(AH2:AH13)/AH21*100</f>
        <v>5.2451773739546601</v>
      </c>
      <c r="AI27" s="5">
        <f>STDEV(AI2:AI12)/AI21*100</f>
        <v>4.119260136504642</v>
      </c>
      <c r="AJ27" s="5">
        <f>STDEV(AJ2:AJ8)/AJ21*100</f>
        <v>3.7240636768253559</v>
      </c>
      <c r="AK27" s="5">
        <f>STDEV(AK2:AK12)/AK21*100</f>
        <v>27.546431770601139</v>
      </c>
    </row>
  </sheetData>
  <pageMargins left="0.7" right="0.7" top="0.75" bottom="0.75" header="0.3" footer="0.3"/>
  <pageSetup paperSize="9" orientation="portrait" verticalDpi="12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3"/>
  <sheetViews>
    <sheetView zoomScale="75" zoomScaleNormal="100" workbookViewId="0">
      <selection activeCell="O32" sqref="A32:XFD32"/>
    </sheetView>
  </sheetViews>
  <sheetFormatPr baseColWidth="10" defaultRowHeight="16" x14ac:dyDescent="0.2"/>
  <cols>
    <col min="1" max="1" width="17" bestFit="1" customWidth="1"/>
    <col min="2" max="2" width="13" bestFit="1" customWidth="1"/>
    <col min="3" max="3" width="14.1640625" bestFit="1" customWidth="1"/>
    <col min="4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2" width="14.1640625" bestFit="1" customWidth="1"/>
    <col min="23" max="25" width="13" bestFit="1" customWidth="1"/>
    <col min="26" max="26" width="24.6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5" s="2" customFormat="1" x14ac:dyDescent="0.2">
      <c r="A1" s="2" t="s">
        <v>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0.57759637200000002</v>
      </c>
      <c r="C2" s="22">
        <v>0.21714285699999999</v>
      </c>
      <c r="D2" s="22">
        <v>1.1174603169999999</v>
      </c>
      <c r="E2" s="22">
        <v>0.70857142900000003</v>
      </c>
      <c r="F2" s="22">
        <v>0.116099773</v>
      </c>
      <c r="G2" s="22">
        <v>0.68208616799999999</v>
      </c>
      <c r="H2" s="22">
        <v>0.194285714</v>
      </c>
      <c r="I2" s="22">
        <v>0.34648526099999999</v>
      </c>
      <c r="J2" s="22">
        <v>0.84897959199999995</v>
      </c>
      <c r="K2" s="22">
        <v>0.87655328799999999</v>
      </c>
      <c r="L2" s="22">
        <v>0.49922902499999999</v>
      </c>
      <c r="M2" s="22">
        <v>0.40634920600000002</v>
      </c>
      <c r="N2" s="22">
        <v>0.72489795899999998</v>
      </c>
      <c r="O2" s="22">
        <v>0.33210884400000001</v>
      </c>
      <c r="P2" s="22">
        <v>1.4628571429999999</v>
      </c>
      <c r="Q2" s="22">
        <v>0.51791383199999996</v>
      </c>
      <c r="R2" s="22">
        <v>1.8866213E-2</v>
      </c>
      <c r="S2" s="22">
        <v>1.2698410000000001E-3</v>
      </c>
      <c r="T2" s="22">
        <v>0.29460317499999999</v>
      </c>
      <c r="U2" s="22">
        <v>0.47528344700000003</v>
      </c>
      <c r="V2" s="22">
        <v>0.73723355999999995</v>
      </c>
      <c r="W2" s="22">
        <v>0.35555555599999999</v>
      </c>
      <c r="X2" s="22">
        <v>0.172698413</v>
      </c>
      <c r="Y2" s="22">
        <v>0.45569161000000002</v>
      </c>
      <c r="Z2" s="22">
        <v>0.39183673499999999</v>
      </c>
      <c r="AA2" s="22">
        <v>0.304761905</v>
      </c>
      <c r="AB2" s="22">
        <v>0.53333333299999997</v>
      </c>
      <c r="AC2" s="22">
        <v>0.36408163300000002</v>
      </c>
      <c r="AD2" s="22">
        <v>0.34376417199999998</v>
      </c>
      <c r="AE2" s="22">
        <v>0.87074829899999995</v>
      </c>
      <c r="AF2" s="22">
        <v>0.64217687099999998</v>
      </c>
      <c r="AG2" s="22">
        <v>3.2653060999999997E-2</v>
      </c>
      <c r="AH2" s="22">
        <v>0.67918367300000004</v>
      </c>
      <c r="AI2" s="22">
        <v>5.0793649999999997E-3</v>
      </c>
    </row>
    <row r="3" spans="1:35" x14ac:dyDescent="0.2">
      <c r="B3" s="22">
        <v>0.835918367</v>
      </c>
      <c r="C3" s="22">
        <v>0.334693878</v>
      </c>
      <c r="D3" s="22">
        <v>1.648367347</v>
      </c>
      <c r="E3" s="22">
        <v>1.42585034</v>
      </c>
      <c r="F3" s="22">
        <v>0.41360544199999999</v>
      </c>
      <c r="G3" s="22">
        <v>0.91065759599999996</v>
      </c>
      <c r="H3" s="22">
        <v>0.76897959199999999</v>
      </c>
      <c r="I3" s="22">
        <v>0.63673469400000005</v>
      </c>
      <c r="J3" s="22">
        <v>1.4454421770000001</v>
      </c>
      <c r="K3" s="22">
        <v>1.34675737</v>
      </c>
      <c r="L3" s="22">
        <v>0.69569161000000002</v>
      </c>
      <c r="M3" s="22">
        <v>0.876190476</v>
      </c>
      <c r="N3" s="22">
        <v>1.1911111109999999</v>
      </c>
      <c r="O3" s="22">
        <v>7.6843537409999998</v>
      </c>
      <c r="P3" s="22">
        <v>3.078095238</v>
      </c>
      <c r="Q3" s="22">
        <v>0.74739228999999996</v>
      </c>
      <c r="R3" s="22">
        <v>0.44408163299999998</v>
      </c>
      <c r="S3" s="22">
        <v>0.44988662099999999</v>
      </c>
      <c r="T3" s="22">
        <v>0.83809523799999996</v>
      </c>
      <c r="U3" s="22">
        <v>0.73650793699999995</v>
      </c>
      <c r="V3" s="22">
        <v>2.3060317459999999</v>
      </c>
      <c r="W3" s="22">
        <v>0.71365079399999998</v>
      </c>
      <c r="X3" s="22">
        <v>1.417142857</v>
      </c>
      <c r="Y3" s="22">
        <v>3.4917006800000001</v>
      </c>
      <c r="Z3" s="22">
        <v>1.743673469</v>
      </c>
      <c r="AA3" s="22">
        <v>0.60299319699999998</v>
      </c>
      <c r="AB3" s="22">
        <v>0.99047618999999998</v>
      </c>
      <c r="AC3" s="22">
        <v>0.71673469400000001</v>
      </c>
      <c r="AD3" s="22">
        <v>0.75174603200000001</v>
      </c>
      <c r="AE3" s="22">
        <v>2.8538775510000001</v>
      </c>
      <c r="AF3" s="22">
        <v>2.0343083900000001</v>
      </c>
      <c r="AG3" s="22">
        <v>1.5328798189999999</v>
      </c>
      <c r="AH3" s="22">
        <v>0.88816326499999998</v>
      </c>
      <c r="AI3" s="22">
        <v>0.91065759599999996</v>
      </c>
    </row>
    <row r="4" spans="1:35" x14ac:dyDescent="0.2">
      <c r="B4" s="22">
        <v>1.695782313</v>
      </c>
      <c r="C4" s="22">
        <v>1.88952381</v>
      </c>
      <c r="D4" s="22">
        <v>2.7680498870000001</v>
      </c>
      <c r="E4" s="22">
        <v>2.7080272110000001</v>
      </c>
      <c r="F4" s="22">
        <v>1.3699773239999999</v>
      </c>
      <c r="G4" s="22">
        <v>1.7665306119999999</v>
      </c>
      <c r="H4" s="22">
        <v>2.2421768709999998</v>
      </c>
      <c r="I4" s="22">
        <v>1.5009523810000001</v>
      </c>
      <c r="J4" s="22">
        <v>2.4997732429999999</v>
      </c>
      <c r="K4" s="22">
        <v>2.8647619049999999</v>
      </c>
      <c r="L4" s="22">
        <v>1.2234013610000001</v>
      </c>
      <c r="M4" s="22">
        <v>2.0070748300000001</v>
      </c>
      <c r="N4" s="22">
        <v>2.4279365080000002</v>
      </c>
      <c r="O4" s="22">
        <v>8.6116326529999991</v>
      </c>
      <c r="P4" s="22">
        <v>4.593424036</v>
      </c>
      <c r="Q4" s="22">
        <v>1.3079365080000001</v>
      </c>
      <c r="R4" s="22">
        <v>1.242630385</v>
      </c>
      <c r="S4" s="22">
        <v>2.183401361</v>
      </c>
      <c r="T4" s="22">
        <v>2.4758276640000001</v>
      </c>
      <c r="U4" s="22">
        <v>1.3997278909999999</v>
      </c>
      <c r="V4" s="22">
        <v>3.8704761900000002</v>
      </c>
      <c r="W4" s="22">
        <v>2.024126984</v>
      </c>
      <c r="X4" s="22">
        <v>2.5092063489999998</v>
      </c>
      <c r="Y4" s="22">
        <v>6.5872108840000001</v>
      </c>
      <c r="Z4" s="22">
        <v>3.6789569160000002</v>
      </c>
      <c r="AA4" s="22">
        <v>1.215419501</v>
      </c>
      <c r="AB4" s="22">
        <v>1.8996825399999999</v>
      </c>
      <c r="AC4" s="22">
        <v>1.6050793649999999</v>
      </c>
      <c r="AD4" s="22">
        <v>1.5194557820000001</v>
      </c>
      <c r="AE4" s="22">
        <v>4.7746031750000002</v>
      </c>
      <c r="AF4" s="22">
        <v>4.6778004539999998</v>
      </c>
      <c r="AG4" s="22">
        <v>4.8032653060000001</v>
      </c>
      <c r="AH4" s="22">
        <v>1.6767346940000001</v>
      </c>
      <c r="AI4" s="22">
        <v>3.0331065760000002</v>
      </c>
    </row>
    <row r="5" spans="1:35" x14ac:dyDescent="0.2">
      <c r="B5" s="22">
        <v>2.459863946</v>
      </c>
      <c r="C5" s="22">
        <v>3.3480272109999998</v>
      </c>
      <c r="D5" s="22">
        <v>3.80952381</v>
      </c>
      <c r="E5" s="22">
        <v>3.707936508</v>
      </c>
      <c r="F5" s="22">
        <v>2.2240362810000001</v>
      </c>
      <c r="G5" s="22">
        <v>2.550204082</v>
      </c>
      <c r="H5" s="22">
        <v>3.7768707479999999</v>
      </c>
      <c r="I5" s="22">
        <v>2.346666667</v>
      </c>
      <c r="J5" s="22">
        <v>3.537414966</v>
      </c>
      <c r="K5" s="22">
        <v>4.3022222220000002</v>
      </c>
      <c r="L5" s="22">
        <v>1.750204082</v>
      </c>
      <c r="M5" s="22">
        <v>3.1346938780000002</v>
      </c>
      <c r="N5" s="22">
        <v>3.4887981859999999</v>
      </c>
      <c r="O5" s="22">
        <v>9.4802721089999995</v>
      </c>
      <c r="P5" s="22">
        <v>6.0439909299999997</v>
      </c>
      <c r="Q5" s="22">
        <v>1.7832199550000001</v>
      </c>
      <c r="R5" s="22">
        <v>2.0154195009999998</v>
      </c>
      <c r="S5" s="22">
        <v>3.896598639</v>
      </c>
      <c r="T5" s="22">
        <v>4.0925170069999997</v>
      </c>
      <c r="U5" s="22">
        <v>2.0081632649999999</v>
      </c>
      <c r="V5" s="22">
        <v>5.4450793649999998</v>
      </c>
      <c r="W5" s="22">
        <v>3.4307482989999998</v>
      </c>
      <c r="X5" s="22">
        <v>3.692698413</v>
      </c>
      <c r="Y5" s="22">
        <v>9.8684807259999996</v>
      </c>
      <c r="Z5" s="22">
        <v>5.5437641720000004</v>
      </c>
      <c r="AA5" s="22">
        <v>1.8956916100000001</v>
      </c>
      <c r="AB5" s="22">
        <v>2.8582312929999998</v>
      </c>
      <c r="AC5" s="22">
        <v>2.4468027210000001</v>
      </c>
      <c r="AD5" s="22">
        <v>2.2984126979999999</v>
      </c>
      <c r="AE5" s="22">
        <v>6.8506122449999998</v>
      </c>
      <c r="AF5" s="22">
        <v>7.3269841270000002</v>
      </c>
      <c r="AG5" s="22">
        <v>7.921269841</v>
      </c>
      <c r="AH5" s="22">
        <v>2.4734693879999998</v>
      </c>
      <c r="AI5" s="22">
        <v>5.0938775510000003</v>
      </c>
    </row>
    <row r="6" spans="1:35" x14ac:dyDescent="0.2">
      <c r="B6" s="22">
        <v>3.2043537409999998</v>
      </c>
      <c r="C6" s="22">
        <v>4.8152380949999998</v>
      </c>
      <c r="D6" s="22">
        <v>4.8914285709999996</v>
      </c>
      <c r="E6" s="22">
        <v>4.6987755099999999</v>
      </c>
      <c r="F6" s="22">
        <v>3.0947845799999998</v>
      </c>
      <c r="G6" s="22">
        <v>3.3175510199999998</v>
      </c>
      <c r="H6" s="22">
        <v>5.3289795919999996</v>
      </c>
      <c r="I6" s="22">
        <v>3.1927437639999998</v>
      </c>
      <c r="J6" s="22">
        <v>4.5460317459999997</v>
      </c>
      <c r="K6" s="22">
        <v>5.8311111110000002</v>
      </c>
      <c r="L6" s="22">
        <v>2.2857142860000002</v>
      </c>
      <c r="M6" s="22">
        <v>4.2702947849999999</v>
      </c>
      <c r="N6" s="22">
        <v>4.5859410430000001</v>
      </c>
      <c r="O6" s="22">
        <v>10.34739229</v>
      </c>
      <c r="P6" s="22">
        <v>7.5240136050000004</v>
      </c>
      <c r="Q6" s="22">
        <v>2.3038548749999999</v>
      </c>
      <c r="R6" s="22">
        <v>2.7784126979999999</v>
      </c>
      <c r="S6" s="22">
        <v>5.6126984130000004</v>
      </c>
      <c r="T6" s="22">
        <v>5.8949659859999999</v>
      </c>
      <c r="U6" s="22">
        <v>2.6726530610000001</v>
      </c>
      <c r="V6" s="22">
        <v>7.04</v>
      </c>
      <c r="W6" s="22">
        <v>4.7891156459999999</v>
      </c>
      <c r="X6" s="22">
        <v>4.7760544219999996</v>
      </c>
      <c r="Y6" s="22">
        <v>13.093877551</v>
      </c>
      <c r="Z6" s="22">
        <v>7.4107936509999996</v>
      </c>
      <c r="AA6" s="22">
        <v>2.5534693879999999</v>
      </c>
      <c r="AB6" s="22">
        <v>3.8334693880000001</v>
      </c>
      <c r="AC6" s="22">
        <v>3.263673469</v>
      </c>
      <c r="AD6" s="22">
        <v>3.030204082</v>
      </c>
      <c r="AE6" s="22">
        <v>8.7597278910000007</v>
      </c>
      <c r="AF6" s="22">
        <v>9.9613605439999997</v>
      </c>
      <c r="AG6" s="22">
        <v>11.000453515</v>
      </c>
      <c r="AH6" s="22">
        <v>3.2609523810000001</v>
      </c>
      <c r="AI6" s="22">
        <v>7.2240589569999996</v>
      </c>
    </row>
    <row r="7" spans="1:35" x14ac:dyDescent="0.2">
      <c r="B7" s="22">
        <v>4.0391836730000001</v>
      </c>
      <c r="C7" s="22">
        <v>6.2585034009999996</v>
      </c>
      <c r="D7" s="22">
        <v>5.9961904759999998</v>
      </c>
      <c r="E7" s="22">
        <v>5.8303854880000001</v>
      </c>
      <c r="F7" s="22">
        <v>4.0185034010000003</v>
      </c>
      <c r="G7" s="22">
        <v>4.2107936510000004</v>
      </c>
      <c r="H7" s="22">
        <v>6.9021315190000001</v>
      </c>
      <c r="I7" s="22">
        <v>4.001814059</v>
      </c>
      <c r="J7" s="22">
        <v>5.6511564630000004</v>
      </c>
      <c r="K7" s="22">
        <v>7.400634921</v>
      </c>
      <c r="L7" s="22">
        <v>2.8553287979999999</v>
      </c>
      <c r="M7" s="22">
        <v>5.465396825</v>
      </c>
      <c r="N7" s="22">
        <v>5.6997732430000001</v>
      </c>
      <c r="O7" s="22">
        <v>11.247165533</v>
      </c>
      <c r="P7" s="22">
        <v>9.0586848070000006</v>
      </c>
      <c r="Q7" s="22">
        <v>2.827029478</v>
      </c>
      <c r="R7" s="22">
        <v>3.600907029</v>
      </c>
      <c r="S7" s="22">
        <v>7.3853968249999999</v>
      </c>
      <c r="T7" s="22">
        <v>7.5791383220000004</v>
      </c>
      <c r="U7" s="22">
        <v>3.3574603170000001</v>
      </c>
      <c r="V7" s="22">
        <v>8.5739682540000004</v>
      </c>
      <c r="W7" s="22">
        <v>6.4979591839999999</v>
      </c>
      <c r="X7" s="22">
        <v>5.902947846</v>
      </c>
      <c r="Y7" s="22">
        <v>52.375510204000001</v>
      </c>
      <c r="Z7" s="22">
        <v>9.2517006800000008</v>
      </c>
      <c r="AA7" s="22">
        <v>3.2431746029999999</v>
      </c>
      <c r="AB7" s="22">
        <v>4.6922448980000002</v>
      </c>
      <c r="AC7" s="22">
        <v>4.0983219950000001</v>
      </c>
      <c r="AD7" s="22">
        <v>3.7703401360000002</v>
      </c>
      <c r="AE7" s="22">
        <v>10.585396825</v>
      </c>
      <c r="AF7" s="22">
        <v>12.611678005</v>
      </c>
      <c r="AG7" s="22">
        <v>14.123537414999999</v>
      </c>
      <c r="AH7" s="22">
        <v>4.0355555560000003</v>
      </c>
      <c r="AI7" s="22">
        <v>9.4294784580000002</v>
      </c>
    </row>
    <row r="8" spans="1:35" x14ac:dyDescent="0.2">
      <c r="B8" s="22">
        <v>4.7974603169999996</v>
      </c>
      <c r="C8" s="22">
        <v>7.7975510200000002</v>
      </c>
      <c r="D8" s="22">
        <v>7.0182312930000004</v>
      </c>
      <c r="E8" s="22">
        <v>6.8919727890000004</v>
      </c>
      <c r="F8" s="22">
        <v>4.854421769</v>
      </c>
      <c r="G8" s="22">
        <v>5.0133333330000003</v>
      </c>
      <c r="H8" s="22">
        <v>8.5159183669999994</v>
      </c>
      <c r="I8" s="22">
        <v>4.850793651</v>
      </c>
      <c r="J8" s="22">
        <v>6.6089795919999998</v>
      </c>
      <c r="K8" s="22">
        <v>8.9287981859999999</v>
      </c>
      <c r="L8" s="22">
        <v>3.3959183670000002</v>
      </c>
      <c r="M8" s="22">
        <v>6.7047619049999998</v>
      </c>
      <c r="N8" s="22">
        <v>6.8789115650000001</v>
      </c>
      <c r="O8" s="22">
        <v>12.121541949999999</v>
      </c>
      <c r="P8" s="22">
        <v>10.550566892999999</v>
      </c>
      <c r="Q8" s="22">
        <v>3.3465759639999999</v>
      </c>
      <c r="R8" s="22">
        <v>4.3882086170000001</v>
      </c>
      <c r="S8" s="22">
        <v>9.1501133790000004</v>
      </c>
      <c r="T8" s="22">
        <v>9.1363265309999999</v>
      </c>
      <c r="U8" s="22">
        <v>4.0253968249999996</v>
      </c>
      <c r="V8" s="22">
        <v>10.097777777999999</v>
      </c>
      <c r="W8" s="22">
        <v>7.8497959179999999</v>
      </c>
      <c r="X8" s="22">
        <v>6.9968253970000003</v>
      </c>
      <c r="Y8" s="22"/>
      <c r="Z8" s="22">
        <v>11.123809524</v>
      </c>
      <c r="AA8" s="22">
        <v>3.9085714290000002</v>
      </c>
      <c r="AB8" s="22">
        <v>5.6097959179999997</v>
      </c>
      <c r="AC8" s="22">
        <v>4.9726984129999998</v>
      </c>
      <c r="AD8" s="22">
        <v>4.5017687070000001</v>
      </c>
      <c r="AE8" s="22">
        <v>12.477097506</v>
      </c>
      <c r="AF8" s="22">
        <v>15.311020407999999</v>
      </c>
      <c r="AG8" s="22">
        <v>16.950566893000001</v>
      </c>
      <c r="AH8" s="22">
        <v>4.8130612240000001</v>
      </c>
      <c r="AI8" s="22">
        <v>11.691428570999999</v>
      </c>
    </row>
    <row r="9" spans="1:35" x14ac:dyDescent="0.2">
      <c r="B9" s="22">
        <v>5.5669841269999996</v>
      </c>
      <c r="C9" s="22">
        <v>9.3170068029999999</v>
      </c>
      <c r="D9" s="22">
        <v>8.1160997730000002</v>
      </c>
      <c r="E9" s="22">
        <v>7.8579591840000003</v>
      </c>
      <c r="F9" s="22">
        <v>5.733877551</v>
      </c>
      <c r="G9" s="22">
        <v>5.8463492060000002</v>
      </c>
      <c r="H9" s="22">
        <v>10.077460317</v>
      </c>
      <c r="I9" s="22">
        <v>5.7092063489999996</v>
      </c>
      <c r="J9" s="22">
        <v>7.5639002270000004</v>
      </c>
      <c r="K9" s="22">
        <v>10.402539683000001</v>
      </c>
      <c r="L9" s="22">
        <v>3.9314285710000001</v>
      </c>
      <c r="M9" s="22">
        <v>7.9085714290000002</v>
      </c>
      <c r="N9" s="22">
        <v>7.996371882</v>
      </c>
      <c r="O9" s="22">
        <v>12.966893424</v>
      </c>
      <c r="P9" s="22">
        <v>11.936507937</v>
      </c>
      <c r="Q9" s="22">
        <v>3.8516099769999999</v>
      </c>
      <c r="R9" s="22">
        <v>5.1787755100000004</v>
      </c>
      <c r="S9" s="22">
        <v>10.920634921</v>
      </c>
      <c r="T9" s="22">
        <v>10.594829932</v>
      </c>
      <c r="U9" s="22">
        <v>4.6831746030000003</v>
      </c>
      <c r="V9" s="22">
        <v>11.601269841000001</v>
      </c>
      <c r="W9" s="22">
        <v>9.1330612240000004</v>
      </c>
      <c r="X9" s="22">
        <v>7.996371882</v>
      </c>
      <c r="Y9" s="22"/>
      <c r="Z9" s="22">
        <v>13.065578231</v>
      </c>
      <c r="AA9" s="22">
        <v>4.5986394559999999</v>
      </c>
      <c r="AB9" s="22">
        <v>6.51755102</v>
      </c>
      <c r="AC9" s="22">
        <v>5.7941043079999996</v>
      </c>
      <c r="AD9" s="22">
        <v>5.2429931969999997</v>
      </c>
      <c r="AE9" s="22">
        <v>14.360090702999999</v>
      </c>
      <c r="AF9" s="22">
        <v>17.850907028999998</v>
      </c>
      <c r="AG9" s="22">
        <v>20.067120181</v>
      </c>
      <c r="AH9" s="22">
        <v>5.6359183670000004</v>
      </c>
      <c r="AI9" s="22">
        <v>13.980952381</v>
      </c>
    </row>
    <row r="10" spans="1:35" x14ac:dyDescent="0.2">
      <c r="B10" s="22">
        <v>6.3071201810000002</v>
      </c>
      <c r="C10" s="22">
        <v>10.816326531</v>
      </c>
      <c r="D10" s="22">
        <v>9.1689795919999995</v>
      </c>
      <c r="E10" s="22">
        <v>8.7923809520000002</v>
      </c>
      <c r="F10" s="22">
        <v>6.6002721089999996</v>
      </c>
      <c r="G10" s="22">
        <v>6.6539682539999996</v>
      </c>
      <c r="H10" s="22">
        <v>11.650612245</v>
      </c>
      <c r="I10" s="22">
        <v>6.5567346940000002</v>
      </c>
      <c r="J10" s="22">
        <v>8.5913832200000009</v>
      </c>
      <c r="K10" s="22">
        <v>11.911836735</v>
      </c>
      <c r="L10" s="22">
        <v>4.4698412699999999</v>
      </c>
      <c r="M10" s="22">
        <v>9.0644897960000002</v>
      </c>
      <c r="N10" s="22">
        <v>9.1631746029999999</v>
      </c>
      <c r="O10" s="22">
        <v>13.866666667000001</v>
      </c>
      <c r="P10" s="22">
        <v>13.422675737</v>
      </c>
      <c r="Q10" s="22">
        <v>4.3711564630000002</v>
      </c>
      <c r="R10" s="22">
        <v>5.9420861680000003</v>
      </c>
      <c r="S10" s="22">
        <v>12.604081633</v>
      </c>
      <c r="T10" s="22">
        <v>12.16</v>
      </c>
      <c r="U10" s="22">
        <v>5.3355102040000002</v>
      </c>
      <c r="V10" s="22">
        <v>13.107664399000001</v>
      </c>
      <c r="W10" s="22">
        <v>10.373877551</v>
      </c>
      <c r="X10" s="22">
        <v>9.0158730160000005</v>
      </c>
      <c r="Y10" s="22"/>
      <c r="Z10" s="22">
        <v>14.965260771000001</v>
      </c>
      <c r="AA10" s="22">
        <v>5.2843537410000003</v>
      </c>
      <c r="AB10" s="22">
        <v>7.4644897959999996</v>
      </c>
      <c r="AC10" s="22">
        <v>6.5723356009999998</v>
      </c>
      <c r="AD10" s="22">
        <v>5.9809523809999998</v>
      </c>
      <c r="AE10" s="22">
        <v>16.208571428999999</v>
      </c>
      <c r="AF10" s="22">
        <v>20.427755101999999</v>
      </c>
      <c r="AG10" s="22">
        <v>23.135782313</v>
      </c>
      <c r="AH10" s="22">
        <v>6.3517460320000003</v>
      </c>
      <c r="AI10" s="22">
        <v>16.164376417</v>
      </c>
    </row>
    <row r="11" spans="1:35" x14ac:dyDescent="0.2">
      <c r="B11" s="22">
        <v>7.1140136050000002</v>
      </c>
      <c r="C11" s="22">
        <v>12.36292517</v>
      </c>
      <c r="D11" s="22">
        <v>10.274829931999999</v>
      </c>
      <c r="E11" s="22">
        <v>10.006349205999999</v>
      </c>
      <c r="F11" s="22">
        <v>7.4536054419999997</v>
      </c>
      <c r="G11" s="22">
        <v>7.5580952379999999</v>
      </c>
      <c r="H11" s="22">
        <v>13.270204081999999</v>
      </c>
      <c r="I11" s="22">
        <v>7.4187755099999997</v>
      </c>
      <c r="J11" s="22">
        <v>9.6863492059999992</v>
      </c>
      <c r="K11" s="22">
        <v>13.560453515000001</v>
      </c>
      <c r="L11" s="22">
        <v>5.0561451249999996</v>
      </c>
      <c r="M11" s="22">
        <v>10.266122448999999</v>
      </c>
      <c r="N11" s="22">
        <v>10.361904762</v>
      </c>
      <c r="O11" s="22">
        <v>14.848072562</v>
      </c>
      <c r="P11" s="22">
        <v>14.741043083999999</v>
      </c>
      <c r="Q11" s="22">
        <v>35.363582766</v>
      </c>
      <c r="R11" s="22">
        <v>54.039365079</v>
      </c>
      <c r="S11" s="22">
        <v>14.349931973</v>
      </c>
      <c r="T11" s="22">
        <v>14.027755102</v>
      </c>
      <c r="U11" s="22">
        <v>6.1387755100000003</v>
      </c>
      <c r="V11" s="22">
        <v>14.611156463</v>
      </c>
      <c r="W11" s="22">
        <v>67.337868481000001</v>
      </c>
      <c r="X11" s="22">
        <v>40.461201813999999</v>
      </c>
      <c r="Y11" s="22"/>
      <c r="Z11" s="22">
        <v>16.871337868000001</v>
      </c>
      <c r="AA11" s="22">
        <v>5.9559183669999998</v>
      </c>
      <c r="AB11" s="22">
        <v>8.3885714290000006</v>
      </c>
      <c r="AC11" s="22">
        <v>7.4706349210000003</v>
      </c>
      <c r="AD11" s="22">
        <v>6.718367347</v>
      </c>
      <c r="AE11" s="22">
        <v>18.133333332999999</v>
      </c>
      <c r="AF11" s="22">
        <v>22.926802721000001</v>
      </c>
      <c r="AG11" s="22">
        <v>26.149342403999999</v>
      </c>
      <c r="AH11" s="22">
        <v>7.1074829929999996</v>
      </c>
      <c r="AI11" s="22">
        <v>180.993741497</v>
      </c>
    </row>
    <row r="12" spans="1:35" x14ac:dyDescent="0.2">
      <c r="B12" s="22">
        <v>51.121632652999999</v>
      </c>
      <c r="C12" s="22">
        <v>105.52412698400001</v>
      </c>
      <c r="D12" s="22">
        <v>55.377346938999999</v>
      </c>
      <c r="E12" s="22">
        <v>72.075102040999994</v>
      </c>
      <c r="F12" s="22">
        <v>57.326507937000002</v>
      </c>
      <c r="G12" s="22">
        <v>56.856122448999997</v>
      </c>
      <c r="H12" s="22">
        <v>106.793786848</v>
      </c>
      <c r="I12" s="22">
        <v>55.632108844000001</v>
      </c>
      <c r="J12" s="22">
        <v>72.672653061000005</v>
      </c>
      <c r="K12" s="22">
        <v>105.531405896</v>
      </c>
      <c r="L12" s="22">
        <v>37.320272109000001</v>
      </c>
      <c r="M12" s="22">
        <v>60.355918367000001</v>
      </c>
      <c r="N12" s="22">
        <v>59.611428570999998</v>
      </c>
      <c r="O12" s="22">
        <v>58.203718821000002</v>
      </c>
      <c r="P12" s="22">
        <v>16.177777777999999</v>
      </c>
      <c r="Q12" s="22"/>
      <c r="R12" s="22"/>
      <c r="S12" s="22">
        <v>16.108843536999998</v>
      </c>
      <c r="T12" s="22">
        <v>103.99637188200001</v>
      </c>
      <c r="U12" s="22">
        <v>47.891156463000002</v>
      </c>
      <c r="V12" s="22">
        <v>16.259773243000001</v>
      </c>
      <c r="W12" s="22"/>
      <c r="X12" s="22"/>
      <c r="Y12" s="22"/>
      <c r="Z12" s="22">
        <v>68.264489796000007</v>
      </c>
      <c r="AA12" s="22">
        <v>43.129659863999997</v>
      </c>
      <c r="AB12" s="22">
        <v>61.805714285999997</v>
      </c>
      <c r="AC12" s="22">
        <v>56.322902493999997</v>
      </c>
      <c r="AD12" s="22">
        <v>49.642517007000002</v>
      </c>
      <c r="AE12" s="22">
        <v>19.988027210999999</v>
      </c>
      <c r="AF12" s="22">
        <v>113.96063492099999</v>
      </c>
      <c r="AG12" s="22">
        <v>29.315192744000001</v>
      </c>
      <c r="AH12" s="22">
        <v>7.919455782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17.667482993</v>
      </c>
      <c r="Q13" s="22"/>
      <c r="R13" s="22"/>
      <c r="S13" s="22">
        <v>58.048344671000002</v>
      </c>
      <c r="T13" s="22"/>
      <c r="U13" s="22"/>
      <c r="V13" s="22">
        <v>17.769795918</v>
      </c>
      <c r="W13" s="22"/>
      <c r="X13" s="22"/>
      <c r="Y13" s="22"/>
      <c r="Z13" s="22"/>
      <c r="AA13" s="22"/>
      <c r="AB13" s="22"/>
      <c r="AC13" s="22"/>
      <c r="AD13" s="22"/>
      <c r="AE13" s="22">
        <v>21.779591837000002</v>
      </c>
      <c r="AF13" s="22"/>
      <c r="AG13" s="22">
        <v>32.261224489999996</v>
      </c>
      <c r="AH13" s="22">
        <v>8.6755555560000008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19.049795918000001</v>
      </c>
      <c r="Q14" s="22"/>
      <c r="R14" s="22"/>
      <c r="S14" s="22"/>
      <c r="T14" s="22"/>
      <c r="U14" s="22"/>
      <c r="V14" s="22">
        <v>19.295782313</v>
      </c>
      <c r="W14" s="22"/>
      <c r="X14" s="22"/>
      <c r="Y14" s="22"/>
      <c r="Z14" s="22"/>
      <c r="AA14" s="22"/>
      <c r="AB14" s="22"/>
      <c r="AC14" s="22"/>
      <c r="AD14" s="22"/>
      <c r="AE14" s="22">
        <v>23.611791383</v>
      </c>
      <c r="AF14" s="22"/>
      <c r="AG14" s="22">
        <v>35.350204081999998</v>
      </c>
      <c r="AH14" s="22">
        <v>9.4911564629999994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20.489795917999999</v>
      </c>
      <c r="Q15" s="22"/>
      <c r="R15" s="22"/>
      <c r="S15" s="22"/>
      <c r="T15" s="22"/>
      <c r="U15" s="22"/>
      <c r="V15" s="22">
        <v>20.834104308000001</v>
      </c>
      <c r="W15" s="22"/>
      <c r="X15" s="22"/>
      <c r="Y15" s="22"/>
      <c r="Z15" s="22"/>
      <c r="AA15" s="22"/>
      <c r="AB15" s="22"/>
      <c r="AC15" s="22"/>
      <c r="AD15" s="22"/>
      <c r="AE15" s="22">
        <v>74.453333333000003</v>
      </c>
      <c r="AF15" s="22"/>
      <c r="AG15" s="22">
        <v>38.062585034000001</v>
      </c>
      <c r="AH15" s="22">
        <v>136.42884353700001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21.888435374</v>
      </c>
      <c r="Q16" s="22"/>
      <c r="R16" s="22"/>
      <c r="S16" s="22"/>
      <c r="T16" s="22"/>
      <c r="U16" s="22"/>
      <c r="V16" s="22">
        <v>22.389841270000002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240.34394557799999</v>
      </c>
      <c r="AH16" s="22">
        <v>137.71623582800001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23.303401360999999</v>
      </c>
      <c r="Q17" s="22"/>
      <c r="R17" s="22"/>
      <c r="S17" s="22"/>
      <c r="T17" s="22"/>
      <c r="U17" s="22"/>
      <c r="V17" s="22">
        <v>23.974603174999999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139.00362811799999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24.694421769000002</v>
      </c>
      <c r="Q18" s="22"/>
      <c r="R18" s="22"/>
      <c r="S18" s="22"/>
      <c r="T18" s="22"/>
      <c r="U18" s="22"/>
      <c r="V18" s="22">
        <v>25.512925169999999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140.664489796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26.085918367000001</v>
      </c>
      <c r="Q19" s="22"/>
      <c r="R19" s="22"/>
      <c r="S19" s="22"/>
      <c r="T19" s="22"/>
      <c r="U19" s="22"/>
      <c r="V19" s="22">
        <v>27.237006803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142.53569160999999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186.40979591799999</v>
      </c>
      <c r="Q20" s="22"/>
      <c r="R20" s="22"/>
      <c r="S20" s="22"/>
      <c r="T20" s="22"/>
      <c r="U20" s="22"/>
      <c r="V20" s="22">
        <v>111.793514739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143.83263038499999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145.12959183699999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147.004081633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150.217142857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151.609455782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153.00179138300001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155.834920635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159.96734693900001</v>
      </c>
      <c r="AI27" s="22"/>
    </row>
    <row r="28" spans="1:36" x14ac:dyDescent="0.2"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2">
      <c r="A29" s="2" t="s">
        <v>75</v>
      </c>
      <c r="B29" s="22">
        <f>B12-B2</f>
        <v>50.544036280999997</v>
      </c>
      <c r="C29" s="22">
        <f t="shared" ref="C29:O29" si="0">C12-C2</f>
        <v>105.30698412700001</v>
      </c>
      <c r="D29" s="22">
        <f t="shared" si="0"/>
        <v>54.259886621999996</v>
      </c>
      <c r="E29" s="22">
        <f t="shared" si="0"/>
        <v>71.366530611999991</v>
      </c>
      <c r="F29" s="22">
        <f t="shared" si="0"/>
        <v>57.210408164</v>
      </c>
      <c r="G29" s="22">
        <f t="shared" si="0"/>
        <v>56.174036280999999</v>
      </c>
      <c r="H29" s="22">
        <f t="shared" si="0"/>
        <v>106.59950113399999</v>
      </c>
      <c r="I29" s="22">
        <f t="shared" si="0"/>
        <v>55.285623583000003</v>
      </c>
      <c r="J29" s="22">
        <f t="shared" si="0"/>
        <v>71.823673468999999</v>
      </c>
      <c r="K29" s="22">
        <f>K12-K2</f>
        <v>104.654852608</v>
      </c>
      <c r="L29" s="22">
        <f t="shared" si="0"/>
        <v>36.821043084000003</v>
      </c>
      <c r="M29" s="22">
        <f t="shared" si="0"/>
        <v>59.949569160999999</v>
      </c>
      <c r="N29" s="22">
        <f t="shared" si="0"/>
        <v>58.886530611999994</v>
      </c>
      <c r="O29" s="22">
        <f t="shared" si="0"/>
        <v>57.871609977000006</v>
      </c>
      <c r="P29" s="22">
        <f>P20-P2</f>
        <v>184.94693877499998</v>
      </c>
      <c r="Q29" s="22">
        <f>Q11-Q2</f>
        <v>34.845668934000003</v>
      </c>
      <c r="R29" s="22">
        <f>R11-R2</f>
        <v>54.020498865999997</v>
      </c>
      <c r="S29" s="22">
        <f>S13-S2</f>
        <v>58.04707483</v>
      </c>
      <c r="T29" s="22">
        <f>T12-T2</f>
        <v>103.701768707</v>
      </c>
      <c r="U29" s="22">
        <f>U12-U2</f>
        <v>47.415873015999999</v>
      </c>
      <c r="V29" s="22">
        <f>V20-V2</f>
        <v>111.056281179</v>
      </c>
      <c r="W29" s="22">
        <f>W11-W2</f>
        <v>66.982312925000002</v>
      </c>
      <c r="X29" s="22">
        <f>X11-X2</f>
        <v>40.288503401</v>
      </c>
      <c r="Y29" s="22">
        <f>Y7-Y2</f>
        <v>51.919818593999999</v>
      </c>
      <c r="Z29" s="22">
        <f t="shared" ref="Z29:AF29" si="1">Z12-Z2</f>
        <v>67.872653061000008</v>
      </c>
      <c r="AA29" s="22">
        <f t="shared" si="1"/>
        <v>42.824897958999998</v>
      </c>
      <c r="AB29" s="22">
        <f t="shared" si="1"/>
        <v>61.272380952999995</v>
      </c>
      <c r="AC29" s="22">
        <f t="shared" si="1"/>
        <v>55.958820861</v>
      </c>
      <c r="AD29" s="22">
        <f t="shared" si="1"/>
        <v>49.298752835000002</v>
      </c>
      <c r="AE29" s="22">
        <f>AE15-AE2</f>
        <v>73.582585034000004</v>
      </c>
      <c r="AF29" s="22">
        <f t="shared" si="1"/>
        <v>113.31845804999999</v>
      </c>
      <c r="AG29" s="22">
        <f>AG16-AG2</f>
        <v>240.311292517</v>
      </c>
      <c r="AH29" s="22">
        <f>AH27-AH2</f>
        <v>159.288163266</v>
      </c>
      <c r="AI29" s="22">
        <f>AI11-AI2</f>
        <v>180.988662132</v>
      </c>
      <c r="AJ29" s="9"/>
    </row>
    <row r="30" spans="1:36" s="2" customFormat="1" x14ac:dyDescent="0.2">
      <c r="B30" s="9">
        <f>B29/86400</f>
        <v>5.8500041991898144E-4</v>
      </c>
      <c r="C30" s="9">
        <f t="shared" ref="C30:AI30" si="2">C29/86400</f>
        <v>1.2188308348032408E-3</v>
      </c>
      <c r="D30" s="9">
        <f t="shared" si="2"/>
        <v>6.2800794701388884E-4</v>
      </c>
      <c r="E30" s="9">
        <f t="shared" si="2"/>
        <v>8.2600151171296284E-4</v>
      </c>
      <c r="F30" s="9">
        <f t="shared" si="2"/>
        <v>6.6215750189814817E-4</v>
      </c>
      <c r="G30" s="9">
        <f t="shared" si="2"/>
        <v>6.5016245695601852E-4</v>
      </c>
      <c r="H30" s="9">
        <f t="shared" si="2"/>
        <v>1.2337905223842591E-3</v>
      </c>
      <c r="I30" s="9">
        <f t="shared" si="2"/>
        <v>6.398799025810186E-4</v>
      </c>
      <c r="J30" s="9">
        <f t="shared" si="2"/>
        <v>8.3129251700231484E-4</v>
      </c>
      <c r="K30" s="9">
        <f t="shared" si="2"/>
        <v>1.2112830162962962E-3</v>
      </c>
      <c r="L30" s="9">
        <f t="shared" si="2"/>
        <v>4.2616948013888894E-4</v>
      </c>
      <c r="M30" s="9">
        <f t="shared" si="2"/>
        <v>6.9386075417824072E-4</v>
      </c>
      <c r="N30" s="9">
        <f t="shared" si="2"/>
        <v>6.815570672685184E-4</v>
      </c>
      <c r="O30" s="9">
        <f t="shared" si="2"/>
        <v>6.6981030065972234E-4</v>
      </c>
      <c r="P30" s="9">
        <f t="shared" si="2"/>
        <v>2.1405895691550924E-3</v>
      </c>
      <c r="Q30" s="9">
        <f t="shared" si="2"/>
        <v>4.0330635340277783E-4</v>
      </c>
      <c r="R30" s="9">
        <f t="shared" si="2"/>
        <v>6.2523725539351846E-4</v>
      </c>
      <c r="S30" s="9">
        <f t="shared" si="2"/>
        <v>6.7184114386574078E-4</v>
      </c>
      <c r="T30" s="9">
        <f t="shared" si="2"/>
        <v>1.2002519526273148E-3</v>
      </c>
      <c r="U30" s="9">
        <f t="shared" si="2"/>
        <v>5.4879482657407407E-4</v>
      </c>
      <c r="V30" s="9">
        <f t="shared" si="2"/>
        <v>1.2853736247569443E-3</v>
      </c>
      <c r="W30" s="9">
        <f t="shared" si="2"/>
        <v>7.7525825144675927E-4</v>
      </c>
      <c r="X30" s="9">
        <f t="shared" si="2"/>
        <v>4.6630212269675926E-4</v>
      </c>
      <c r="Y30" s="9">
        <f t="shared" si="2"/>
        <v>6.0092382631944446E-4</v>
      </c>
      <c r="Z30" s="9">
        <f t="shared" si="2"/>
        <v>7.8556311413194454E-4</v>
      </c>
      <c r="AA30" s="9">
        <f t="shared" si="2"/>
        <v>4.9565854119212958E-4</v>
      </c>
      <c r="AB30" s="9">
        <f t="shared" si="2"/>
        <v>7.0917107584490737E-4</v>
      </c>
      <c r="AC30" s="9">
        <f t="shared" si="2"/>
        <v>6.4767153774305554E-4</v>
      </c>
      <c r="AD30" s="9">
        <f t="shared" si="2"/>
        <v>5.7058741707175929E-4</v>
      </c>
      <c r="AE30" s="9">
        <f t="shared" si="2"/>
        <v>8.516502897453704E-4</v>
      </c>
      <c r="AF30" s="9">
        <f t="shared" si="2"/>
        <v>1.3115562274305555E-3</v>
      </c>
      <c r="AG30" s="9">
        <f t="shared" si="2"/>
        <v>2.7813807004282405E-3</v>
      </c>
      <c r="AH30" s="9">
        <f t="shared" si="2"/>
        <v>1.8436130007638888E-3</v>
      </c>
      <c r="AI30" s="9">
        <f t="shared" si="2"/>
        <v>2.0947761820833332E-3</v>
      </c>
      <c r="AJ30" s="9">
        <f>SUM(B30:AI30)</f>
        <v>3.1767311245486103E-2</v>
      </c>
    </row>
    <row r="31" spans="1:36" x14ac:dyDescent="0.2">
      <c r="AJ31" s="9"/>
    </row>
    <row r="32" spans="1:36" x14ac:dyDescent="0.2">
      <c r="Z32" s="2" t="s">
        <v>234</v>
      </c>
      <c r="AJ32" s="9"/>
    </row>
    <row r="33" spans="2:36" x14ac:dyDescent="0.2">
      <c r="B33" s="9">
        <v>5.8500041991898144E-4</v>
      </c>
      <c r="C33" s="9">
        <v>1.2188308348032408E-3</v>
      </c>
      <c r="D33" s="9">
        <v>6.2800794701388884E-4</v>
      </c>
      <c r="E33" s="9">
        <v>8.2600151171296284E-4</v>
      </c>
      <c r="F33" s="9">
        <v>6.6215750189814817E-4</v>
      </c>
      <c r="G33" s="9">
        <v>6.5016245695601852E-4</v>
      </c>
      <c r="H33" s="9">
        <v>1.2337905223842591E-3</v>
      </c>
      <c r="I33" s="9">
        <v>6.398799025810186E-4</v>
      </c>
      <c r="J33" s="9">
        <v>8.3129251700231484E-4</v>
      </c>
      <c r="K33" s="9">
        <v>1.2112830162962962E-3</v>
      </c>
      <c r="L33" s="9">
        <v>4.2616948013888894E-4</v>
      </c>
      <c r="M33" s="9">
        <v>6.9386075417824072E-4</v>
      </c>
      <c r="N33" s="9">
        <v>6.815570672685184E-4</v>
      </c>
      <c r="O33" s="9">
        <v>6.6981030065972234E-4</v>
      </c>
      <c r="P33" s="9">
        <v>2.1405895691550924E-3</v>
      </c>
      <c r="Q33" s="9">
        <v>4.0330635340277783E-4</v>
      </c>
      <c r="R33" s="9">
        <v>6.2523725539351846E-4</v>
      </c>
      <c r="S33" s="9">
        <v>6.7184114386574078E-4</v>
      </c>
      <c r="T33" s="9">
        <v>1.2002519526273148E-3</v>
      </c>
      <c r="U33" s="9">
        <v>5.4879482657407407E-4</v>
      </c>
      <c r="V33" s="9">
        <v>1.2853736247569443E-3</v>
      </c>
      <c r="W33" s="9">
        <v>7.7525825144675927E-4</v>
      </c>
      <c r="X33" s="9">
        <v>4.6630212269675926E-4</v>
      </c>
      <c r="Y33" s="9">
        <v>6.0092382631944446E-4</v>
      </c>
      <c r="Z33" s="9">
        <f>Z30*2</f>
        <v>1.5711262282638891E-3</v>
      </c>
      <c r="AA33" s="9">
        <v>4.9565854119212958E-4</v>
      </c>
      <c r="AB33" s="9">
        <v>7.0917107584490737E-4</v>
      </c>
      <c r="AC33" s="9">
        <v>6.4767153774305554E-4</v>
      </c>
      <c r="AD33" s="9">
        <v>5.7058741707175929E-4</v>
      </c>
      <c r="AE33" s="9">
        <v>8.516502897453704E-4</v>
      </c>
      <c r="AF33" s="9">
        <v>1.3115562274305555E-3</v>
      </c>
      <c r="AG33" s="9">
        <v>2.7813807004282405E-3</v>
      </c>
      <c r="AH33" s="9">
        <v>1.8436130007638888E-3</v>
      </c>
      <c r="AI33" s="9">
        <v>2.0947761820833332E-3</v>
      </c>
      <c r="AJ33" s="9">
        <f>SUM(B33:AI33)</f>
        <v>3.2552874359618053E-2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2" customFormat="1" x14ac:dyDescent="0.2">
      <c r="A1" s="2" t="s">
        <v>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B2" s="12">
        <v>78.9756</v>
      </c>
      <c r="C2" s="12">
        <v>47.412599999999998</v>
      </c>
      <c r="D2" s="12">
        <v>65.834000000000003</v>
      </c>
      <c r="E2" s="12">
        <v>55.5976</v>
      </c>
      <c r="F2" s="12">
        <v>49.087299999999999</v>
      </c>
      <c r="G2" s="12">
        <v>68.349100000000007</v>
      </c>
      <c r="H2" s="12">
        <v>46.440600000000003</v>
      </c>
      <c r="I2" s="12">
        <v>59.466000000000001</v>
      </c>
      <c r="J2" s="12">
        <v>50.666400000000003</v>
      </c>
      <c r="K2" s="12">
        <v>42.837699999999998</v>
      </c>
      <c r="L2" s="12">
        <v>113.738</v>
      </c>
      <c r="M2" s="12">
        <v>59.168199999999999</v>
      </c>
      <c r="N2" s="12">
        <v>64.662800000000004</v>
      </c>
      <c r="O2" s="12">
        <v>79.8142</v>
      </c>
      <c r="P2" s="12">
        <v>27.906700000000001</v>
      </c>
      <c r="Q2" s="12">
        <v>117.621</v>
      </c>
      <c r="R2" s="12">
        <v>77.350300000000004</v>
      </c>
      <c r="S2" s="12">
        <v>33.287999999999997</v>
      </c>
      <c r="T2" s="12">
        <v>44.914400000000001</v>
      </c>
      <c r="U2" s="12">
        <v>85.819900000000004</v>
      </c>
      <c r="V2" s="12">
        <v>56.751899999999999</v>
      </c>
      <c r="W2" s="12">
        <v>44.741300000000003</v>
      </c>
      <c r="X2" s="12">
        <v>44.741300000000003</v>
      </c>
      <c r="Y2" s="12">
        <v>45.135100000000001</v>
      </c>
      <c r="Z2" s="12">
        <v>19.922899999999998</v>
      </c>
      <c r="AA2" s="12">
        <v>35.404600000000002</v>
      </c>
      <c r="AB2" s="12">
        <v>75.5137</v>
      </c>
      <c r="AC2" s="12">
        <v>85.864500000000007</v>
      </c>
      <c r="AD2" s="12">
        <v>71.498099999999994</v>
      </c>
      <c r="AE2" s="12">
        <v>81.465500000000006</v>
      </c>
      <c r="AF2" s="12">
        <v>34.568399999999997</v>
      </c>
      <c r="AG2" s="12">
        <v>26.191800000000001</v>
      </c>
      <c r="AH2" s="12">
        <v>13.883100000000001</v>
      </c>
      <c r="AI2" s="12">
        <v>62.529499999999999</v>
      </c>
      <c r="AJ2" s="12">
        <v>23.249700000000001</v>
      </c>
      <c r="AK2" s="12">
        <v>47.532600000000002</v>
      </c>
    </row>
    <row r="3" spans="1:37" x14ac:dyDescent="0.2">
      <c r="B3" s="12">
        <v>81.787800000000004</v>
      </c>
      <c r="C3" s="12">
        <v>50.296500000000002</v>
      </c>
      <c r="D3" s="12">
        <v>69.252499999999998</v>
      </c>
      <c r="E3" s="12">
        <v>59.178699999999999</v>
      </c>
      <c r="F3" s="12">
        <v>47.521599999999999</v>
      </c>
      <c r="G3" s="12">
        <v>72.455399999999997</v>
      </c>
      <c r="H3" s="12">
        <v>46.729300000000002</v>
      </c>
      <c r="I3" s="12">
        <v>61.340899999999998</v>
      </c>
      <c r="J3" s="12">
        <v>55.756900000000002</v>
      </c>
      <c r="K3" s="12">
        <v>45.389000000000003</v>
      </c>
      <c r="L3" s="12">
        <v>121.55500000000001</v>
      </c>
      <c r="M3" s="12">
        <v>53.675800000000002</v>
      </c>
      <c r="N3" s="12">
        <v>68.748699999999999</v>
      </c>
      <c r="O3" s="12">
        <v>80.123500000000007</v>
      </c>
      <c r="P3" s="12">
        <v>27.0929</v>
      </c>
      <c r="Q3" s="12">
        <v>119.491</v>
      </c>
      <c r="R3" s="12">
        <v>65.625</v>
      </c>
      <c r="S3" s="12">
        <v>34.154299999999999</v>
      </c>
      <c r="T3" s="12">
        <v>45</v>
      </c>
      <c r="U3" s="12">
        <v>96.653999999999996</v>
      </c>
      <c r="V3" s="12">
        <v>54.0441</v>
      </c>
      <c r="W3" s="12">
        <v>42.192900000000002</v>
      </c>
      <c r="X3" s="12">
        <v>42.192900000000002</v>
      </c>
      <c r="Y3" s="12">
        <v>48.869700000000002</v>
      </c>
      <c r="Z3" s="12">
        <v>20.233699999999999</v>
      </c>
      <c r="AA3" s="12">
        <v>36.725499999999997</v>
      </c>
      <c r="AB3" s="12">
        <v>78.228499999999997</v>
      </c>
      <c r="AC3" s="12">
        <v>84.547499999999999</v>
      </c>
      <c r="AD3" s="12">
        <v>71.544399999999996</v>
      </c>
      <c r="AE3" s="12">
        <v>84.031999999999996</v>
      </c>
      <c r="AF3" s="12">
        <v>37.046399999999998</v>
      </c>
      <c r="AG3" s="12">
        <v>28.690999999999999</v>
      </c>
      <c r="AH3" s="12">
        <v>15.0291</v>
      </c>
      <c r="AI3" s="12">
        <v>66.077299999999994</v>
      </c>
      <c r="AJ3" s="12">
        <v>25.450099999999999</v>
      </c>
      <c r="AK3" s="12">
        <v>47.532600000000002</v>
      </c>
    </row>
    <row r="4" spans="1:37" x14ac:dyDescent="0.2">
      <c r="B4" s="12">
        <v>79.354600000000005</v>
      </c>
      <c r="C4" s="12">
        <v>50.052999999999997</v>
      </c>
      <c r="D4" s="12">
        <v>70.673100000000005</v>
      </c>
      <c r="E4" s="12">
        <v>58.706099999999999</v>
      </c>
      <c r="F4" s="12">
        <v>58.343600000000002</v>
      </c>
      <c r="G4" s="12">
        <v>80.749499999999998</v>
      </c>
      <c r="H4" s="12">
        <v>47.412599999999998</v>
      </c>
      <c r="I4" s="12">
        <v>70.3125</v>
      </c>
      <c r="J4" s="12">
        <v>61.114199999999997</v>
      </c>
      <c r="K4" s="12">
        <v>45.042900000000003</v>
      </c>
      <c r="L4" s="12">
        <v>123.599</v>
      </c>
      <c r="M4" s="12">
        <v>56.480499999999999</v>
      </c>
      <c r="N4" s="12">
        <v>69.926000000000002</v>
      </c>
      <c r="O4" s="12">
        <v>74.898099999999999</v>
      </c>
      <c r="P4" s="12">
        <v>24.405999999999999</v>
      </c>
      <c r="Q4" s="12">
        <v>120.536</v>
      </c>
      <c r="R4" s="12">
        <v>71.129000000000005</v>
      </c>
      <c r="S4" s="12">
        <v>34.844200000000001</v>
      </c>
      <c r="T4" s="12">
        <v>44.539499999999997</v>
      </c>
      <c r="U4" s="12">
        <v>98.760800000000003</v>
      </c>
      <c r="V4" s="12">
        <v>45.036799999999999</v>
      </c>
      <c r="W4" s="12">
        <v>45.495199999999997</v>
      </c>
      <c r="X4" s="12">
        <v>45.495199999999997</v>
      </c>
      <c r="Y4" s="12">
        <v>48.186199999999999</v>
      </c>
      <c r="Z4" s="12">
        <v>20.322600000000001</v>
      </c>
      <c r="AA4" s="12">
        <v>38.957599999999999</v>
      </c>
      <c r="AB4" s="12">
        <v>79.202600000000004</v>
      </c>
      <c r="AC4" s="12">
        <v>86.8566</v>
      </c>
      <c r="AD4" s="12">
        <v>73.762299999999996</v>
      </c>
      <c r="AE4" s="12">
        <v>84.807699999999997</v>
      </c>
      <c r="AF4" s="12">
        <v>39.4313</v>
      </c>
      <c r="AG4" s="12">
        <v>29.342600000000001</v>
      </c>
      <c r="AH4" s="12">
        <v>15.948399999999999</v>
      </c>
      <c r="AI4" s="12">
        <v>66.549300000000002</v>
      </c>
      <c r="AJ4" s="12">
        <v>24.209499999999998</v>
      </c>
      <c r="AK4" s="12">
        <v>35.798400000000001</v>
      </c>
    </row>
    <row r="5" spans="1:37" x14ac:dyDescent="0.2">
      <c r="B5" s="12">
        <v>76.122</v>
      </c>
      <c r="C5" s="12">
        <v>52.801699999999997</v>
      </c>
      <c r="D5" s="12">
        <v>68.013599999999997</v>
      </c>
      <c r="E5" s="12">
        <v>59.083599999999997</v>
      </c>
      <c r="F5" s="12">
        <v>60.588000000000001</v>
      </c>
      <c r="G5" s="12">
        <v>76.5625</v>
      </c>
      <c r="H5" s="12">
        <v>45.988599999999998</v>
      </c>
      <c r="I5" s="12">
        <v>67.130099999999999</v>
      </c>
      <c r="J5" s="12">
        <v>54.141399999999997</v>
      </c>
      <c r="K5" s="12">
        <v>43.790500000000002</v>
      </c>
      <c r="L5" s="12">
        <v>120.66800000000001</v>
      </c>
      <c r="M5" s="12">
        <v>48.039200000000001</v>
      </c>
      <c r="N5" s="12">
        <v>72.374200000000002</v>
      </c>
      <c r="O5" s="12">
        <v>75.204599999999999</v>
      </c>
      <c r="P5" s="12">
        <v>25.679300000000001</v>
      </c>
      <c r="Q5" s="12">
        <v>126.43300000000001</v>
      </c>
      <c r="R5" s="12">
        <v>71.746200000000002</v>
      </c>
      <c r="S5" s="12">
        <v>36.363100000000003</v>
      </c>
      <c r="T5" s="12">
        <v>38.639000000000003</v>
      </c>
      <c r="U5" s="12">
        <v>102.399</v>
      </c>
      <c r="V5" s="12">
        <v>36.3142</v>
      </c>
      <c r="W5" s="12">
        <v>31.668900000000001</v>
      </c>
      <c r="X5" s="12">
        <v>31.668900000000001</v>
      </c>
      <c r="Y5" s="12">
        <v>47.631100000000004</v>
      </c>
      <c r="Z5" s="12">
        <v>20.322600000000001</v>
      </c>
      <c r="AA5" s="12">
        <v>38.738599999999998</v>
      </c>
      <c r="AB5" s="12">
        <v>79.392700000000005</v>
      </c>
      <c r="AC5" s="12">
        <v>83.186599999999999</v>
      </c>
      <c r="AD5" s="12">
        <v>69.985200000000006</v>
      </c>
      <c r="AE5" s="12">
        <v>87.592699999999994</v>
      </c>
      <c r="AF5" s="12">
        <v>37.196399999999997</v>
      </c>
      <c r="AG5" s="12">
        <v>23.168299999999999</v>
      </c>
      <c r="AH5" s="12">
        <v>13.8901</v>
      </c>
      <c r="AI5" s="12">
        <v>67.5</v>
      </c>
      <c r="AJ5" s="12">
        <v>24.500499999999999</v>
      </c>
      <c r="AK5" s="12">
        <v>28.039200000000001</v>
      </c>
    </row>
    <row r="6" spans="1:37" x14ac:dyDescent="0.2">
      <c r="B6" s="12">
        <v>79.794899999999998</v>
      </c>
      <c r="C6" s="12">
        <v>48.639699999999998</v>
      </c>
      <c r="D6" s="12">
        <v>77.695599999999999</v>
      </c>
      <c r="E6" s="12">
        <v>58.9572</v>
      </c>
      <c r="F6" s="12">
        <v>62.975999999999999</v>
      </c>
      <c r="G6" s="12">
        <v>71.498099999999994</v>
      </c>
      <c r="H6" s="12">
        <v>47.7273</v>
      </c>
      <c r="I6" s="12">
        <v>67.048400000000001</v>
      </c>
      <c r="J6" s="12">
        <v>58.467399999999998</v>
      </c>
      <c r="K6" s="12">
        <v>45.122</v>
      </c>
      <c r="L6" s="12">
        <v>120.756</v>
      </c>
      <c r="M6" s="12">
        <v>57.451799999999999</v>
      </c>
      <c r="N6" s="12">
        <v>67.089200000000005</v>
      </c>
      <c r="O6" s="12">
        <v>80.240200000000002</v>
      </c>
      <c r="P6" s="12">
        <v>24.613499999999998</v>
      </c>
      <c r="Q6" s="12">
        <v>120.88800000000001</v>
      </c>
      <c r="R6" s="12">
        <v>78.265500000000003</v>
      </c>
      <c r="S6" s="12">
        <v>35.359200000000001</v>
      </c>
      <c r="T6" s="12">
        <v>47.1691</v>
      </c>
      <c r="U6" s="12">
        <v>94.043199999999999</v>
      </c>
      <c r="V6" s="12">
        <v>46.610799999999998</v>
      </c>
      <c r="W6" s="12">
        <v>40.178600000000003</v>
      </c>
      <c r="X6" s="12">
        <v>40.178600000000003</v>
      </c>
      <c r="Y6" s="12">
        <v>48.639699999999998</v>
      </c>
      <c r="Z6" s="12"/>
      <c r="AA6" s="12">
        <v>40.863599999999998</v>
      </c>
      <c r="AB6" s="12">
        <v>83.946700000000007</v>
      </c>
      <c r="AC6" s="12">
        <v>84.677400000000006</v>
      </c>
      <c r="AD6" s="12">
        <v>72.501099999999994</v>
      </c>
      <c r="AE6" s="12">
        <v>86.8566</v>
      </c>
      <c r="AF6" s="12">
        <v>32.464700000000001</v>
      </c>
      <c r="AG6" s="12">
        <v>26.934000000000001</v>
      </c>
      <c r="AH6" s="12">
        <v>17.194299999999998</v>
      </c>
      <c r="AI6" s="12">
        <v>65.899600000000007</v>
      </c>
      <c r="AJ6" s="12">
        <v>25.0791</v>
      </c>
      <c r="AK6" s="12">
        <v>40.991500000000002</v>
      </c>
    </row>
    <row r="7" spans="1:37" x14ac:dyDescent="0.2">
      <c r="B7" s="12">
        <v>82.031300000000002</v>
      </c>
      <c r="C7" s="12">
        <v>51.486600000000003</v>
      </c>
      <c r="D7" s="12">
        <v>69.837400000000002</v>
      </c>
      <c r="E7" s="12">
        <v>57.183599999999998</v>
      </c>
      <c r="F7" s="12">
        <v>60.444099999999999</v>
      </c>
      <c r="G7" s="12">
        <v>72.184600000000003</v>
      </c>
      <c r="H7" s="12">
        <v>49.424700000000001</v>
      </c>
      <c r="I7" s="12">
        <v>65.005899999999997</v>
      </c>
      <c r="J7" s="12">
        <v>61.318100000000001</v>
      </c>
      <c r="K7" s="12">
        <v>44.325299999999999</v>
      </c>
      <c r="L7" s="12">
        <v>122.5</v>
      </c>
      <c r="M7" s="12">
        <v>43.462600000000002</v>
      </c>
      <c r="N7" s="12">
        <v>69.310599999999994</v>
      </c>
      <c r="O7" s="12">
        <v>76.882800000000003</v>
      </c>
      <c r="P7" s="12">
        <v>29.1096</v>
      </c>
      <c r="Q7" s="12">
        <v>124.717</v>
      </c>
      <c r="R7" s="12">
        <v>69.136700000000005</v>
      </c>
      <c r="S7" s="12">
        <v>35.037100000000002</v>
      </c>
      <c r="T7" s="12">
        <v>45.246200000000002</v>
      </c>
      <c r="U7" s="12">
        <v>99.924499999999995</v>
      </c>
      <c r="V7" s="12">
        <v>49.811700000000002</v>
      </c>
      <c r="W7" s="12">
        <v>41.593299999999999</v>
      </c>
      <c r="X7" s="12">
        <v>41.593299999999999</v>
      </c>
      <c r="Y7" s="12">
        <v>46.297600000000003</v>
      </c>
      <c r="Z7" s="12"/>
      <c r="AA7" s="12">
        <v>39.868600000000001</v>
      </c>
      <c r="AB7" s="12">
        <v>81.586100000000002</v>
      </c>
      <c r="AC7" s="12">
        <v>82.853200000000001</v>
      </c>
      <c r="AD7" s="12">
        <v>75.136300000000006</v>
      </c>
      <c r="AE7" s="12">
        <v>87.965400000000002</v>
      </c>
      <c r="AF7" s="12">
        <v>37.808599999999998</v>
      </c>
      <c r="AG7" s="12">
        <v>30.383099999999999</v>
      </c>
      <c r="AH7" s="12">
        <v>16.3916</v>
      </c>
      <c r="AI7" s="12">
        <v>67.555099999999996</v>
      </c>
      <c r="AJ7" s="12">
        <v>24.220099999999999</v>
      </c>
      <c r="AK7" s="12">
        <v>40.991500000000002</v>
      </c>
    </row>
    <row r="8" spans="1:37" x14ac:dyDescent="0.2">
      <c r="B8" s="12">
        <v>80.631399999999999</v>
      </c>
      <c r="C8" s="12">
        <v>48.927500000000002</v>
      </c>
      <c r="D8" s="12">
        <v>72.804299999999998</v>
      </c>
      <c r="E8" s="12">
        <v>56.635300000000001</v>
      </c>
      <c r="F8" s="12">
        <v>58.894199999999998</v>
      </c>
      <c r="G8" s="12">
        <v>85.244799999999998</v>
      </c>
      <c r="H8" s="12">
        <v>46.954900000000002</v>
      </c>
      <c r="I8" s="12">
        <v>75.410399999999996</v>
      </c>
      <c r="J8" s="12">
        <v>61.182000000000002</v>
      </c>
      <c r="K8" s="12">
        <v>45.460799999999999</v>
      </c>
      <c r="L8" s="12">
        <v>122.048</v>
      </c>
      <c r="M8" s="12">
        <v>57.173699999999997</v>
      </c>
      <c r="N8" s="12">
        <v>69.660899999999998</v>
      </c>
      <c r="O8" s="12">
        <v>87.825299999999999</v>
      </c>
      <c r="P8" s="12">
        <v>26.316800000000001</v>
      </c>
      <c r="Q8" s="12">
        <v>120.36</v>
      </c>
      <c r="R8" s="12">
        <v>71.777299999999997</v>
      </c>
      <c r="S8" s="12">
        <v>34.1248</v>
      </c>
      <c r="T8" s="12">
        <v>46.5976</v>
      </c>
      <c r="U8" s="12">
        <v>104.867</v>
      </c>
      <c r="V8" s="12">
        <v>41.302399999999999</v>
      </c>
      <c r="W8" s="12">
        <v>41.015599999999999</v>
      </c>
      <c r="X8" s="12">
        <v>41.015599999999999</v>
      </c>
      <c r="Y8" s="12">
        <v>53.4848</v>
      </c>
      <c r="Z8" s="12"/>
      <c r="AA8" s="12">
        <v>38.4146</v>
      </c>
      <c r="AB8" s="12">
        <v>81.385300000000001</v>
      </c>
      <c r="AC8" s="12">
        <v>82.6875</v>
      </c>
      <c r="AD8" s="12">
        <v>70.761899999999997</v>
      </c>
      <c r="AE8" s="12">
        <v>85.421000000000006</v>
      </c>
      <c r="AF8" s="12">
        <v>40.1006</v>
      </c>
      <c r="AG8" s="12">
        <v>25.263500000000001</v>
      </c>
      <c r="AH8" s="12">
        <v>14.546099999999999</v>
      </c>
      <c r="AI8" s="12">
        <v>70.432299999999998</v>
      </c>
      <c r="AJ8" s="12">
        <v>22.4694</v>
      </c>
      <c r="AK8" s="12">
        <v>31.367100000000001</v>
      </c>
    </row>
    <row r="9" spans="1:37" x14ac:dyDescent="0.2">
      <c r="B9" s="12">
        <v>79.202600000000004</v>
      </c>
      <c r="C9" s="12">
        <v>50.388500000000001</v>
      </c>
      <c r="D9" s="12">
        <v>65.044300000000007</v>
      </c>
      <c r="E9" s="12">
        <v>48.869700000000002</v>
      </c>
      <c r="F9" s="12">
        <v>59.788499999999999</v>
      </c>
      <c r="G9" s="12">
        <v>85.775400000000005</v>
      </c>
      <c r="H9" s="12">
        <v>48.369399999999999</v>
      </c>
      <c r="I9" s="12">
        <v>72.342500000000001</v>
      </c>
      <c r="J9" s="12">
        <v>61.875900000000001</v>
      </c>
      <c r="K9" s="12">
        <v>43.8108</v>
      </c>
      <c r="L9" s="12">
        <v>122.773</v>
      </c>
      <c r="M9" s="12">
        <v>47.555700000000002</v>
      </c>
      <c r="N9" s="12">
        <v>65.976799999999997</v>
      </c>
      <c r="O9" s="12">
        <v>63.556899999999999</v>
      </c>
      <c r="P9" s="12">
        <v>30.133900000000001</v>
      </c>
      <c r="Q9" s="12"/>
      <c r="R9" s="12"/>
      <c r="S9" s="12">
        <v>34.971800000000002</v>
      </c>
      <c r="T9" s="12">
        <v>36.563099999999999</v>
      </c>
      <c r="U9" s="12">
        <v>72.660399999999996</v>
      </c>
      <c r="V9" s="12">
        <v>40.139600000000002</v>
      </c>
      <c r="W9" s="12"/>
      <c r="X9" s="12"/>
      <c r="Y9" s="12">
        <v>46.8352</v>
      </c>
      <c r="Z9" s="12"/>
      <c r="AA9" s="12">
        <v>38.269100000000002</v>
      </c>
      <c r="AB9" s="12">
        <v>79.852699999999999</v>
      </c>
      <c r="AC9" s="12">
        <v>83.734200000000001</v>
      </c>
      <c r="AD9" s="12">
        <v>68.379199999999997</v>
      </c>
      <c r="AE9" s="12">
        <v>89.295400000000001</v>
      </c>
      <c r="AF9" s="12">
        <v>33.585500000000003</v>
      </c>
      <c r="AG9" s="12">
        <v>27.742799999999999</v>
      </c>
      <c r="AH9" s="12">
        <v>16.002199999999998</v>
      </c>
      <c r="AI9" s="12">
        <v>68.527900000000002</v>
      </c>
      <c r="AJ9" s="12"/>
      <c r="AK9" s="12">
        <v>20.1554</v>
      </c>
    </row>
    <row r="10" spans="1:37" x14ac:dyDescent="0.2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27.631599999999999</v>
      </c>
      <c r="Q10" s="12"/>
      <c r="R10" s="12"/>
      <c r="S10" s="12">
        <v>34.1967</v>
      </c>
      <c r="T10" s="12"/>
      <c r="U10" s="12"/>
      <c r="V10" s="12">
        <v>41.364400000000003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36.701099999999997</v>
      </c>
      <c r="AG10" s="12"/>
      <c r="AH10" s="12">
        <v>14.526300000000001</v>
      </c>
      <c r="AI10" s="12">
        <v>68.891900000000007</v>
      </c>
      <c r="AJ10" s="12"/>
      <c r="AK10" s="12">
        <v>36.652299999999997</v>
      </c>
    </row>
    <row r="11" spans="1:37" x14ac:dyDescent="0.2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32.030799999999999</v>
      </c>
      <c r="Q11" s="12"/>
      <c r="R11" s="12"/>
      <c r="S11" s="12"/>
      <c r="T11" s="12"/>
      <c r="U11" s="12"/>
      <c r="V11" s="12">
        <v>46.401499999999999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33.7776</v>
      </c>
      <c r="AG11" s="12"/>
      <c r="AH11" s="12">
        <v>16.916399999999999</v>
      </c>
      <c r="AI11" s="12">
        <v>68.712999999999994</v>
      </c>
      <c r="AJ11" s="12"/>
      <c r="AK11" s="12">
        <v>36.652299999999997</v>
      </c>
    </row>
    <row r="12" spans="1:37" x14ac:dyDescent="0.2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29.7651</v>
      </c>
      <c r="Q12" s="12"/>
      <c r="R12" s="12"/>
      <c r="S12" s="12"/>
      <c r="T12" s="12"/>
      <c r="U12" s="12"/>
      <c r="V12" s="12">
        <v>48.525500000000001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33.585500000000003</v>
      </c>
      <c r="AG12" s="12"/>
      <c r="AH12" s="12">
        <v>13.3712</v>
      </c>
      <c r="AI12" s="12">
        <v>68.280299999999997</v>
      </c>
      <c r="AJ12" s="12"/>
      <c r="AK12" s="12">
        <v>19.328499999999998</v>
      </c>
    </row>
    <row r="13" spans="1:37" x14ac:dyDescent="0.2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29.013200000000001</v>
      </c>
      <c r="Q13" s="12"/>
      <c r="R13" s="12"/>
      <c r="S13" s="12"/>
      <c r="T13" s="12"/>
      <c r="U13" s="12"/>
      <c r="V13" s="12">
        <v>47.658499999999997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17.4299</v>
      </c>
      <c r="AI13" s="12"/>
      <c r="AJ13" s="12"/>
      <c r="AK13" s="12"/>
    </row>
    <row r="14" spans="1:37" x14ac:dyDescent="0.2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29.7437</v>
      </c>
      <c r="Q14" s="12"/>
      <c r="R14" s="12"/>
      <c r="S14" s="12"/>
      <c r="T14" s="12"/>
      <c r="U14" s="12"/>
      <c r="V14" s="12">
        <v>42.360399999999998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28.2789</v>
      </c>
      <c r="Q15" s="12"/>
      <c r="R15" s="12"/>
      <c r="S15" s="12"/>
      <c r="T15" s="12"/>
      <c r="U15" s="12"/>
      <c r="V15" s="12">
        <v>42.534700000000001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26.002400000000002</v>
      </c>
      <c r="Q16" s="12"/>
      <c r="R16" s="12"/>
      <c r="S16" s="12"/>
      <c r="T16" s="12"/>
      <c r="U16" s="12"/>
      <c r="V16" s="12">
        <v>35.610500000000002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30.210999999999999</v>
      </c>
      <c r="Q17" s="12"/>
      <c r="R17" s="12"/>
      <c r="S17" s="12"/>
      <c r="T17" s="12"/>
      <c r="U17" s="12"/>
      <c r="V17" s="12">
        <v>36.2029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25.679300000000001</v>
      </c>
      <c r="Q18" s="12"/>
      <c r="R18" s="12"/>
      <c r="S18" s="12"/>
      <c r="T18" s="12"/>
      <c r="U18" s="12"/>
      <c r="V18" s="12">
        <v>40.120100000000001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79.737524999999991</v>
      </c>
      <c r="C21" s="5">
        <f t="shared" si="0"/>
        <v>50.000762500000008</v>
      </c>
      <c r="D21" s="5">
        <f t="shared" si="0"/>
        <v>69.894350000000003</v>
      </c>
      <c r="E21" s="5">
        <f t="shared" si="0"/>
        <v>56.776474999999998</v>
      </c>
      <c r="F21" s="5">
        <f t="shared" si="0"/>
        <v>57.205412500000001</v>
      </c>
      <c r="G21" s="5">
        <f t="shared" si="0"/>
        <v>76.602424999999997</v>
      </c>
      <c r="H21" s="5">
        <f t="shared" si="0"/>
        <v>47.380925000000005</v>
      </c>
      <c r="I21" s="5">
        <f t="shared" si="0"/>
        <v>67.257087499999997</v>
      </c>
      <c r="J21" s="5">
        <f t="shared" si="0"/>
        <v>58.065287500000004</v>
      </c>
      <c r="K21" s="5">
        <f t="shared" si="0"/>
        <v>44.472375</v>
      </c>
      <c r="L21" s="5">
        <f t="shared" si="0"/>
        <v>120.95462500000001</v>
      </c>
      <c r="M21" s="5">
        <f t="shared" si="0"/>
        <v>52.875937499999999</v>
      </c>
      <c r="N21" s="5">
        <f t="shared" si="0"/>
        <v>68.468649999999997</v>
      </c>
      <c r="O21" s="5">
        <f t="shared" si="0"/>
        <v>77.318200000000004</v>
      </c>
      <c r="P21" s="5">
        <f>AVERAGE(P2:P18)</f>
        <v>27.859688235294122</v>
      </c>
      <c r="Q21" s="5">
        <f>AVERAGE(Q2:Q8)</f>
        <v>121.43514285714286</v>
      </c>
      <c r="R21" s="5">
        <f>AVERAGE(R2:R8)</f>
        <v>72.147142857142853</v>
      </c>
      <c r="S21" s="5">
        <f>AVERAGE(S2:S10)</f>
        <v>34.704355555555566</v>
      </c>
      <c r="T21" s="5">
        <f>AVERAGE(T2:T9)</f>
        <v>43.583612500000001</v>
      </c>
      <c r="U21" s="5">
        <f>AVERAGE(U2:U9)</f>
        <v>94.391099999999994</v>
      </c>
      <c r="V21" s="5">
        <f>AVERAGE(V2:V18)</f>
        <v>44.164117647058823</v>
      </c>
      <c r="W21" s="5">
        <f>AVERAGE(W2:W4)</f>
        <v>44.143133333333331</v>
      </c>
      <c r="X21" s="5">
        <f>AVERAGE(X6:X8)</f>
        <v>40.929166666666667</v>
      </c>
      <c r="Y21" s="5">
        <f>AVERAGE(Y2:Y9)</f>
        <v>48.134925000000003</v>
      </c>
      <c r="Z21" s="5">
        <f>AVERAGE(Z2:Z5)</f>
        <v>20.20045</v>
      </c>
      <c r="AA21" s="5">
        <f>AVERAGE(AA2:AA9)</f>
        <v>38.405274999999996</v>
      </c>
      <c r="AB21" s="5">
        <f>AVERAGE(AB2:AB9)</f>
        <v>79.888537499999998</v>
      </c>
      <c r="AC21" s="5">
        <f>AVERAGE(AC2:AC9)</f>
        <v>84.300937500000003</v>
      </c>
      <c r="AD21" s="5">
        <f>AVERAGE(AD2:AD9)</f>
        <v>71.696062499999996</v>
      </c>
      <c r="AE21" s="5">
        <f>AVERAGE(AE2:AE9)</f>
        <v>85.929537500000009</v>
      </c>
      <c r="AF21" s="5">
        <f>AVERAGE(AF2:AF13)</f>
        <v>36.024190909090912</v>
      </c>
      <c r="AG21" s="5">
        <f>AVERAGE(AG2:AG9)</f>
        <v>27.214637499999998</v>
      </c>
      <c r="AH21" s="5">
        <f>AVERAGE(AH2:AH13)</f>
        <v>15.427391666666665</v>
      </c>
      <c r="AI21" s="5">
        <f>AVERAGE(AI2:AI12)</f>
        <v>67.359654545454546</v>
      </c>
      <c r="AJ21" s="5">
        <f>AVERAGE(AJ2:AJ8)</f>
        <v>24.168342857142857</v>
      </c>
      <c r="AK21" s="5">
        <f>AVERAGE(AK2:AK12)</f>
        <v>35.003763636363637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79.737524999999991</v>
      </c>
      <c r="C26" s="12">
        <f>C21*2</f>
        <v>100.00152500000002</v>
      </c>
      <c r="D26" s="12">
        <f t="shared" ref="D26:J26" si="1">D21*1</f>
        <v>69.894350000000003</v>
      </c>
      <c r="E26" s="12">
        <f t="shared" si="1"/>
        <v>56.776474999999998</v>
      </c>
      <c r="F26" s="12">
        <f t="shared" si="1"/>
        <v>57.205412500000001</v>
      </c>
      <c r="G26" s="12">
        <f t="shared" si="1"/>
        <v>76.602424999999997</v>
      </c>
      <c r="H26" s="12">
        <f>H21*3</f>
        <v>142.14277500000003</v>
      </c>
      <c r="I26" s="12">
        <f>I21*3</f>
        <v>201.77126249999998</v>
      </c>
      <c r="J26" s="12">
        <f t="shared" si="1"/>
        <v>58.065287500000004</v>
      </c>
      <c r="K26" s="12">
        <f>K21*4</f>
        <v>177.8895</v>
      </c>
      <c r="L26" s="12">
        <f>L21*1</f>
        <v>120.95462500000001</v>
      </c>
      <c r="M26" s="12">
        <f>M21*3</f>
        <v>158.6278125</v>
      </c>
      <c r="N26" s="12">
        <f>N21*3</f>
        <v>205.40594999999999</v>
      </c>
      <c r="O26" s="12">
        <f>O21*1</f>
        <v>77.318200000000004</v>
      </c>
      <c r="P26" s="12">
        <f>P21*1</f>
        <v>27.859688235294122</v>
      </c>
      <c r="Q26" s="12">
        <f>Q21*1</f>
        <v>121.43514285714286</v>
      </c>
      <c r="R26" s="12">
        <f>R21*2</f>
        <v>144.29428571428571</v>
      </c>
      <c r="S26" s="12">
        <f>S21*4</f>
        <v>138.81742222222226</v>
      </c>
      <c r="T26" s="12">
        <f>T21*3</f>
        <v>130.75083749999999</v>
      </c>
      <c r="U26" s="12">
        <f>U21*1</f>
        <v>94.391099999999994</v>
      </c>
      <c r="V26" s="12">
        <f>V21*1</f>
        <v>44.164117647058823</v>
      </c>
      <c r="W26" s="12">
        <f>W21*4</f>
        <v>176.57253333333333</v>
      </c>
      <c r="X26" s="12">
        <f>X21*3</f>
        <v>122.78749999999999</v>
      </c>
      <c r="Y26" s="12">
        <f>Y21*2</f>
        <v>96.269850000000005</v>
      </c>
      <c r="Z26" s="12">
        <f>Z21*8</f>
        <v>161.6036</v>
      </c>
      <c r="AA26" s="12">
        <f>AA21*3</f>
        <v>115.215825</v>
      </c>
      <c r="AB26" s="12">
        <f t="shared" ref="AB26:AH26" si="2">AB21*1</f>
        <v>79.888537499999998</v>
      </c>
      <c r="AC26" s="12">
        <f t="shared" si="2"/>
        <v>84.300937500000003</v>
      </c>
      <c r="AD26" s="12">
        <f t="shared" si="2"/>
        <v>71.696062499999996</v>
      </c>
      <c r="AE26" s="12">
        <f>AE21*2</f>
        <v>171.85907500000002</v>
      </c>
      <c r="AF26" s="12">
        <f t="shared" si="2"/>
        <v>36.024190909090912</v>
      </c>
      <c r="AG26" s="12">
        <f>AG21*2</f>
        <v>54.429274999999997</v>
      </c>
      <c r="AH26" s="12">
        <f t="shared" si="2"/>
        <v>15.427391666666665</v>
      </c>
      <c r="AI26" s="12">
        <f>AI21*2</f>
        <v>134.71930909090909</v>
      </c>
      <c r="AJ26" s="12">
        <f>AJ21*3</f>
        <v>72.505028571428568</v>
      </c>
      <c r="AK26" s="12">
        <f>AK21*1</f>
        <v>35.003763636363637</v>
      </c>
    </row>
    <row r="27" spans="1:37" x14ac:dyDescent="0.2">
      <c r="A27" s="12" t="s">
        <v>215</v>
      </c>
      <c r="B27" s="5">
        <f t="shared" ref="B27:O27" si="3">STDEV(B2:B9)/B21*100</f>
        <v>2.3391682260902069</v>
      </c>
      <c r="C27" s="5">
        <f t="shared" si="3"/>
        <v>3.3802664747533768</v>
      </c>
      <c r="D27" s="5">
        <f t="shared" si="3"/>
        <v>5.7711508957931139</v>
      </c>
      <c r="E27" s="5">
        <f t="shared" si="3"/>
        <v>6.089120578927111</v>
      </c>
      <c r="F27" s="5">
        <f t="shared" si="3"/>
        <v>9.9267925629648097</v>
      </c>
      <c r="G27" s="5">
        <f t="shared" si="3"/>
        <v>8.6441315882846972</v>
      </c>
      <c r="H27" s="5">
        <f t="shared" si="3"/>
        <v>2.3534563595728524</v>
      </c>
      <c r="I27" s="5">
        <f t="shared" si="3"/>
        <v>7.9970348296871112</v>
      </c>
      <c r="J27" s="5">
        <f t="shared" si="3"/>
        <v>7.1229161232610601</v>
      </c>
      <c r="K27" s="5">
        <f t="shared" si="3"/>
        <v>2.1095541308568246</v>
      </c>
      <c r="L27" s="5">
        <f t="shared" si="3"/>
        <v>2.5471722796331733</v>
      </c>
      <c r="M27" s="5">
        <f t="shared" si="3"/>
        <v>10.90985594262701</v>
      </c>
      <c r="N27" s="5">
        <f t="shared" si="3"/>
        <v>3.5853053411825662</v>
      </c>
      <c r="O27" s="5">
        <f t="shared" si="3"/>
        <v>8.9195277537037647</v>
      </c>
      <c r="P27" s="5">
        <f>STDEV(P2:P18)/P21*100</f>
        <v>7.8636925171655392</v>
      </c>
      <c r="Q27" s="5">
        <f>STDEV(Q2:Q8)/Q21*100</f>
        <v>2.5234200213244478</v>
      </c>
      <c r="R27" s="5">
        <f>STDEV(R2:R8)/R21*100</f>
        <v>6.1322197199141639</v>
      </c>
      <c r="S27" s="5">
        <f>STDEV(S2:S10)/S21*100</f>
        <v>2.5538698380680751</v>
      </c>
      <c r="T27" s="5">
        <f t="shared" ref="T27:AG27" si="4">STDEV(T2:T9)/T21*100</f>
        <v>8.8069156537648681</v>
      </c>
      <c r="U27" s="5">
        <f t="shared" si="4"/>
        <v>11.143834338830434</v>
      </c>
      <c r="V27" s="5">
        <f>STDEV(V2:V18)/V21*100</f>
        <v>13.675038024455018</v>
      </c>
      <c r="W27" s="5">
        <f t="shared" si="4"/>
        <v>10.286890191862854</v>
      </c>
      <c r="X27" s="5">
        <f>STDEV(X2:X8)/X21*100</f>
        <v>11.094669212861918</v>
      </c>
      <c r="Y27" s="5">
        <f t="shared" si="4"/>
        <v>5.1929221018212743</v>
      </c>
      <c r="Z27" s="5">
        <f>STDEV(Z2:Z5)/Z21*100</f>
        <v>0.93918601894755571</v>
      </c>
      <c r="AA27" s="5">
        <f t="shared" si="4"/>
        <v>4.4499539967847737</v>
      </c>
      <c r="AB27" s="5">
        <f t="shared" si="4"/>
        <v>3.1455293337406638</v>
      </c>
      <c r="AC27" s="5">
        <f t="shared" si="4"/>
        <v>1.7617827040754535</v>
      </c>
      <c r="AD27" s="5">
        <f t="shared" si="4"/>
        <v>2.9642174494695714</v>
      </c>
      <c r="AE27" s="5">
        <f t="shared" si="4"/>
        <v>2.9224557102072697</v>
      </c>
      <c r="AF27" s="5">
        <f>STDEV(AF2:AF13)/AF21*100</f>
        <v>7.1324049887158907</v>
      </c>
      <c r="AG27" s="5">
        <f t="shared" si="4"/>
        <v>8.5984844865452299</v>
      </c>
      <c r="AH27" s="5">
        <f>STDEV(AH2:AH13)/AH21*100</f>
        <v>9.0840246102976554</v>
      </c>
      <c r="AI27" s="5">
        <f>STDEV(AI2:AI12)/AI21*100</f>
        <v>3.1017888250052494</v>
      </c>
      <c r="AJ27" s="5">
        <f>STDEV(AJ2:AJ8)/AJ21*100</f>
        <v>4.245671941993054</v>
      </c>
      <c r="AK27" s="5">
        <f>STDEV(AK2:AK12)/AK21*100</f>
        <v>27.396361423341993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45"/>
  <sheetViews>
    <sheetView topLeftCell="P1" zoomScale="42" zoomScaleNormal="55" workbookViewId="0">
      <selection activeCell="L6" sqref="A1:XFD1048576"/>
    </sheetView>
  </sheetViews>
  <sheetFormatPr baseColWidth="10" defaultRowHeight="16" x14ac:dyDescent="0.2"/>
  <cols>
    <col min="1" max="1" width="16.83203125" bestFit="1" customWidth="1"/>
    <col min="2" max="15" width="14.1640625" bestFit="1" customWidth="1"/>
    <col min="16" max="16" width="15.33203125" bestFit="1" customWidth="1"/>
    <col min="17" max="21" width="14.1640625" bestFit="1" customWidth="1"/>
    <col min="22" max="22" width="15.33203125" style="23" bestFit="1" customWidth="1"/>
    <col min="23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5" x14ac:dyDescent="0.2">
      <c r="A1" s="2" t="s">
        <v>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4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2.1268027209999998</v>
      </c>
      <c r="C2" s="22">
        <v>0.365714286</v>
      </c>
      <c r="D2" s="22">
        <v>0.64435374099999998</v>
      </c>
      <c r="E2" s="22">
        <v>0.66793650800000004</v>
      </c>
      <c r="F2" s="22">
        <v>0.89959183700000001</v>
      </c>
      <c r="G2" s="22">
        <v>0.49414965999999999</v>
      </c>
      <c r="H2" s="22">
        <v>0.64725623600000004</v>
      </c>
      <c r="I2" s="22">
        <v>1.1428571E-2</v>
      </c>
      <c r="J2" s="22">
        <v>0.45569161000000002</v>
      </c>
      <c r="K2" s="22">
        <v>0.38349206299999999</v>
      </c>
      <c r="L2" s="22">
        <v>0.50158730200000001</v>
      </c>
      <c r="M2" s="22">
        <v>0.92952380999999995</v>
      </c>
      <c r="N2" s="22">
        <v>0.51083900199999999</v>
      </c>
      <c r="O2" s="23">
        <v>0.59646258500000005</v>
      </c>
      <c r="P2" s="22">
        <v>0.91791383199999999</v>
      </c>
      <c r="Q2" s="22">
        <v>0.96761904799999998</v>
      </c>
      <c r="R2" s="22">
        <v>0.75936507900000005</v>
      </c>
      <c r="S2" s="22">
        <v>0</v>
      </c>
      <c r="T2" s="22">
        <v>1.00185941</v>
      </c>
      <c r="U2" s="22">
        <v>0.70022675700000003</v>
      </c>
      <c r="V2" s="23">
        <v>6.5306119999999999E-3</v>
      </c>
      <c r="W2" s="22">
        <v>0.37224489799999999</v>
      </c>
      <c r="X2" s="22">
        <v>0.85913832199999995</v>
      </c>
      <c r="Y2" s="22">
        <v>0.48471655299999999</v>
      </c>
      <c r="Z2" s="22">
        <v>0.96653061200000001</v>
      </c>
      <c r="AA2" s="22">
        <v>0.60226757399999997</v>
      </c>
      <c r="AB2" s="22">
        <v>5.8049887000000001E-2</v>
      </c>
      <c r="AC2" s="22">
        <v>4.3537410000000004E-3</v>
      </c>
      <c r="AD2" s="22">
        <v>0.08</v>
      </c>
      <c r="AE2" s="22">
        <v>1.1883219949999999</v>
      </c>
      <c r="AF2" s="22">
        <v>0.32</v>
      </c>
      <c r="AG2" s="22">
        <v>1.229931973</v>
      </c>
      <c r="AH2" s="22">
        <v>0.47528344700000003</v>
      </c>
      <c r="AI2" s="22">
        <v>1.166802721</v>
      </c>
    </row>
    <row r="3" spans="1:35" x14ac:dyDescent="0.2">
      <c r="B3" s="22">
        <v>2.394557823</v>
      </c>
      <c r="C3" s="22">
        <v>0.49342403600000001</v>
      </c>
      <c r="D3" s="22">
        <v>1.0216780050000001</v>
      </c>
      <c r="E3" s="22">
        <v>1.2734693880000001</v>
      </c>
      <c r="F3" s="22">
        <v>1.2985034010000001</v>
      </c>
      <c r="G3" s="22">
        <v>0.72489795899999998</v>
      </c>
      <c r="H3" s="22">
        <v>1.060861678</v>
      </c>
      <c r="I3" s="22">
        <v>0.40163265300000001</v>
      </c>
      <c r="J3" s="22">
        <v>1.1900226759999999</v>
      </c>
      <c r="K3" s="22">
        <v>0.75555555600000002</v>
      </c>
      <c r="L3" s="22">
        <v>0.69206349199999995</v>
      </c>
      <c r="M3" s="22">
        <v>1.244444444</v>
      </c>
      <c r="N3" s="22">
        <v>0.85333333300000003</v>
      </c>
      <c r="O3" s="23">
        <v>6.8237641719999997</v>
      </c>
      <c r="P3" s="22">
        <v>3.0679365079999998</v>
      </c>
      <c r="Q3" s="22">
        <v>1.1936507940000001</v>
      </c>
      <c r="R3" s="22">
        <v>1.2215873020000001</v>
      </c>
      <c r="S3" s="22">
        <v>0.44408163299999998</v>
      </c>
      <c r="T3" s="22">
        <v>1.4657596369999999</v>
      </c>
      <c r="U3" s="22">
        <v>0.95419501100000004</v>
      </c>
      <c r="V3" s="23">
        <v>1.063764172</v>
      </c>
      <c r="W3" s="22">
        <v>0.73079365100000004</v>
      </c>
      <c r="X3" s="22">
        <v>2.1884807259999999</v>
      </c>
      <c r="Y3" s="22">
        <v>3.4963265309999998</v>
      </c>
      <c r="Z3" s="22">
        <v>2.148571429</v>
      </c>
      <c r="AA3" s="22">
        <v>0.907029478</v>
      </c>
      <c r="AB3" s="22">
        <v>0.45061224500000002</v>
      </c>
      <c r="AC3" s="22">
        <v>0.33142857100000001</v>
      </c>
      <c r="AD3" s="22">
        <v>0.497777778</v>
      </c>
      <c r="AE3" s="22">
        <v>2.953287982</v>
      </c>
      <c r="AF3" s="22">
        <v>1.6021768709999999</v>
      </c>
      <c r="AG3" s="22">
        <v>2.5244444439999998</v>
      </c>
      <c r="AH3" s="22">
        <v>0.75555555600000002</v>
      </c>
      <c r="AI3" s="22">
        <v>2.0593197280000002</v>
      </c>
    </row>
    <row r="4" spans="1:35" x14ac:dyDescent="0.2">
      <c r="B4" s="22">
        <v>3.1542857139999998</v>
      </c>
      <c r="C4" s="22">
        <v>1.758911565</v>
      </c>
      <c r="D4" s="22">
        <v>1.933061224</v>
      </c>
      <c r="E4" s="22">
        <v>2.3526530609999998</v>
      </c>
      <c r="F4" s="22">
        <v>2.5208163269999999</v>
      </c>
      <c r="G4" s="22">
        <v>1.602743764</v>
      </c>
      <c r="H4" s="22">
        <v>2.3528344670000001</v>
      </c>
      <c r="I4" s="22">
        <v>1.410612245</v>
      </c>
      <c r="J4" s="22">
        <v>2.3742403630000002</v>
      </c>
      <c r="K4" s="22">
        <v>2.1561904759999999</v>
      </c>
      <c r="L4" s="22">
        <v>1.2195918370000001</v>
      </c>
      <c r="M4" s="22">
        <v>2.258503401</v>
      </c>
      <c r="N4" s="22">
        <v>1.78122449</v>
      </c>
      <c r="O4" s="23">
        <v>7.5755102040000004</v>
      </c>
      <c r="P4" s="22">
        <v>5.2825396830000004</v>
      </c>
      <c r="Q4" s="22">
        <v>1.7037641720000001</v>
      </c>
      <c r="R4" s="22">
        <v>1.9972789120000001</v>
      </c>
      <c r="S4" s="22">
        <v>2.2465306119999999</v>
      </c>
      <c r="T4" s="22">
        <v>2.801632653</v>
      </c>
      <c r="U4" s="22">
        <v>1.653333333</v>
      </c>
      <c r="V4" s="23">
        <v>2.173968254</v>
      </c>
      <c r="W4" s="22">
        <v>2.0718367350000002</v>
      </c>
      <c r="X4" s="22">
        <v>3.416235828</v>
      </c>
      <c r="Y4" s="22">
        <v>6.4616780049999996</v>
      </c>
      <c r="Z4" s="22">
        <v>3.8432653060000002</v>
      </c>
      <c r="AA4" s="22">
        <v>1.7015873020000001</v>
      </c>
      <c r="AB4" s="22">
        <v>1.149387755</v>
      </c>
      <c r="AC4" s="22">
        <v>1.1706122450000001</v>
      </c>
      <c r="AD4" s="22">
        <v>1.2342857140000001</v>
      </c>
      <c r="AE4" s="22">
        <v>4.6889795919999999</v>
      </c>
      <c r="AF4" s="22">
        <v>3.8929705220000002</v>
      </c>
      <c r="AG4" s="22">
        <v>6.8462585029999996</v>
      </c>
      <c r="AH4" s="22">
        <v>1.715102041</v>
      </c>
      <c r="AI4" s="22">
        <v>4.6399999999999997</v>
      </c>
    </row>
    <row r="5" spans="1:35" x14ac:dyDescent="0.2">
      <c r="B5" s="22">
        <v>3.8878911559999998</v>
      </c>
      <c r="C5" s="22">
        <v>2.9518367350000001</v>
      </c>
      <c r="D5" s="22">
        <v>2.7994557819999999</v>
      </c>
      <c r="E5" s="22">
        <v>3.366530612</v>
      </c>
      <c r="F5" s="22">
        <v>3.7834013610000001</v>
      </c>
      <c r="G5" s="22">
        <v>2.4308390019999999</v>
      </c>
      <c r="H5" s="22">
        <v>3.636825397</v>
      </c>
      <c r="I5" s="22">
        <v>2.3887528339999999</v>
      </c>
      <c r="J5" s="22">
        <v>3.4503401359999999</v>
      </c>
      <c r="K5" s="22">
        <v>3.4780952379999999</v>
      </c>
      <c r="L5" s="22">
        <v>1.7131972790000001</v>
      </c>
      <c r="M5" s="22">
        <v>3.3763265310000001</v>
      </c>
      <c r="N5" s="22">
        <v>2.653968254</v>
      </c>
      <c r="O5" s="23">
        <v>8.3243537409999995</v>
      </c>
      <c r="P5" s="22">
        <v>7.7409523809999996</v>
      </c>
      <c r="Q5" s="22">
        <v>2.2058956919999999</v>
      </c>
      <c r="R5" s="22">
        <v>2.9115646260000001</v>
      </c>
      <c r="S5" s="22">
        <v>4.0032653060000003</v>
      </c>
      <c r="T5" s="22">
        <v>4.1349659860000001</v>
      </c>
      <c r="U5" s="22">
        <v>2.2741043080000001</v>
      </c>
      <c r="V5" s="23">
        <v>3.5062131519999999</v>
      </c>
      <c r="W5" s="22">
        <v>3.4938775510000002</v>
      </c>
      <c r="X5" s="22">
        <v>4.6614058959999998</v>
      </c>
      <c r="Y5" s="22">
        <v>9.4140589569999999</v>
      </c>
      <c r="Z5" s="22">
        <v>5.4770068030000001</v>
      </c>
      <c r="AA5" s="22">
        <v>2.4685714289999998</v>
      </c>
      <c r="AB5" s="22">
        <v>1.859047619</v>
      </c>
      <c r="AC5" s="22">
        <v>2.0092517010000002</v>
      </c>
      <c r="AD5" s="22">
        <v>1.9482993200000001</v>
      </c>
      <c r="AE5" s="22">
        <v>6.3085714289999997</v>
      </c>
      <c r="AF5" s="22">
        <v>5.9842176870000001</v>
      </c>
      <c r="AG5" s="22">
        <v>10.838503401000001</v>
      </c>
      <c r="AH5" s="22">
        <v>2.623129252</v>
      </c>
      <c r="AI5" s="22">
        <v>6.9975510200000004</v>
      </c>
    </row>
    <row r="6" spans="1:35" x14ac:dyDescent="0.2">
      <c r="B6" s="22">
        <v>4.6439909300000002</v>
      </c>
      <c r="C6" s="22">
        <v>4.1505668929999997</v>
      </c>
      <c r="D6" s="22">
        <v>3.648435374</v>
      </c>
      <c r="E6" s="22">
        <v>4.3885714289999997</v>
      </c>
      <c r="F6" s="22">
        <v>4.8117913830000001</v>
      </c>
      <c r="G6" s="22">
        <v>3.1738775509999999</v>
      </c>
      <c r="H6" s="22">
        <v>4.9023129250000004</v>
      </c>
      <c r="I6" s="22">
        <v>3.2420861680000002</v>
      </c>
      <c r="J6" s="22">
        <v>4.432108844</v>
      </c>
      <c r="K6" s="22">
        <v>4.8101587300000004</v>
      </c>
      <c r="L6" s="22">
        <v>2.198639456</v>
      </c>
      <c r="M6" s="22">
        <v>4.4386394559999998</v>
      </c>
      <c r="N6" s="22">
        <v>3.512018141</v>
      </c>
      <c r="O6" s="23">
        <v>9.125442177</v>
      </c>
      <c r="P6" s="22">
        <v>10.077460317</v>
      </c>
      <c r="Q6" s="22">
        <v>2.7036734689999999</v>
      </c>
      <c r="R6" s="22">
        <v>3.7551020409999998</v>
      </c>
      <c r="S6" s="22">
        <v>5.7252154199999996</v>
      </c>
      <c r="T6" s="22">
        <v>5.4820861680000004</v>
      </c>
      <c r="U6" s="22">
        <v>2.881632653</v>
      </c>
      <c r="V6" s="23">
        <v>5.1584580500000001</v>
      </c>
      <c r="W6" s="22">
        <v>4.8126984129999997</v>
      </c>
      <c r="X6" s="22">
        <v>5.9210884349999997</v>
      </c>
      <c r="Y6" s="22">
        <v>12.366439909</v>
      </c>
      <c r="Z6" s="22">
        <v>7.0171428569999996</v>
      </c>
      <c r="AA6" s="22">
        <v>3.226122449</v>
      </c>
      <c r="AB6" s="22">
        <v>2.5498412699999999</v>
      </c>
      <c r="AC6" s="22">
        <v>2.822675737</v>
      </c>
      <c r="AD6" s="22">
        <v>2.655782313</v>
      </c>
      <c r="AE6" s="22">
        <v>7.8302040819999998</v>
      </c>
      <c r="AF6" s="22">
        <v>8.0290249429999996</v>
      </c>
      <c r="AG6" s="22">
        <v>14.600634920999999</v>
      </c>
      <c r="AH6" s="22">
        <v>3.5247165530000002</v>
      </c>
      <c r="AI6" s="22">
        <v>9.4759183670000002</v>
      </c>
    </row>
    <row r="7" spans="1:35" x14ac:dyDescent="0.2">
      <c r="B7" s="22">
        <v>5.4321995459999997</v>
      </c>
      <c r="C7" s="22">
        <v>5.2868934239999996</v>
      </c>
      <c r="D7" s="22">
        <v>4.5306122450000004</v>
      </c>
      <c r="E7" s="22">
        <v>5.4040816329999997</v>
      </c>
      <c r="F7" s="22">
        <v>5.8020861679999998</v>
      </c>
      <c r="G7" s="22">
        <v>3.9575510199999999</v>
      </c>
      <c r="H7" s="22">
        <v>6.2069841270000001</v>
      </c>
      <c r="I7" s="22">
        <v>4.1358730159999997</v>
      </c>
      <c r="J7" s="22">
        <v>5.5403174599999998</v>
      </c>
      <c r="K7" s="22">
        <v>6.1803174600000004</v>
      </c>
      <c r="L7" s="22">
        <v>2.6958730160000002</v>
      </c>
      <c r="M7" s="22">
        <v>5.6876190480000002</v>
      </c>
      <c r="N7" s="22">
        <v>4.3410430839999998</v>
      </c>
      <c r="O7" s="23">
        <v>9.9232653059999993</v>
      </c>
      <c r="P7" s="22">
        <v>12.515147391999999</v>
      </c>
      <c r="Q7" s="22">
        <v>3.1782312930000001</v>
      </c>
      <c r="R7" s="22">
        <v>4.59138322</v>
      </c>
      <c r="S7" s="22">
        <v>7.3752380950000003</v>
      </c>
      <c r="T7" s="22">
        <v>7.0349206349999998</v>
      </c>
      <c r="U7" s="22">
        <v>3.4675736960000001</v>
      </c>
      <c r="V7" s="23">
        <v>6.4457142860000003</v>
      </c>
      <c r="W7" s="22">
        <v>6.7073015869999999</v>
      </c>
      <c r="X7" s="22">
        <v>7.1546485259999999</v>
      </c>
      <c r="Y7" s="22">
        <v>49.922902493999999</v>
      </c>
      <c r="Z7" s="22">
        <v>8.5659863949999995</v>
      </c>
      <c r="AA7" s="22">
        <v>3.9818594100000002</v>
      </c>
      <c r="AB7" s="22">
        <v>3.2711111110000002</v>
      </c>
      <c r="AC7" s="22">
        <v>3.68</v>
      </c>
      <c r="AD7" s="22">
        <v>3.3407709749999999</v>
      </c>
      <c r="AE7" s="22">
        <v>9.4432653060000007</v>
      </c>
      <c r="AF7" s="22">
        <v>10.618775510000001</v>
      </c>
      <c r="AG7" s="22">
        <v>18.920272108999999</v>
      </c>
      <c r="AH7" s="22">
        <v>4.4136054419999997</v>
      </c>
      <c r="AI7" s="22">
        <v>11.924852608</v>
      </c>
    </row>
    <row r="8" spans="1:35" x14ac:dyDescent="0.2">
      <c r="B8" s="22">
        <v>6.1841269839999997</v>
      </c>
      <c r="C8" s="22">
        <v>6.5204535149999998</v>
      </c>
      <c r="D8" s="22">
        <v>5.3028571429999998</v>
      </c>
      <c r="E8" s="22">
        <v>6.421768707</v>
      </c>
      <c r="F8" s="22">
        <v>6.7548299319999998</v>
      </c>
      <c r="G8" s="22">
        <v>4.7967346940000004</v>
      </c>
      <c r="H8" s="22">
        <v>7.464126984</v>
      </c>
      <c r="I8" s="22">
        <v>5.0307482989999999</v>
      </c>
      <c r="J8" s="22">
        <v>6.5665306120000002</v>
      </c>
      <c r="K8" s="22">
        <v>7.5100453509999996</v>
      </c>
      <c r="L8" s="22">
        <v>3.1927437639999998</v>
      </c>
      <c r="M8" s="22">
        <v>6.7319727890000003</v>
      </c>
      <c r="N8" s="22">
        <v>5.2353741500000002</v>
      </c>
      <c r="O8" s="23">
        <v>10.671020408</v>
      </c>
      <c r="P8" s="22">
        <v>14.576326530999999</v>
      </c>
      <c r="Q8" s="22">
        <v>3.6745578229999998</v>
      </c>
      <c r="R8" s="22">
        <v>5.3580045350000001</v>
      </c>
      <c r="S8" s="22">
        <v>9.0721088440000006</v>
      </c>
      <c r="T8" s="22">
        <v>8.3069387760000009</v>
      </c>
      <c r="U8" s="22">
        <v>4.105578231</v>
      </c>
      <c r="V8" s="23">
        <v>7.6502494329999999</v>
      </c>
      <c r="W8" s="22">
        <v>8.2006349210000007</v>
      </c>
      <c r="X8" s="22">
        <v>8.4506122450000003</v>
      </c>
      <c r="Y8" s="22"/>
      <c r="Z8" s="22">
        <v>10.034285713999999</v>
      </c>
      <c r="AA8" s="22">
        <v>4.6965986390000003</v>
      </c>
      <c r="AB8" s="22">
        <v>3.9796825400000002</v>
      </c>
      <c r="AC8" s="22">
        <v>4.5075736959999997</v>
      </c>
      <c r="AD8" s="22">
        <v>4.0315646259999998</v>
      </c>
      <c r="AE8" s="22">
        <v>11.291428571000001</v>
      </c>
      <c r="AF8" s="22">
        <v>12.846439909000001</v>
      </c>
      <c r="AG8" s="22">
        <v>22.409795918</v>
      </c>
      <c r="AH8" s="22">
        <v>5.3240816329999996</v>
      </c>
      <c r="AI8" s="22">
        <v>14.317278912000001</v>
      </c>
    </row>
    <row r="9" spans="1:35" x14ac:dyDescent="0.2">
      <c r="B9" s="22">
        <v>6.9155555560000002</v>
      </c>
      <c r="C9" s="22">
        <v>7.6858049890000002</v>
      </c>
      <c r="D9" s="22">
        <v>6.1619954650000004</v>
      </c>
      <c r="E9" s="22">
        <v>7.4710204080000002</v>
      </c>
      <c r="F9" s="22">
        <v>7.7474829930000002</v>
      </c>
      <c r="G9" s="22">
        <v>5.6279365080000003</v>
      </c>
      <c r="H9" s="22">
        <v>8.6780952379999992</v>
      </c>
      <c r="I9" s="22">
        <v>5.9537414970000002</v>
      </c>
      <c r="J9" s="22">
        <v>7.5450340139999996</v>
      </c>
      <c r="K9" s="22">
        <v>8.8636734690000001</v>
      </c>
      <c r="L9" s="22">
        <v>3.6825396829999999</v>
      </c>
      <c r="M9" s="22">
        <v>8.1124716550000002</v>
      </c>
      <c r="N9" s="22">
        <v>6.1010430839999996</v>
      </c>
      <c r="O9" s="23">
        <v>11.451428570999999</v>
      </c>
      <c r="P9" s="22">
        <v>16.856235827999999</v>
      </c>
      <c r="Q9" s="22">
        <v>4.1556462590000001</v>
      </c>
      <c r="R9" s="22">
        <v>6.22585034</v>
      </c>
      <c r="S9" s="22">
        <v>10.784580499</v>
      </c>
      <c r="T9" s="22">
        <v>9.6330158729999997</v>
      </c>
      <c r="U9" s="22">
        <v>4.7060317459999998</v>
      </c>
      <c r="V9" s="23">
        <v>9.1029478459999993</v>
      </c>
      <c r="W9" s="22">
        <v>9.6431746030000003</v>
      </c>
      <c r="X9" s="22">
        <v>9.5724263040000004</v>
      </c>
      <c r="Y9" s="22"/>
      <c r="Z9" s="22">
        <v>11.539229024999999</v>
      </c>
      <c r="AA9" s="22">
        <v>5.4320181410000004</v>
      </c>
      <c r="AB9" s="22">
        <v>4.7038548750000002</v>
      </c>
      <c r="AC9" s="22">
        <v>5.3061224490000001</v>
      </c>
      <c r="AD9" s="22">
        <v>4.7136507940000003</v>
      </c>
      <c r="AE9" s="22">
        <v>12.878367346999999</v>
      </c>
      <c r="AF9" s="22">
        <v>14.821224490000001</v>
      </c>
      <c r="AG9" s="22">
        <v>26.070204082</v>
      </c>
      <c r="AH9" s="22">
        <v>6.2122448979999998</v>
      </c>
      <c r="AI9" s="22">
        <v>16.794557823000002</v>
      </c>
    </row>
    <row r="10" spans="1:35" x14ac:dyDescent="0.2">
      <c r="B10" s="22">
        <v>7.6596825400000004</v>
      </c>
      <c r="C10" s="22">
        <v>8.9121088440000005</v>
      </c>
      <c r="D10" s="22">
        <v>6.9861224489999998</v>
      </c>
      <c r="E10" s="22">
        <v>8.5304308389999992</v>
      </c>
      <c r="F10" s="22">
        <v>8.7662585029999995</v>
      </c>
      <c r="G10" s="22">
        <v>6.3317913829999997</v>
      </c>
      <c r="H10" s="22">
        <v>9.9559183670000007</v>
      </c>
      <c r="I10" s="22">
        <v>6.7493877549999999</v>
      </c>
      <c r="J10" s="22">
        <v>8.5257142859999995</v>
      </c>
      <c r="K10" s="22">
        <v>10.183492062999999</v>
      </c>
      <c r="L10" s="22">
        <v>4.1741496600000003</v>
      </c>
      <c r="M10" s="22">
        <v>9.1619047620000007</v>
      </c>
      <c r="N10" s="22">
        <v>6.9623582769999999</v>
      </c>
      <c r="O10" s="23">
        <v>12.134603175000001</v>
      </c>
      <c r="P10" s="22">
        <v>18.847346939000001</v>
      </c>
      <c r="Q10" s="22">
        <v>4.6541496599999999</v>
      </c>
      <c r="R10" s="22">
        <v>7.0617687069999997</v>
      </c>
      <c r="S10" s="22">
        <v>12.542834467</v>
      </c>
      <c r="T10" s="22">
        <v>10.920634921</v>
      </c>
      <c r="U10" s="22">
        <v>5.2781859410000003</v>
      </c>
      <c r="V10" s="23">
        <v>10.597732426</v>
      </c>
      <c r="W10" s="22">
        <v>11.106031745999999</v>
      </c>
      <c r="X10" s="22">
        <v>10.853514739</v>
      </c>
      <c r="Y10" s="22"/>
      <c r="Z10" s="22">
        <v>13.101133787</v>
      </c>
      <c r="AA10" s="22">
        <v>6.1692517010000003</v>
      </c>
      <c r="AB10" s="22">
        <v>5.4294784580000002</v>
      </c>
      <c r="AC10" s="22">
        <v>6.1540362809999998</v>
      </c>
      <c r="AD10" s="22">
        <v>5.4160544220000002</v>
      </c>
      <c r="AE10" s="22">
        <v>14.374603175000001</v>
      </c>
      <c r="AF10" s="22">
        <v>17.196190476000002</v>
      </c>
      <c r="AG10" s="22">
        <v>30.195011338</v>
      </c>
      <c r="AH10" s="22">
        <v>7.0641269839999996</v>
      </c>
      <c r="AI10" s="22">
        <v>19.464852608000001</v>
      </c>
    </row>
    <row r="11" spans="1:35" x14ac:dyDescent="0.2">
      <c r="B11" s="22">
        <v>8.4172335599999997</v>
      </c>
      <c r="C11" s="22">
        <v>10.102857143</v>
      </c>
      <c r="D11" s="22">
        <v>7.9085714290000002</v>
      </c>
      <c r="E11" s="22">
        <v>9.7581859410000007</v>
      </c>
      <c r="F11" s="22">
        <v>9.7697959179999998</v>
      </c>
      <c r="G11" s="22">
        <v>7.0312925169999998</v>
      </c>
      <c r="H11" s="22">
        <v>11.196371881999999</v>
      </c>
      <c r="I11" s="22">
        <v>7.5787755099999998</v>
      </c>
      <c r="J11" s="22">
        <v>9.4953968250000003</v>
      </c>
      <c r="K11" s="22">
        <v>11.553015873</v>
      </c>
      <c r="L11" s="22">
        <v>4.6628571430000001</v>
      </c>
      <c r="M11" s="22">
        <v>10.423582765999999</v>
      </c>
      <c r="N11" s="22">
        <v>7.8717687070000002</v>
      </c>
      <c r="O11" s="23">
        <v>13.078639455999999</v>
      </c>
      <c r="P11" s="22">
        <v>21.018775510000001</v>
      </c>
      <c r="Q11" s="22">
        <v>34.206258503000001</v>
      </c>
      <c r="R11" s="22">
        <v>58.022857143000003</v>
      </c>
      <c r="S11" s="22">
        <v>14.258503401</v>
      </c>
      <c r="T11" s="22">
        <v>12.561632653</v>
      </c>
      <c r="U11" s="22">
        <v>6.1039455780000003</v>
      </c>
      <c r="V11" s="23">
        <v>12.048253967999999</v>
      </c>
      <c r="W11" s="22">
        <v>70.945668933999997</v>
      </c>
      <c r="X11" s="22">
        <v>46.143854875000002</v>
      </c>
      <c r="Y11" s="22"/>
      <c r="Z11" s="22">
        <v>14.668979591999999</v>
      </c>
      <c r="AA11" s="22">
        <v>6.9206349210000004</v>
      </c>
      <c r="AB11" s="22">
        <v>6.1460317460000002</v>
      </c>
      <c r="AC11" s="22">
        <v>7.0314965989999996</v>
      </c>
      <c r="AD11" s="22">
        <v>6.0879818590000001</v>
      </c>
      <c r="AE11" s="22">
        <v>16.161088435</v>
      </c>
      <c r="AF11" s="22">
        <v>19.358911565</v>
      </c>
      <c r="AG11" s="22">
        <v>33.944489795999999</v>
      </c>
      <c r="AH11" s="22">
        <v>7.9396825399999997</v>
      </c>
      <c r="AI11" s="22">
        <v>191.467210884</v>
      </c>
    </row>
    <row r="12" spans="1:35" x14ac:dyDescent="0.2">
      <c r="B12" s="22">
        <v>50.638004535</v>
      </c>
      <c r="C12" s="22">
        <v>76.079160998000006</v>
      </c>
      <c r="D12" s="22">
        <v>44.569773243</v>
      </c>
      <c r="E12" s="22">
        <v>72.809070294999998</v>
      </c>
      <c r="F12" s="22">
        <v>63.427777777999999</v>
      </c>
      <c r="G12" s="22">
        <v>49.723900227000001</v>
      </c>
      <c r="H12" s="22">
        <v>83.728979592000002</v>
      </c>
      <c r="I12" s="22">
        <v>57.456326531000002</v>
      </c>
      <c r="J12" s="22">
        <v>71.423129251999995</v>
      </c>
      <c r="K12" s="22">
        <v>88.975963719000006</v>
      </c>
      <c r="L12" s="22">
        <v>32.509092971000001</v>
      </c>
      <c r="M12" s="22">
        <v>50.597551019999997</v>
      </c>
      <c r="N12" s="22">
        <v>46.230204082</v>
      </c>
      <c r="O12" s="23">
        <v>50.933310658000003</v>
      </c>
      <c r="P12" s="22">
        <v>22.891972789</v>
      </c>
      <c r="Q12" s="22"/>
      <c r="R12" s="22"/>
      <c r="S12" s="22">
        <v>16.013061224000001</v>
      </c>
      <c r="T12" s="22">
        <v>90.376417234000002</v>
      </c>
      <c r="U12" s="22">
        <v>42.382222222000003</v>
      </c>
      <c r="V12" s="23">
        <v>13.341315193</v>
      </c>
      <c r="W12" s="22"/>
      <c r="X12" s="22"/>
      <c r="Y12" s="22"/>
      <c r="Z12" s="22">
        <v>109.017687075</v>
      </c>
      <c r="AA12" s="22">
        <v>46.254149660000003</v>
      </c>
      <c r="AB12" s="22">
        <v>45.926530612000001</v>
      </c>
      <c r="AC12" s="22">
        <v>54.336507937</v>
      </c>
      <c r="AD12" s="22">
        <v>45.650430839000002</v>
      </c>
      <c r="AE12" s="22">
        <v>17.795918366999999</v>
      </c>
      <c r="AF12" s="22">
        <v>98.462040815999998</v>
      </c>
      <c r="AG12" s="22">
        <v>38.074920634999998</v>
      </c>
      <c r="AH12" s="22">
        <v>8.8106122449999997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24.907755101999999</v>
      </c>
      <c r="Q13" s="22"/>
      <c r="R13" s="22"/>
      <c r="S13" s="22">
        <v>55.928412698000002</v>
      </c>
      <c r="T13" s="22"/>
      <c r="U13" s="22"/>
      <c r="V13" s="23">
        <v>14.577777778</v>
      </c>
      <c r="W13" s="22"/>
      <c r="X13" s="22"/>
      <c r="Y13" s="22"/>
      <c r="Z13" s="22"/>
      <c r="AA13" s="22"/>
      <c r="AB13" s="22"/>
      <c r="AC13" s="22"/>
      <c r="AD13" s="22"/>
      <c r="AE13" s="22">
        <v>19.572244898000001</v>
      </c>
      <c r="AF13" s="22"/>
      <c r="AG13" s="22">
        <v>41.621768707000001</v>
      </c>
      <c r="AH13" s="22">
        <v>9.6838095240000008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26.975782313</v>
      </c>
      <c r="Q14" s="22"/>
      <c r="R14" s="22"/>
      <c r="S14" s="22"/>
      <c r="T14" s="22"/>
      <c r="U14" s="22"/>
      <c r="V14" s="23">
        <v>15.836734694</v>
      </c>
      <c r="W14" s="22"/>
      <c r="X14" s="22"/>
      <c r="Y14" s="22"/>
      <c r="Z14" s="22"/>
      <c r="AA14" s="22"/>
      <c r="AB14" s="22"/>
      <c r="AC14" s="22"/>
      <c r="AD14" s="22"/>
      <c r="AE14" s="22">
        <v>21.358730159</v>
      </c>
      <c r="AF14" s="22"/>
      <c r="AG14" s="22">
        <v>46.109024943000001</v>
      </c>
      <c r="AH14" s="22">
        <v>10.562539683000001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28.993015873000001</v>
      </c>
      <c r="Q15" s="22"/>
      <c r="R15" s="22"/>
      <c r="S15" s="22"/>
      <c r="T15" s="22"/>
      <c r="U15" s="22"/>
      <c r="V15" s="23">
        <v>17.253151927000001</v>
      </c>
      <c r="W15" s="22"/>
      <c r="X15" s="22"/>
      <c r="Y15" s="22"/>
      <c r="Z15" s="22"/>
      <c r="AA15" s="22"/>
      <c r="AB15" s="22"/>
      <c r="AC15" s="22"/>
      <c r="AD15" s="22"/>
      <c r="AE15" s="22">
        <v>68.916099772999999</v>
      </c>
      <c r="AF15" s="22"/>
      <c r="AG15" s="22">
        <v>49.551383219999998</v>
      </c>
      <c r="AH15" s="22">
        <v>143.88317460299999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31.114739229000001</v>
      </c>
      <c r="Q16" s="22"/>
      <c r="R16" s="22"/>
      <c r="S16" s="22"/>
      <c r="T16" s="22"/>
      <c r="U16" s="22"/>
      <c r="V16" s="23">
        <v>18.663764172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294.52625850300001</v>
      </c>
      <c r="AH16" s="22">
        <v>145.14546485299999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33.422222222000002</v>
      </c>
      <c r="Q17" s="22"/>
      <c r="R17" s="22"/>
      <c r="S17" s="22"/>
      <c r="T17" s="22"/>
      <c r="U17" s="22"/>
      <c r="V17" s="23">
        <v>20.348662132000001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146.40775510200001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35.408253967999997</v>
      </c>
      <c r="Q18" s="22"/>
      <c r="R18" s="22"/>
      <c r="S18" s="22"/>
      <c r="T18" s="22"/>
      <c r="U18" s="22"/>
      <c r="V18" s="23">
        <v>22.005986395000001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148.083809524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37.744761904999997</v>
      </c>
      <c r="Q19" s="22"/>
      <c r="R19" s="22"/>
      <c r="S19" s="22"/>
      <c r="T19" s="22"/>
      <c r="U19" s="22"/>
      <c r="V19" s="23">
        <v>23.501496598999999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150.223673469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274.62902494299999</v>
      </c>
      <c r="Q20" s="22"/>
      <c r="R20" s="22"/>
      <c r="S20" s="22"/>
      <c r="T20" s="22"/>
      <c r="U20" s="22"/>
      <c r="V20" s="23">
        <v>104.43174603200001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151.68739228999999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153.15111111100001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155.06394557799999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158.04081632699999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159.67782312899999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161.31482993200001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164.419047619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167.24172335599999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48.511201814000003</v>
      </c>
      <c r="C29" s="22">
        <f t="shared" ref="C29:O29" si="0">C12-C2</f>
        <v>75.713446712000007</v>
      </c>
      <c r="D29" s="22">
        <f t="shared" si="0"/>
        <v>43.925419501999997</v>
      </c>
      <c r="E29" s="22">
        <f t="shared" si="0"/>
        <v>72.141133787000001</v>
      </c>
      <c r="F29" s="22">
        <f t="shared" si="0"/>
        <v>62.528185940999997</v>
      </c>
      <c r="G29" s="22">
        <f t="shared" si="0"/>
        <v>49.229750567000004</v>
      </c>
      <c r="H29" s="22">
        <f t="shared" si="0"/>
        <v>83.081723355999998</v>
      </c>
      <c r="I29" s="22">
        <f t="shared" si="0"/>
        <v>57.444897959999999</v>
      </c>
      <c r="J29" s="22">
        <f t="shared" si="0"/>
        <v>70.967437641999993</v>
      </c>
      <c r="K29" s="22">
        <f>K12-K2</f>
        <v>88.592471656000001</v>
      </c>
      <c r="L29" s="22">
        <f t="shared" si="0"/>
        <v>32.007505669000004</v>
      </c>
      <c r="M29" s="22">
        <f t="shared" si="0"/>
        <v>49.668027209999998</v>
      </c>
      <c r="N29" s="22">
        <f t="shared" si="0"/>
        <v>45.719365080000003</v>
      </c>
      <c r="O29" s="22">
        <f t="shared" si="0"/>
        <v>50.336848073000006</v>
      </c>
      <c r="P29" s="22">
        <f>P20-P2</f>
        <v>273.71111111099998</v>
      </c>
      <c r="Q29" s="22">
        <f>Q11-Q2</f>
        <v>33.238639454999998</v>
      </c>
      <c r="R29" s="22">
        <f>R11-R2</f>
        <v>57.263492064000005</v>
      </c>
      <c r="S29" s="22">
        <f>S13-S2</f>
        <v>55.928412698000002</v>
      </c>
      <c r="T29" s="22">
        <f>T12-T2</f>
        <v>89.374557824000007</v>
      </c>
      <c r="U29" s="22">
        <f>U12-U2</f>
        <v>41.681995465</v>
      </c>
      <c r="V29" s="22">
        <f>V20-V2</f>
        <v>104.42521542</v>
      </c>
      <c r="W29" s="22">
        <f>W11-W2</f>
        <v>70.573424035999992</v>
      </c>
      <c r="X29" s="22">
        <f>X11-X2</f>
        <v>45.284716553000003</v>
      </c>
      <c r="Y29" s="22">
        <f>Y7-Y2</f>
        <v>49.438185941</v>
      </c>
      <c r="Z29" s="22">
        <f t="shared" ref="Z29:AF29" si="1">Z12-Z2</f>
        <v>108.051156463</v>
      </c>
      <c r="AA29" s="22">
        <f t="shared" si="1"/>
        <v>45.651882086000001</v>
      </c>
      <c r="AB29" s="22">
        <f t="shared" si="1"/>
        <v>45.868480724999998</v>
      </c>
      <c r="AC29" s="22">
        <f t="shared" si="1"/>
        <v>54.332154195999998</v>
      </c>
      <c r="AD29" s="22">
        <f t="shared" si="1"/>
        <v>45.570430839000004</v>
      </c>
      <c r="AE29" s="22">
        <f>AE15-AE2</f>
        <v>67.727777778000004</v>
      </c>
      <c r="AF29" s="22">
        <f t="shared" si="1"/>
        <v>98.142040816000005</v>
      </c>
      <c r="AG29" s="22">
        <f>AG16-AG2</f>
        <v>293.29632652999999</v>
      </c>
      <c r="AH29" s="22">
        <f>AH27-AH2</f>
        <v>166.76643990899998</v>
      </c>
      <c r="AI29" s="22">
        <f>AI11-AI2</f>
        <v>190.30040816299999</v>
      </c>
    </row>
    <row r="30" spans="1:36" x14ac:dyDescent="0.2">
      <c r="A30" s="2"/>
      <c r="B30" s="9">
        <f>B29/86400</f>
        <v>5.6147224321759258E-4</v>
      </c>
      <c r="C30" s="9">
        <f t="shared" ref="C30:AI30" si="2">C29/86400</f>
        <v>8.7631304064814824E-4</v>
      </c>
      <c r="D30" s="9">
        <f t="shared" si="2"/>
        <v>5.0839605905092587E-4</v>
      </c>
      <c r="E30" s="9">
        <f t="shared" si="2"/>
        <v>8.349668262384259E-4</v>
      </c>
      <c r="F30" s="9">
        <f t="shared" si="2"/>
        <v>7.2370585579861106E-4</v>
      </c>
      <c r="G30" s="9">
        <f t="shared" si="2"/>
        <v>5.6978877971064815E-4</v>
      </c>
      <c r="H30" s="9">
        <f t="shared" si="2"/>
        <v>9.615940203240741E-4</v>
      </c>
      <c r="I30" s="9">
        <f t="shared" si="2"/>
        <v>6.6487150416666668E-4</v>
      </c>
      <c r="J30" s="9">
        <f t="shared" si="2"/>
        <v>8.213823801157407E-4</v>
      </c>
      <c r="K30" s="9">
        <f t="shared" si="2"/>
        <v>1.0253758293518518E-3</v>
      </c>
      <c r="L30" s="9">
        <f t="shared" si="2"/>
        <v>3.7045724153935192E-4</v>
      </c>
      <c r="M30" s="9">
        <f t="shared" si="2"/>
        <v>5.7486142604166665E-4</v>
      </c>
      <c r="N30" s="9">
        <f t="shared" si="2"/>
        <v>5.291593180555556E-4</v>
      </c>
      <c r="O30" s="9">
        <f t="shared" si="2"/>
        <v>5.8260240825231486E-4</v>
      </c>
      <c r="P30" s="9">
        <f t="shared" si="2"/>
        <v>3.1679526748958332E-3</v>
      </c>
      <c r="Q30" s="9">
        <f t="shared" si="2"/>
        <v>3.8470647517361108E-4</v>
      </c>
      <c r="R30" s="9">
        <f t="shared" si="2"/>
        <v>6.6277189888888893E-4</v>
      </c>
      <c r="S30" s="9">
        <f t="shared" si="2"/>
        <v>6.4731959141203711E-4</v>
      </c>
      <c r="T30" s="9">
        <f t="shared" si="2"/>
        <v>1.0344277525925927E-3</v>
      </c>
      <c r="U30" s="9">
        <f t="shared" si="2"/>
        <v>4.8243050306712962E-4</v>
      </c>
      <c r="V30" s="9">
        <f t="shared" si="2"/>
        <v>1.2086251784722223E-3</v>
      </c>
      <c r="W30" s="9">
        <f t="shared" si="2"/>
        <v>8.1682203745370358E-4</v>
      </c>
      <c r="X30" s="9">
        <f t="shared" si="2"/>
        <v>5.2412866380787044E-4</v>
      </c>
      <c r="Y30" s="9">
        <f t="shared" si="2"/>
        <v>5.7220122616898148E-4</v>
      </c>
      <c r="Z30" s="9">
        <f t="shared" si="2"/>
        <v>1.2505920886921296E-3</v>
      </c>
      <c r="AA30" s="9">
        <f t="shared" si="2"/>
        <v>5.283782648842593E-4</v>
      </c>
      <c r="AB30" s="9">
        <f t="shared" si="2"/>
        <v>5.308851935763889E-4</v>
      </c>
      <c r="AC30" s="9">
        <f t="shared" si="2"/>
        <v>6.2884437726851844E-4</v>
      </c>
      <c r="AD30" s="9">
        <f t="shared" si="2"/>
        <v>5.2743554211805556E-4</v>
      </c>
      <c r="AE30" s="9">
        <f t="shared" si="2"/>
        <v>7.83886316875E-4</v>
      </c>
      <c r="AF30" s="9">
        <f t="shared" si="2"/>
        <v>1.1359032501851852E-3</v>
      </c>
      <c r="AG30" s="9">
        <f t="shared" si="2"/>
        <v>3.3946334089120368E-3</v>
      </c>
      <c r="AH30" s="9">
        <f t="shared" si="2"/>
        <v>1.9301671285763887E-3</v>
      </c>
      <c r="AI30" s="9">
        <f t="shared" si="2"/>
        <v>2.2025510204050926E-3</v>
      </c>
      <c r="AJ30" s="9">
        <f>SUM(B30:AI30)</f>
        <v>3.2019609525937499E-2</v>
      </c>
    </row>
    <row r="33" spans="15:26" x14ac:dyDescent="0.2">
      <c r="Z33" s="2"/>
    </row>
    <row r="34" spans="15:26" x14ac:dyDescent="0.2">
      <c r="Z34" s="9"/>
    </row>
    <row r="35" spans="15:26" x14ac:dyDescent="0.2">
      <c r="O35" s="4"/>
    </row>
    <row r="36" spans="15:26" x14ac:dyDescent="0.2">
      <c r="O36" s="4"/>
    </row>
    <row r="37" spans="15:26" x14ac:dyDescent="0.2">
      <c r="O37" s="4"/>
    </row>
    <row r="38" spans="15:26" x14ac:dyDescent="0.2">
      <c r="O38" s="4"/>
    </row>
    <row r="39" spans="15:26" x14ac:dyDescent="0.2">
      <c r="O39" s="4"/>
    </row>
    <row r="40" spans="15:26" x14ac:dyDescent="0.2">
      <c r="O40" s="4"/>
    </row>
    <row r="41" spans="15:26" x14ac:dyDescent="0.2">
      <c r="O41" s="4"/>
    </row>
    <row r="42" spans="15:26" x14ac:dyDescent="0.2">
      <c r="O42" s="4"/>
    </row>
    <row r="43" spans="15:26" x14ac:dyDescent="0.2">
      <c r="O43" s="4"/>
    </row>
    <row r="44" spans="15:26" x14ac:dyDescent="0.2">
      <c r="O44" s="4"/>
    </row>
    <row r="45" spans="15:26" x14ac:dyDescent="0.2">
      <c r="O45" s="4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B2" s="12">
        <v>71.9178</v>
      </c>
      <c r="C2" s="12">
        <v>30.847799999999999</v>
      </c>
      <c r="D2" s="12">
        <v>52.566699999999997</v>
      </c>
      <c r="E2" s="12">
        <v>42.682899999999997</v>
      </c>
      <c r="F2" s="12">
        <v>62.695500000000003</v>
      </c>
      <c r="G2" s="12">
        <v>74.593999999999994</v>
      </c>
      <c r="H2" s="12">
        <v>26.6433</v>
      </c>
      <c r="I2" s="12">
        <v>54.097200000000001</v>
      </c>
      <c r="J2" s="12">
        <v>39.086500000000001</v>
      </c>
      <c r="K2" s="12">
        <v>31.073799999999999</v>
      </c>
      <c r="L2" s="12">
        <v>124.717</v>
      </c>
      <c r="M2" s="12">
        <v>44.360199999999999</v>
      </c>
      <c r="N2" s="12">
        <v>58.894199999999998</v>
      </c>
      <c r="O2" s="12">
        <v>69.866900000000001</v>
      </c>
      <c r="P2" s="12">
        <v>34.175400000000003</v>
      </c>
      <c r="Q2" s="12">
        <v>142.626</v>
      </c>
      <c r="R2" s="12">
        <v>55.198599999999999</v>
      </c>
      <c r="S2" s="12">
        <v>32.864699999999999</v>
      </c>
      <c r="T2" s="12">
        <v>43.246600000000001</v>
      </c>
      <c r="U2" s="12">
        <v>86.9251</v>
      </c>
      <c r="V2" s="12">
        <v>27.982199999999999</v>
      </c>
      <c r="W2" s="12">
        <v>45.258600000000001</v>
      </c>
      <c r="X2" s="12">
        <v>45.258600000000001</v>
      </c>
      <c r="Y2" s="12">
        <v>44.671799999999998</v>
      </c>
      <c r="Z2" s="12">
        <v>21.421600000000002</v>
      </c>
      <c r="AA2" s="12">
        <v>21.7713</v>
      </c>
      <c r="AB2" s="12">
        <v>75.686499999999995</v>
      </c>
      <c r="AC2" s="12">
        <v>72.3583</v>
      </c>
      <c r="AD2" s="12">
        <v>81.345299999999995</v>
      </c>
      <c r="AE2" s="12">
        <v>62.564999999999998</v>
      </c>
      <c r="AF2" s="12">
        <v>28.439699999999998</v>
      </c>
      <c r="AG2" s="12">
        <v>24.0091</v>
      </c>
      <c r="AH2" s="12">
        <v>13.3994</v>
      </c>
      <c r="AI2" s="12">
        <v>51.057400000000001</v>
      </c>
      <c r="AJ2" s="12">
        <v>19.0806</v>
      </c>
      <c r="AK2" s="12">
        <v>43.064999999999998</v>
      </c>
    </row>
    <row r="3" spans="1:37" x14ac:dyDescent="0.2">
      <c r="B3" s="12">
        <v>80.435299999999998</v>
      </c>
      <c r="C3" s="12">
        <v>32.464700000000001</v>
      </c>
      <c r="D3" s="12">
        <v>57.4818</v>
      </c>
      <c r="E3" s="12">
        <v>47.962600000000002</v>
      </c>
      <c r="F3" s="12">
        <v>61.661099999999998</v>
      </c>
      <c r="G3" s="12">
        <v>76.034499999999994</v>
      </c>
      <c r="H3" s="12">
        <v>27.855</v>
      </c>
      <c r="I3" s="12">
        <v>55.180199999999999</v>
      </c>
      <c r="J3" s="12">
        <v>40.904000000000003</v>
      </c>
      <c r="K3" s="12">
        <v>32.199199999999998</v>
      </c>
      <c r="L3" s="12">
        <v>132.512</v>
      </c>
      <c r="M3" s="12">
        <v>44.963299999999997</v>
      </c>
      <c r="N3" s="12">
        <v>63.060099999999998</v>
      </c>
      <c r="O3" s="12">
        <v>67.846199999999996</v>
      </c>
      <c r="P3" s="12">
        <v>40.217700000000001</v>
      </c>
      <c r="Q3" s="12">
        <v>125.569</v>
      </c>
      <c r="R3" s="12">
        <v>58.395099999999999</v>
      </c>
      <c r="S3" s="12">
        <v>33.558199999999999</v>
      </c>
      <c r="T3" s="12">
        <v>40.237200000000001</v>
      </c>
      <c r="U3" s="12">
        <v>87.732100000000003</v>
      </c>
      <c r="V3" s="12">
        <v>29.7973</v>
      </c>
      <c r="W3" s="12">
        <v>45.463900000000002</v>
      </c>
      <c r="X3" s="12">
        <v>45.463900000000002</v>
      </c>
      <c r="Y3" s="12">
        <v>45.184399999999997</v>
      </c>
      <c r="Z3" s="12">
        <v>23.239899999999999</v>
      </c>
      <c r="AA3" s="12">
        <v>20.6965</v>
      </c>
      <c r="AB3" s="12">
        <v>87.039500000000004</v>
      </c>
      <c r="AC3" s="12">
        <v>72.572699999999998</v>
      </c>
      <c r="AD3" s="12">
        <v>80.789000000000001</v>
      </c>
      <c r="AE3" s="12">
        <v>63.240900000000003</v>
      </c>
      <c r="AF3" s="12">
        <v>29.600300000000001</v>
      </c>
      <c r="AG3" s="12">
        <v>24.958500000000001</v>
      </c>
      <c r="AH3" s="12">
        <v>12.382099999999999</v>
      </c>
      <c r="AI3" s="12">
        <v>54.6875</v>
      </c>
      <c r="AJ3" s="12">
        <v>19.372</v>
      </c>
      <c r="AK3" s="12">
        <v>43.064999999999998</v>
      </c>
    </row>
    <row r="4" spans="1:37" x14ac:dyDescent="0.2">
      <c r="B4" s="12">
        <v>81.066199999999995</v>
      </c>
      <c r="C4" s="12">
        <v>32.502899999999997</v>
      </c>
      <c r="D4" s="12">
        <v>54.132599999999996</v>
      </c>
      <c r="E4" s="12">
        <v>43.883499999999998</v>
      </c>
      <c r="F4" s="12">
        <v>66.415700000000001</v>
      </c>
      <c r="G4" s="12">
        <v>80.513599999999997</v>
      </c>
      <c r="H4" s="12">
        <v>31.5</v>
      </c>
      <c r="I4" s="12">
        <v>59.401899999999998</v>
      </c>
      <c r="J4" s="12">
        <v>39.7727</v>
      </c>
      <c r="K4" s="12">
        <v>32.979399999999998</v>
      </c>
      <c r="L4" s="12">
        <v>125.71299999999999</v>
      </c>
      <c r="M4" s="12">
        <v>43.439700000000002</v>
      </c>
      <c r="N4" s="12">
        <v>62.311599999999999</v>
      </c>
      <c r="O4" s="12">
        <v>68.563400000000001</v>
      </c>
      <c r="P4" s="12">
        <v>41.426600000000001</v>
      </c>
      <c r="Q4" s="12">
        <v>135.66399999999999</v>
      </c>
      <c r="R4" s="12">
        <v>59.7453</v>
      </c>
      <c r="S4" s="12">
        <v>32.747500000000002</v>
      </c>
      <c r="T4" s="12">
        <v>43.269199999999998</v>
      </c>
      <c r="U4" s="12">
        <v>96.823800000000006</v>
      </c>
      <c r="V4" s="12">
        <v>31.919499999999999</v>
      </c>
      <c r="W4" s="12">
        <v>47.358199999999997</v>
      </c>
      <c r="X4" s="12">
        <v>47.358199999999997</v>
      </c>
      <c r="Y4" s="12">
        <v>46.168300000000002</v>
      </c>
      <c r="Z4" s="12">
        <v>22.962399999999999</v>
      </c>
      <c r="AA4" s="12">
        <v>20.892600000000002</v>
      </c>
      <c r="AB4" s="12">
        <v>83.102999999999994</v>
      </c>
      <c r="AC4" s="12">
        <v>72.184600000000003</v>
      </c>
      <c r="AD4" s="12">
        <v>92.285200000000003</v>
      </c>
      <c r="AE4" s="12">
        <v>62.784700000000001</v>
      </c>
      <c r="AF4" s="12">
        <v>27.5901</v>
      </c>
      <c r="AG4" s="12">
        <v>24.587399999999999</v>
      </c>
      <c r="AH4" s="12">
        <v>15.9413</v>
      </c>
      <c r="AI4" s="12">
        <v>54.723700000000001</v>
      </c>
      <c r="AJ4" s="12">
        <v>18.818300000000001</v>
      </c>
      <c r="AK4" s="12">
        <v>40.180999999999997</v>
      </c>
    </row>
    <row r="5" spans="1:37" x14ac:dyDescent="0.2">
      <c r="B5" s="12">
        <v>77.3142</v>
      </c>
      <c r="C5" s="12">
        <v>31.858000000000001</v>
      </c>
      <c r="D5" s="12">
        <v>51.972000000000001</v>
      </c>
      <c r="E5" s="12">
        <v>49.834299999999999</v>
      </c>
      <c r="F5" s="12">
        <v>71.4054</v>
      </c>
      <c r="G5" s="12">
        <v>84.677400000000006</v>
      </c>
      <c r="H5" s="12">
        <v>29.2803</v>
      </c>
      <c r="I5" s="12">
        <v>57.183599999999998</v>
      </c>
      <c r="J5" s="12">
        <v>39.974600000000002</v>
      </c>
      <c r="K5" s="12">
        <v>30.1477</v>
      </c>
      <c r="L5" s="12">
        <v>125.76</v>
      </c>
      <c r="M5" s="12">
        <v>40.437100000000001</v>
      </c>
      <c r="N5" s="12">
        <v>64.498800000000003</v>
      </c>
      <c r="O5" s="12">
        <v>69.926000000000002</v>
      </c>
      <c r="P5" s="12">
        <v>39.3001</v>
      </c>
      <c r="Q5" s="12">
        <v>145.19300000000001</v>
      </c>
      <c r="R5" s="12">
        <v>66.469099999999997</v>
      </c>
      <c r="S5" s="12">
        <v>31.845800000000001</v>
      </c>
      <c r="T5" s="12">
        <v>38.2149</v>
      </c>
      <c r="U5" s="12">
        <v>94.608099999999993</v>
      </c>
      <c r="V5" s="12">
        <v>27.222200000000001</v>
      </c>
      <c r="W5" s="12">
        <v>32.979399999999998</v>
      </c>
      <c r="X5" s="12">
        <v>32.979399999999998</v>
      </c>
      <c r="Y5" s="12">
        <v>45.9375</v>
      </c>
      <c r="Z5" s="12">
        <v>22.3812</v>
      </c>
      <c r="AA5" s="12">
        <v>19.968</v>
      </c>
      <c r="AB5" s="12">
        <v>87.062399999999997</v>
      </c>
      <c r="AC5" s="12">
        <v>71.498099999999994</v>
      </c>
      <c r="AD5" s="12">
        <v>80.084699999999998</v>
      </c>
      <c r="AE5" s="12">
        <v>66.189700000000002</v>
      </c>
      <c r="AF5" s="12">
        <v>27.9255</v>
      </c>
      <c r="AG5" s="12">
        <v>23.8843</v>
      </c>
      <c r="AH5" s="12">
        <v>13.4846</v>
      </c>
      <c r="AI5" s="12">
        <v>54.705599999999997</v>
      </c>
      <c r="AJ5" s="12">
        <v>19.043600000000001</v>
      </c>
      <c r="AK5" s="12">
        <v>21.758400000000002</v>
      </c>
    </row>
    <row r="6" spans="1:37" x14ac:dyDescent="0.2">
      <c r="B6" s="12">
        <v>78.938000000000002</v>
      </c>
      <c r="C6" s="12">
        <v>31.458100000000002</v>
      </c>
      <c r="D6" s="12">
        <v>54.796199999999999</v>
      </c>
      <c r="E6" s="12">
        <v>52.600200000000001</v>
      </c>
      <c r="F6" s="12">
        <v>71.528999999999996</v>
      </c>
      <c r="G6" s="12">
        <v>73.993300000000005</v>
      </c>
      <c r="H6" s="12">
        <v>28.916799999999999</v>
      </c>
      <c r="I6" s="12">
        <v>54.471299999999999</v>
      </c>
      <c r="J6" s="12">
        <v>45.432699999999997</v>
      </c>
      <c r="K6" s="12">
        <v>30.986499999999999</v>
      </c>
      <c r="L6" s="12">
        <v>126.773</v>
      </c>
      <c r="M6" s="12">
        <v>44.825400000000002</v>
      </c>
      <c r="N6" s="12">
        <v>65.899600000000007</v>
      </c>
      <c r="O6" s="12">
        <v>69.543700000000001</v>
      </c>
      <c r="P6" s="12">
        <v>40.394500000000001</v>
      </c>
      <c r="Q6" s="12">
        <v>131.14599999999999</v>
      </c>
      <c r="R6" s="12">
        <v>60.267899999999997</v>
      </c>
      <c r="S6" s="12">
        <v>32.936700000000002</v>
      </c>
      <c r="T6" s="12">
        <v>44.200200000000002</v>
      </c>
      <c r="U6" s="12">
        <v>91.671300000000002</v>
      </c>
      <c r="V6" s="12">
        <v>29.646100000000001</v>
      </c>
      <c r="W6" s="12">
        <v>48.130099999999999</v>
      </c>
      <c r="X6" s="12">
        <v>48.130099999999999</v>
      </c>
      <c r="Y6" s="12">
        <v>48.256500000000003</v>
      </c>
      <c r="Z6" s="12"/>
      <c r="AA6" s="12">
        <v>20.6861</v>
      </c>
      <c r="AB6" s="12">
        <v>83.586100000000002</v>
      </c>
      <c r="AC6" s="12">
        <v>75.964600000000004</v>
      </c>
      <c r="AD6" s="12">
        <v>89.343599999999995</v>
      </c>
      <c r="AE6" s="12">
        <v>67.624200000000002</v>
      </c>
      <c r="AF6" s="12">
        <v>27.9255</v>
      </c>
      <c r="AG6" s="12">
        <v>26.002400000000002</v>
      </c>
      <c r="AH6" s="12">
        <v>12.8108</v>
      </c>
      <c r="AI6" s="12">
        <v>58.077300000000001</v>
      </c>
      <c r="AJ6" s="12">
        <v>19.039300000000001</v>
      </c>
      <c r="AK6" s="12">
        <v>32.210500000000003</v>
      </c>
    </row>
    <row r="7" spans="1:37" x14ac:dyDescent="0.2">
      <c r="B7" s="12">
        <v>82.936300000000003</v>
      </c>
      <c r="C7" s="12">
        <v>32.949800000000003</v>
      </c>
      <c r="D7" s="12">
        <v>53.467500000000001</v>
      </c>
      <c r="E7" s="12">
        <v>51.406599999999997</v>
      </c>
      <c r="F7" s="12">
        <v>70.342399999999998</v>
      </c>
      <c r="G7" s="12">
        <v>80.2791</v>
      </c>
      <c r="H7" s="12">
        <v>30.9343</v>
      </c>
      <c r="I7" s="12">
        <v>57.045499999999997</v>
      </c>
      <c r="J7" s="12">
        <v>44.975499999999997</v>
      </c>
      <c r="K7" s="12">
        <v>31.012699999999999</v>
      </c>
      <c r="L7" s="12">
        <v>126.24</v>
      </c>
      <c r="M7" s="12">
        <v>36.831800000000001</v>
      </c>
      <c r="N7" s="12">
        <v>64.700699999999998</v>
      </c>
      <c r="O7" s="12">
        <v>81.787800000000004</v>
      </c>
      <c r="P7" s="12">
        <v>43.190100000000001</v>
      </c>
      <c r="Q7" s="12">
        <v>139.67500000000001</v>
      </c>
      <c r="R7" s="12">
        <v>62.8324</v>
      </c>
      <c r="S7" s="12">
        <v>32.5991</v>
      </c>
      <c r="T7" s="12">
        <v>41.561999999999998</v>
      </c>
      <c r="U7" s="12">
        <v>93.75</v>
      </c>
      <c r="V7" s="12">
        <v>28.232099999999999</v>
      </c>
      <c r="W7" s="12">
        <v>49.424700000000001</v>
      </c>
      <c r="X7" s="12">
        <v>49.424700000000001</v>
      </c>
      <c r="Y7" s="12">
        <v>48.654000000000003</v>
      </c>
      <c r="Z7" s="12"/>
      <c r="AA7" s="12">
        <v>20.919</v>
      </c>
      <c r="AB7" s="12">
        <v>87.965400000000002</v>
      </c>
      <c r="AC7" s="12">
        <v>68.963700000000003</v>
      </c>
      <c r="AD7" s="12">
        <v>81.425399999999996</v>
      </c>
      <c r="AE7" s="12">
        <v>66.818200000000004</v>
      </c>
      <c r="AF7" s="12">
        <v>26.793600000000001</v>
      </c>
      <c r="AG7" s="12">
        <v>26.375599999999999</v>
      </c>
      <c r="AH7" s="12">
        <v>14.6181</v>
      </c>
      <c r="AI7" s="12">
        <v>58.570900000000002</v>
      </c>
      <c r="AJ7" s="12">
        <v>17.544599999999999</v>
      </c>
      <c r="AK7" s="12">
        <v>32.210500000000003</v>
      </c>
    </row>
    <row r="8" spans="1:37" x14ac:dyDescent="0.2">
      <c r="B8" s="12">
        <v>77.567999999999998</v>
      </c>
      <c r="C8" s="12">
        <v>33.75</v>
      </c>
      <c r="D8" s="12">
        <v>55.588200000000001</v>
      </c>
      <c r="E8" s="12">
        <v>46.888300000000001</v>
      </c>
      <c r="F8" s="12">
        <v>68.421599999999998</v>
      </c>
      <c r="G8" s="12">
        <v>88.649199999999993</v>
      </c>
      <c r="H8" s="12">
        <v>32.255699999999997</v>
      </c>
      <c r="I8" s="12">
        <v>59.680599999999998</v>
      </c>
      <c r="J8" s="12">
        <v>44.064700000000002</v>
      </c>
      <c r="K8" s="12">
        <v>33.287999999999997</v>
      </c>
      <c r="L8" s="12">
        <v>134.233</v>
      </c>
      <c r="M8" s="12">
        <v>39.114199999999997</v>
      </c>
      <c r="N8" s="12">
        <v>65.585999999999999</v>
      </c>
      <c r="O8" s="12">
        <v>67.887900000000002</v>
      </c>
      <c r="P8" s="12">
        <v>40.247</v>
      </c>
      <c r="Q8" s="12">
        <v>147.65600000000001</v>
      </c>
      <c r="R8" s="12">
        <v>66.203000000000003</v>
      </c>
      <c r="S8" s="12">
        <v>34.6721</v>
      </c>
      <c r="T8" s="12">
        <v>44.407899999999998</v>
      </c>
      <c r="U8" s="12">
        <v>94.988500000000002</v>
      </c>
      <c r="V8" s="12">
        <v>32.363</v>
      </c>
      <c r="W8" s="12">
        <v>49.160200000000003</v>
      </c>
      <c r="X8" s="12">
        <v>49.160200000000003</v>
      </c>
      <c r="Y8" s="12">
        <v>48.411900000000003</v>
      </c>
      <c r="Z8" s="12"/>
      <c r="AA8" s="12">
        <v>20.0212</v>
      </c>
      <c r="AB8" s="12">
        <v>87.871899999999997</v>
      </c>
      <c r="AC8" s="12">
        <v>71.902199999999993</v>
      </c>
      <c r="AD8" s="12">
        <v>83.144800000000004</v>
      </c>
      <c r="AE8" s="12">
        <v>66.216200000000001</v>
      </c>
      <c r="AF8" s="12">
        <v>29.0243</v>
      </c>
      <c r="AG8" s="12">
        <v>25.7393</v>
      </c>
      <c r="AH8" s="12">
        <v>13.364699999999999</v>
      </c>
      <c r="AI8" s="12">
        <v>58.8523</v>
      </c>
      <c r="AJ8" s="12">
        <v>18.5502</v>
      </c>
      <c r="AK8" s="12">
        <v>26.920300000000001</v>
      </c>
    </row>
    <row r="9" spans="1:37" x14ac:dyDescent="0.2">
      <c r="B9" s="12">
        <v>76.5625</v>
      </c>
      <c r="C9" s="12">
        <v>33.992800000000003</v>
      </c>
      <c r="D9" s="12">
        <v>49.602600000000002</v>
      </c>
      <c r="E9" s="12">
        <v>43.156300000000002</v>
      </c>
      <c r="F9" s="12">
        <v>66.576099999999997</v>
      </c>
      <c r="G9" s="12">
        <v>77.043999999999997</v>
      </c>
      <c r="H9" s="12">
        <v>31.827400000000001</v>
      </c>
      <c r="I9" s="12">
        <v>54.123699999999999</v>
      </c>
      <c r="J9" s="12">
        <v>42.074800000000003</v>
      </c>
      <c r="K9" s="12">
        <v>33.206200000000003</v>
      </c>
      <c r="L9" s="12">
        <v>124.062</v>
      </c>
      <c r="M9" s="12">
        <v>44.671799999999998</v>
      </c>
      <c r="N9" s="12">
        <v>61.638100000000001</v>
      </c>
      <c r="O9" s="12">
        <v>71.621899999999997</v>
      </c>
      <c r="P9" s="12">
        <v>38.008499999999998</v>
      </c>
      <c r="Q9" s="12"/>
      <c r="R9" s="12"/>
      <c r="S9" s="12">
        <v>30.742799999999999</v>
      </c>
      <c r="T9" s="12">
        <v>36.394100000000002</v>
      </c>
      <c r="U9" s="12">
        <v>83.354299999999995</v>
      </c>
      <c r="V9" s="12">
        <v>32.618299999999998</v>
      </c>
      <c r="W9" s="12"/>
      <c r="X9" s="12"/>
      <c r="Y9" s="12">
        <v>45.036799999999999</v>
      </c>
      <c r="Z9" s="12"/>
      <c r="AA9" s="12">
        <v>20.196000000000002</v>
      </c>
      <c r="AB9" s="12">
        <v>83.5227</v>
      </c>
      <c r="AC9" s="12">
        <v>70.763800000000003</v>
      </c>
      <c r="AD9" s="12">
        <v>73.369600000000005</v>
      </c>
      <c r="AE9" s="12">
        <v>64.700699999999998</v>
      </c>
      <c r="AF9" s="12">
        <v>29.679600000000001</v>
      </c>
      <c r="AG9" s="12">
        <v>24.058</v>
      </c>
      <c r="AH9" s="12">
        <v>16.055800000000001</v>
      </c>
      <c r="AI9" s="12">
        <v>58.8523</v>
      </c>
      <c r="AJ9" s="12"/>
      <c r="AK9" s="12">
        <v>13.8239</v>
      </c>
    </row>
    <row r="10" spans="1:37" x14ac:dyDescent="0.2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42.198300000000003</v>
      </c>
      <c r="Q10" s="12"/>
      <c r="R10" s="12"/>
      <c r="S10" s="12">
        <v>28.6066</v>
      </c>
      <c r="T10" s="12"/>
      <c r="U10" s="12"/>
      <c r="V10" s="12">
        <v>30.922799999999999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27.840900000000001</v>
      </c>
      <c r="AG10" s="12"/>
      <c r="AH10" s="12">
        <v>16.062100000000001</v>
      </c>
      <c r="AI10" s="12">
        <v>59.777700000000003</v>
      </c>
      <c r="AJ10" s="12"/>
      <c r="AK10" s="12">
        <v>26.773800000000001</v>
      </c>
    </row>
    <row r="11" spans="1:37" x14ac:dyDescent="0.2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40.552999999999997</v>
      </c>
      <c r="Q11" s="12"/>
      <c r="R11" s="12"/>
      <c r="S11" s="12"/>
      <c r="T11" s="12"/>
      <c r="U11" s="12"/>
      <c r="V11" s="12">
        <v>27.4801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26.777000000000001</v>
      </c>
      <c r="AG11" s="12"/>
      <c r="AH11" s="12">
        <v>18.3505</v>
      </c>
      <c r="AI11" s="12">
        <v>59.083599999999997</v>
      </c>
      <c r="AJ11" s="12"/>
      <c r="AK11" s="12">
        <v>26.773499999999999</v>
      </c>
    </row>
    <row r="12" spans="1:37" x14ac:dyDescent="0.2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41.777200000000001</v>
      </c>
      <c r="Q12" s="12"/>
      <c r="R12" s="12"/>
      <c r="S12" s="12"/>
      <c r="T12" s="12"/>
      <c r="U12" s="12"/>
      <c r="V12" s="12">
        <v>30.641999999999999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26.0351</v>
      </c>
      <c r="AG12" s="12"/>
      <c r="AH12" s="12">
        <v>16.071400000000001</v>
      </c>
      <c r="AI12" s="12">
        <v>59.810099999999998</v>
      </c>
      <c r="AJ12" s="12"/>
      <c r="AK12" s="12">
        <v>17.477</v>
      </c>
    </row>
    <row r="13" spans="1:37" x14ac:dyDescent="0.2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39.777500000000003</v>
      </c>
      <c r="Q13" s="12"/>
      <c r="R13" s="12"/>
      <c r="S13" s="12"/>
      <c r="T13" s="12"/>
      <c r="U13" s="12"/>
      <c r="V13" s="12">
        <v>30.523299999999999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23.328399999999998</v>
      </c>
      <c r="AG13" s="12"/>
      <c r="AH13" s="12">
        <v>19.2029</v>
      </c>
      <c r="AI13" s="12"/>
      <c r="AJ13" s="12"/>
      <c r="AK13" s="12"/>
    </row>
    <row r="14" spans="1:37" x14ac:dyDescent="0.2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41.076799999999999</v>
      </c>
      <c r="Q14" s="12"/>
      <c r="R14" s="12"/>
      <c r="S14" s="12"/>
      <c r="T14" s="12"/>
      <c r="U14" s="12"/>
      <c r="V14" s="12">
        <v>29.921299999999999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42.382100000000001</v>
      </c>
      <c r="Q15" s="12"/>
      <c r="R15" s="12"/>
      <c r="S15" s="12"/>
      <c r="T15" s="12"/>
      <c r="U15" s="12"/>
      <c r="V15" s="12">
        <v>28.517800000000001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46.663400000000003</v>
      </c>
      <c r="Q16" s="12"/>
      <c r="R16" s="12"/>
      <c r="S16" s="12"/>
      <c r="T16" s="12"/>
      <c r="U16" s="12"/>
      <c r="V16" s="12">
        <v>31.2559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41.856499999999997</v>
      </c>
      <c r="Q17" s="12"/>
      <c r="R17" s="12"/>
      <c r="S17" s="12"/>
      <c r="T17" s="12"/>
      <c r="U17" s="12"/>
      <c r="V17" s="12">
        <v>26.604700000000001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40.340299999999999</v>
      </c>
      <c r="Q18" s="12"/>
      <c r="R18" s="12"/>
      <c r="S18" s="12"/>
      <c r="T18" s="12"/>
      <c r="U18" s="12"/>
      <c r="V18" s="12">
        <v>23.719899999999999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78.342287499999998</v>
      </c>
      <c r="C21" s="5">
        <f t="shared" si="0"/>
        <v>32.478012500000006</v>
      </c>
      <c r="D21" s="5">
        <f t="shared" si="0"/>
        <v>53.700949999999999</v>
      </c>
      <c r="E21" s="5">
        <f t="shared" si="0"/>
        <v>47.301837499999998</v>
      </c>
      <c r="F21" s="5">
        <f t="shared" si="0"/>
        <v>67.380850000000009</v>
      </c>
      <c r="G21" s="5">
        <f t="shared" si="0"/>
        <v>79.473137499999979</v>
      </c>
      <c r="H21" s="5">
        <f t="shared" si="0"/>
        <v>29.901600000000002</v>
      </c>
      <c r="I21" s="5">
        <f t="shared" si="0"/>
        <v>56.397999999999996</v>
      </c>
      <c r="J21" s="5">
        <f t="shared" si="0"/>
        <v>42.035687500000002</v>
      </c>
      <c r="K21" s="5">
        <f t="shared" si="0"/>
        <v>31.861687499999999</v>
      </c>
      <c r="L21" s="5">
        <f t="shared" si="0"/>
        <v>127.50125000000001</v>
      </c>
      <c r="M21" s="5">
        <f t="shared" si="0"/>
        <v>42.330437499999995</v>
      </c>
      <c r="N21" s="5">
        <f t="shared" si="0"/>
        <v>63.323637500000004</v>
      </c>
      <c r="O21" s="5">
        <f t="shared" si="0"/>
        <v>70.880475000000004</v>
      </c>
      <c r="P21" s="5">
        <f>AVERAGE(P2:P18)</f>
        <v>40.799117647058829</v>
      </c>
      <c r="Q21" s="5">
        <f>AVERAGE(Q2:Q8)</f>
        <v>138.21842857142857</v>
      </c>
      <c r="R21" s="5">
        <f>AVERAGE(R2:R8)</f>
        <v>61.301628571428573</v>
      </c>
      <c r="S21" s="5">
        <f>AVERAGE(S2:S10)</f>
        <v>32.285944444444446</v>
      </c>
      <c r="T21" s="5">
        <f>AVERAGE(T2:T9)</f>
        <v>41.441512499999995</v>
      </c>
      <c r="U21" s="5">
        <f>AVERAGE(U2:U9)</f>
        <v>91.231650000000002</v>
      </c>
      <c r="V21" s="5">
        <f>AVERAGE(V2:V18)</f>
        <v>29.374617647058823</v>
      </c>
      <c r="W21" s="5">
        <f>AVERAGE(W2:W4)</f>
        <v>46.026899999999991</v>
      </c>
      <c r="X21" s="5">
        <f>AVERAGE(X6:X8)</f>
        <v>48.905000000000001</v>
      </c>
      <c r="Y21" s="5">
        <f>AVERAGE(Y2:Y9)</f>
        <v>46.540149999999997</v>
      </c>
      <c r="Z21" s="5">
        <f>AVERAGE(Z2:Z5)</f>
        <v>22.501275</v>
      </c>
      <c r="AA21" s="5">
        <f>AVERAGE(AA2:AA9)</f>
        <v>20.6438375</v>
      </c>
      <c r="AB21" s="5">
        <f>AVERAGE(AB2:AB9)</f>
        <v>84.479687499999997</v>
      </c>
      <c r="AC21" s="5">
        <f>AVERAGE(AC2:AC9)</f>
        <v>72.02600000000001</v>
      </c>
      <c r="AD21" s="5">
        <f>AVERAGE(AD2:AD9)</f>
        <v>82.72345</v>
      </c>
      <c r="AE21" s="5">
        <f>AVERAGE(AE2:AE9)</f>
        <v>65.017449999999997</v>
      </c>
      <c r="AF21" s="5">
        <f>AVERAGE(AF2:AF13)</f>
        <v>27.58</v>
      </c>
      <c r="AG21" s="5">
        <f>AVERAGE(AG2:AG9)</f>
        <v>24.951824999999999</v>
      </c>
      <c r="AH21" s="5">
        <f>AVERAGE(AH2:AH13)</f>
        <v>15.145308333333334</v>
      </c>
      <c r="AI21" s="5">
        <f>AVERAGE(AI2:AI12)</f>
        <v>57.108945454545463</v>
      </c>
      <c r="AJ21" s="5">
        <f>AVERAGE(AJ2:AJ8)</f>
        <v>18.778371428571429</v>
      </c>
      <c r="AK21" s="5">
        <f>AVERAGE(AK2:AK12)</f>
        <v>29.478081818181817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78.342287499999998</v>
      </c>
      <c r="C26" s="12">
        <f>C21*2</f>
        <v>64.956025000000011</v>
      </c>
      <c r="D26" s="12">
        <f t="shared" ref="D26:J26" si="1">D21*1</f>
        <v>53.700949999999999</v>
      </c>
      <c r="E26" s="12">
        <f t="shared" si="1"/>
        <v>47.301837499999998</v>
      </c>
      <c r="F26" s="12">
        <f t="shared" si="1"/>
        <v>67.380850000000009</v>
      </c>
      <c r="G26" s="12">
        <f t="shared" si="1"/>
        <v>79.473137499999979</v>
      </c>
      <c r="H26" s="12">
        <f>H21*3</f>
        <v>89.704800000000006</v>
      </c>
      <c r="I26" s="12">
        <f>I21*3</f>
        <v>169.19399999999999</v>
      </c>
      <c r="J26" s="12">
        <f t="shared" si="1"/>
        <v>42.035687500000002</v>
      </c>
      <c r="K26" s="12">
        <f>K21*4</f>
        <v>127.44674999999999</v>
      </c>
      <c r="L26" s="12">
        <f>L21*1</f>
        <v>127.50125000000001</v>
      </c>
      <c r="M26" s="12">
        <f>M21*3</f>
        <v>126.99131249999999</v>
      </c>
      <c r="N26" s="12">
        <f>N21*3</f>
        <v>189.9709125</v>
      </c>
      <c r="O26" s="12">
        <f>O21*1</f>
        <v>70.880475000000004</v>
      </c>
      <c r="P26" s="12">
        <f>P21*1</f>
        <v>40.799117647058829</v>
      </c>
      <c r="Q26" s="12">
        <f>Q21*1</f>
        <v>138.21842857142857</v>
      </c>
      <c r="R26" s="12">
        <f>R21*2</f>
        <v>122.60325714285715</v>
      </c>
      <c r="S26" s="12">
        <f>S21*4</f>
        <v>129.14377777777779</v>
      </c>
      <c r="T26" s="12">
        <f>T21*3</f>
        <v>124.32453749999999</v>
      </c>
      <c r="U26" s="12">
        <f>U21*1</f>
        <v>91.231650000000002</v>
      </c>
      <c r="V26" s="12">
        <f>V21*1</f>
        <v>29.374617647058823</v>
      </c>
      <c r="W26" s="12">
        <f>W21*4</f>
        <v>184.10759999999996</v>
      </c>
      <c r="X26" s="12">
        <f>X21*3</f>
        <v>146.715</v>
      </c>
      <c r="Y26" s="12">
        <f>Y21*2</f>
        <v>93.080299999999994</v>
      </c>
      <c r="Z26" s="12">
        <f>Z21*8</f>
        <v>180.0102</v>
      </c>
      <c r="AA26" s="12">
        <f>AA21*3</f>
        <v>61.931512499999997</v>
      </c>
      <c r="AB26" s="12">
        <f t="shared" ref="AB26:AH26" si="2">AB21*1</f>
        <v>84.479687499999997</v>
      </c>
      <c r="AC26" s="12">
        <f t="shared" si="2"/>
        <v>72.02600000000001</v>
      </c>
      <c r="AD26" s="12">
        <f t="shared" si="2"/>
        <v>82.72345</v>
      </c>
      <c r="AE26" s="12">
        <f>AE21*2</f>
        <v>130.03489999999999</v>
      </c>
      <c r="AF26" s="12">
        <f t="shared" si="2"/>
        <v>27.58</v>
      </c>
      <c r="AG26" s="12">
        <f>AG21*2</f>
        <v>49.903649999999999</v>
      </c>
      <c r="AH26" s="12">
        <f t="shared" si="2"/>
        <v>15.145308333333334</v>
      </c>
      <c r="AI26" s="12">
        <f>AI21*2</f>
        <v>114.21789090909093</v>
      </c>
      <c r="AJ26" s="12">
        <f>AJ21*3</f>
        <v>56.335114285714283</v>
      </c>
      <c r="AK26" s="12">
        <f>AK21*1</f>
        <v>29.478081818181817</v>
      </c>
    </row>
    <row r="27" spans="1:37" x14ac:dyDescent="0.2">
      <c r="A27" s="12" t="s">
        <v>215</v>
      </c>
      <c r="B27" s="5">
        <f t="shared" ref="B27:O27" si="3">STDEV(B2:B9)/B21*100</f>
        <v>4.297849112690125</v>
      </c>
      <c r="C27" s="5">
        <f t="shared" si="3"/>
        <v>3.3361716567323474</v>
      </c>
      <c r="D27" s="5">
        <f t="shared" si="3"/>
        <v>4.4719203869298614</v>
      </c>
      <c r="E27" s="5">
        <f t="shared" si="3"/>
        <v>8.0758358617698782</v>
      </c>
      <c r="F27" s="5">
        <f t="shared" si="3"/>
        <v>5.5954824771911786</v>
      </c>
      <c r="G27" s="5">
        <f t="shared" si="3"/>
        <v>6.4612777418700498</v>
      </c>
      <c r="H27" s="5">
        <f t="shared" si="3"/>
        <v>6.8108428570784056</v>
      </c>
      <c r="I27" s="5">
        <f t="shared" si="3"/>
        <v>4.0486820636859369</v>
      </c>
      <c r="J27" s="5">
        <f t="shared" si="3"/>
        <v>5.9404062551022676</v>
      </c>
      <c r="K27" s="5">
        <f t="shared" si="3"/>
        <v>3.7980035404832884</v>
      </c>
      <c r="L27" s="5">
        <f t="shared" si="3"/>
        <v>2.9399216444035101</v>
      </c>
      <c r="M27" s="5">
        <f t="shared" si="3"/>
        <v>7.3712484054781093</v>
      </c>
      <c r="N27" s="5">
        <f t="shared" si="3"/>
        <v>3.7076512842671812</v>
      </c>
      <c r="O27" s="5">
        <f t="shared" si="3"/>
        <v>6.4602867675651359</v>
      </c>
      <c r="P27" s="5">
        <f>STDEV(P2:P18)/P21*100</f>
        <v>6.223203328330575</v>
      </c>
      <c r="Q27" s="5">
        <f>STDEV(Q2:Q8)/Q21*100</f>
        <v>5.7259080611045619</v>
      </c>
      <c r="R27" s="5">
        <f>STDEV(R2:R8)/R21*100</f>
        <v>6.7343365449126118</v>
      </c>
      <c r="S27" s="5">
        <f>STDEV(S2:S10)/S21*100</f>
        <v>5.41970808900858</v>
      </c>
      <c r="T27" s="5">
        <f t="shared" ref="T27:AG27" si="4">STDEV(T2:T9)/T21*100</f>
        <v>7.0858697890608831</v>
      </c>
      <c r="U27" s="5">
        <f t="shared" si="4"/>
        <v>5.177273281056106</v>
      </c>
      <c r="V27" s="5">
        <f>STDEV(V2:V18)/V21*100</f>
        <v>7.9469645487687783</v>
      </c>
      <c r="W27" s="5">
        <f t="shared" si="4"/>
        <v>12.415170864502052</v>
      </c>
      <c r="X27" s="5">
        <f>STDEV(X2:X8)/X21*100</f>
        <v>11.684527714208146</v>
      </c>
      <c r="Y27" s="5">
        <f t="shared" si="4"/>
        <v>3.5407165237395102</v>
      </c>
      <c r="Z27" s="5">
        <f>STDEV(Z2:Z5)/Z21*100</f>
        <v>3.5722751427333175</v>
      </c>
      <c r="AA27" s="5">
        <f t="shared" si="4"/>
        <v>2.8706470784278326</v>
      </c>
      <c r="AB27" s="5">
        <f t="shared" si="4"/>
        <v>4.8561255483790102</v>
      </c>
      <c r="AC27" s="5">
        <f t="shared" si="4"/>
        <v>2.7374161292364212</v>
      </c>
      <c r="AD27" s="5">
        <f t="shared" si="4"/>
        <v>7.0370924159397896</v>
      </c>
      <c r="AE27" s="5">
        <f t="shared" si="4"/>
        <v>3.026544400211272</v>
      </c>
      <c r="AF27" s="5">
        <f>STDEV(AF2:AF13)/AF21*100</f>
        <v>6.3131219584053957</v>
      </c>
      <c r="AG27" s="5">
        <f t="shared" si="4"/>
        <v>3.9241414581234082</v>
      </c>
      <c r="AH27" s="5">
        <f>STDEV(AH2:AH13)/AH21*100</f>
        <v>14.388604304024785</v>
      </c>
      <c r="AI27" s="5">
        <f>STDEV(AI2:AI12)/AI21*100</f>
        <v>4.9964915207619249</v>
      </c>
      <c r="AJ27" s="5">
        <f>STDEV(AJ2:AJ8)/AJ21*100</f>
        <v>3.1936970195634009</v>
      </c>
      <c r="AK27" s="5">
        <f>STDEV(AK2:AK12)/AK21*100</f>
        <v>33.385566420050758</v>
      </c>
    </row>
  </sheetData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30"/>
  <sheetViews>
    <sheetView topLeftCell="R1" zoomScale="50" zoomScaleNormal="55" workbookViewId="0">
      <selection activeCell="AG30" sqref="A1:XFD1048576"/>
    </sheetView>
  </sheetViews>
  <sheetFormatPr baseColWidth="10" defaultRowHeight="16" x14ac:dyDescent="0.2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9" width="12.1640625" bestFit="1" customWidth="1"/>
    <col min="10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5" x14ac:dyDescent="0.2">
      <c r="A1" s="2" t="s">
        <v>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1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3.2772789119999999</v>
      </c>
      <c r="C2" s="22">
        <v>0.31346938800000002</v>
      </c>
      <c r="D2" s="22">
        <v>0.653061224</v>
      </c>
      <c r="E2" s="22">
        <v>0.31201814100000003</v>
      </c>
      <c r="F2" s="22">
        <v>0.243809524</v>
      </c>
      <c r="G2" s="22">
        <v>0.15238095199999999</v>
      </c>
      <c r="H2" s="22">
        <v>0.571428571</v>
      </c>
      <c r="I2" s="22">
        <v>0.290249433</v>
      </c>
      <c r="J2" s="22">
        <v>0.111746032</v>
      </c>
      <c r="K2" s="22">
        <v>0.81197278900000003</v>
      </c>
      <c r="L2" s="22">
        <v>0.64253968299999997</v>
      </c>
      <c r="M2" s="22">
        <v>0.87873015899999996</v>
      </c>
      <c r="N2" s="22">
        <v>0.66394557799999998</v>
      </c>
      <c r="O2" s="22">
        <v>0.70693877599999999</v>
      </c>
      <c r="P2" s="22">
        <v>0.89142857099999995</v>
      </c>
      <c r="Q2" s="22">
        <v>0.37387755099999997</v>
      </c>
      <c r="R2" s="22">
        <v>0.68643990899999996</v>
      </c>
      <c r="S2" s="22">
        <v>2.1768709999999999E-3</v>
      </c>
      <c r="T2" s="22">
        <v>1.3583673469999999</v>
      </c>
      <c r="U2" s="22">
        <v>0.38820861699999998</v>
      </c>
      <c r="V2" s="22">
        <v>1.1102040820000001</v>
      </c>
      <c r="W2" s="22">
        <v>0.57469387800000005</v>
      </c>
      <c r="X2" s="22">
        <v>0.93387755100000003</v>
      </c>
      <c r="Y2" s="22">
        <v>0.631292517</v>
      </c>
      <c r="Z2" s="22">
        <v>0.89106576000000004</v>
      </c>
      <c r="AA2" s="22">
        <v>1.313378685</v>
      </c>
      <c r="AB2" s="22">
        <v>9.0340136000000001E-2</v>
      </c>
      <c r="AC2" s="22">
        <v>0.61650793699999995</v>
      </c>
      <c r="AD2" s="22">
        <v>0.23492063499999999</v>
      </c>
      <c r="AE2" s="22">
        <v>1.0746938779999999</v>
      </c>
      <c r="AF2" s="22">
        <v>1.0902494330000001</v>
      </c>
      <c r="AG2" s="22">
        <v>1.6740136050000001</v>
      </c>
      <c r="AH2" s="22">
        <v>0.27755101999999998</v>
      </c>
      <c r="AI2" s="22">
        <v>0.87074829899999995</v>
      </c>
    </row>
    <row r="3" spans="1:35" x14ac:dyDescent="0.2">
      <c r="B3" s="22">
        <v>3.574603175</v>
      </c>
      <c r="C3" s="22">
        <v>0.44952381000000002</v>
      </c>
      <c r="D3" s="22">
        <v>1.129070295</v>
      </c>
      <c r="E3" s="22">
        <v>1.0095238099999999</v>
      </c>
      <c r="F3" s="22">
        <v>0.54938775500000003</v>
      </c>
      <c r="G3" s="22">
        <v>0.39111111100000001</v>
      </c>
      <c r="H3" s="22">
        <v>1.336598639</v>
      </c>
      <c r="I3" s="22">
        <v>0.74557823099999998</v>
      </c>
      <c r="J3" s="22">
        <v>0.82938775499999995</v>
      </c>
      <c r="K3" s="22">
        <v>1.343129252</v>
      </c>
      <c r="L3" s="22">
        <v>0.80761904799999995</v>
      </c>
      <c r="M3" s="22">
        <v>1.381587302</v>
      </c>
      <c r="N3" s="22">
        <v>1.030204082</v>
      </c>
      <c r="O3" s="22">
        <v>8.0146938779999992</v>
      </c>
      <c r="P3" s="22">
        <v>2.6470748300000002</v>
      </c>
      <c r="Q3" s="22">
        <v>0.65904761899999997</v>
      </c>
      <c r="R3" s="22">
        <v>1.2698412699999999</v>
      </c>
      <c r="S3" s="22">
        <v>0.550748299</v>
      </c>
      <c r="T3" s="22">
        <v>1.8430839000000001</v>
      </c>
      <c r="U3" s="22">
        <v>0.60680272099999999</v>
      </c>
      <c r="V3" s="22">
        <v>3.2544217689999999</v>
      </c>
      <c r="W3" s="22">
        <v>1.0165986389999999</v>
      </c>
      <c r="X3" s="22">
        <v>2.2770068029999999</v>
      </c>
      <c r="Y3" s="22">
        <v>3.4321995460000001</v>
      </c>
      <c r="Z3" s="22">
        <v>2.751564626</v>
      </c>
      <c r="AA3" s="22">
        <v>1.623582766</v>
      </c>
      <c r="AB3" s="22">
        <v>0.34857142899999999</v>
      </c>
      <c r="AC3" s="22">
        <v>0.885260771</v>
      </c>
      <c r="AD3" s="22">
        <v>0.75346938799999996</v>
      </c>
      <c r="AE3" s="22">
        <v>3.1844217690000001</v>
      </c>
      <c r="AF3" s="22">
        <v>2.3568253970000002</v>
      </c>
      <c r="AG3" s="22">
        <v>3.3697959179999999</v>
      </c>
      <c r="AH3" s="22">
        <v>0.630204082</v>
      </c>
      <c r="AI3" s="22">
        <v>2.0070748300000001</v>
      </c>
    </row>
    <row r="4" spans="1:35" x14ac:dyDescent="0.2">
      <c r="B4" s="22">
        <v>4.408888889</v>
      </c>
      <c r="C4" s="22">
        <v>2.394557823</v>
      </c>
      <c r="D4" s="22">
        <v>2.2704761900000001</v>
      </c>
      <c r="E4" s="22">
        <v>2.4152380949999999</v>
      </c>
      <c r="F4" s="22">
        <v>1.506394558</v>
      </c>
      <c r="G4" s="22">
        <v>1.195464853</v>
      </c>
      <c r="H4" s="22">
        <v>3.5885714289999999</v>
      </c>
      <c r="I4" s="22">
        <v>1.854693878</v>
      </c>
      <c r="J4" s="22">
        <v>2.3644444440000001</v>
      </c>
      <c r="K4" s="22">
        <v>3.2740136049999999</v>
      </c>
      <c r="L4" s="22">
        <v>1.288707483</v>
      </c>
      <c r="M4" s="22">
        <v>2.7341496599999999</v>
      </c>
      <c r="N4" s="22">
        <v>2.0489795919999998</v>
      </c>
      <c r="O4" s="22">
        <v>8.8734693880000002</v>
      </c>
      <c r="P4" s="22">
        <v>4.1389569159999997</v>
      </c>
      <c r="Q4" s="22">
        <v>1.0797278910000001</v>
      </c>
      <c r="R4" s="22">
        <v>2.3568253970000002</v>
      </c>
      <c r="S4" s="22">
        <v>2.3764172339999998</v>
      </c>
      <c r="T4" s="22">
        <v>3.2304761900000001</v>
      </c>
      <c r="U4" s="22">
        <v>1.297052154</v>
      </c>
      <c r="V4" s="22">
        <v>5.2680272109999997</v>
      </c>
      <c r="W4" s="22">
        <v>2.3423129249999999</v>
      </c>
      <c r="X4" s="22">
        <v>3.6048979590000001</v>
      </c>
      <c r="Y4" s="22">
        <v>6.0139682539999999</v>
      </c>
      <c r="Z4" s="22">
        <v>5.507482993</v>
      </c>
      <c r="AA4" s="22">
        <v>2.4163265310000002</v>
      </c>
      <c r="AB4" s="22">
        <v>1.1777777780000001</v>
      </c>
      <c r="AC4" s="22">
        <v>1.6228571430000001</v>
      </c>
      <c r="AD4" s="22">
        <v>1.7124716550000001</v>
      </c>
      <c r="AE4" s="22">
        <v>5.2114285709999999</v>
      </c>
      <c r="AF4" s="22">
        <v>4.8558730160000003</v>
      </c>
      <c r="AG4" s="22">
        <v>7.8476190480000003</v>
      </c>
      <c r="AH4" s="22">
        <v>1.8053514740000001</v>
      </c>
      <c r="AI4" s="22">
        <v>5.1516326530000001</v>
      </c>
    </row>
    <row r="5" spans="1:35" x14ac:dyDescent="0.2">
      <c r="B5" s="22">
        <v>5.1548299320000002</v>
      </c>
      <c r="C5" s="22">
        <v>4.2427210879999997</v>
      </c>
      <c r="D5" s="22">
        <v>3.3142857139999999</v>
      </c>
      <c r="E5" s="22">
        <v>3.6662131520000001</v>
      </c>
      <c r="F5" s="22">
        <v>2.4794557820000001</v>
      </c>
      <c r="G5" s="22">
        <v>1.984580499</v>
      </c>
      <c r="H5" s="22">
        <v>5.7425850340000002</v>
      </c>
      <c r="I5" s="22">
        <v>2.942040816</v>
      </c>
      <c r="J5" s="22">
        <v>3.8312925170000001</v>
      </c>
      <c r="K5" s="22">
        <v>5.1374149659999997</v>
      </c>
      <c r="L5" s="22">
        <v>1.741496599</v>
      </c>
      <c r="M5" s="22">
        <v>4.0685714290000004</v>
      </c>
      <c r="N5" s="22">
        <v>3.0004535149999998</v>
      </c>
      <c r="O5" s="22">
        <v>9.7578231290000002</v>
      </c>
      <c r="P5" s="22">
        <v>5.5873015869999998</v>
      </c>
      <c r="Q5" s="22">
        <v>1.55755102</v>
      </c>
      <c r="R5" s="22">
        <v>3.3843083900000002</v>
      </c>
      <c r="S5" s="22">
        <v>4.1643537410000002</v>
      </c>
      <c r="T5" s="22">
        <v>4.7216326530000003</v>
      </c>
      <c r="U5" s="22">
        <v>1.980952381</v>
      </c>
      <c r="V5" s="22">
        <v>7.1477551019999996</v>
      </c>
      <c r="W5" s="22">
        <v>3.6620408160000002</v>
      </c>
      <c r="X5" s="22">
        <v>4.904489796</v>
      </c>
      <c r="Y5" s="22">
        <v>8.6269387759999994</v>
      </c>
      <c r="Z5" s="22">
        <v>8.4065306119999992</v>
      </c>
      <c r="AA5" s="22">
        <v>3.1056689340000001</v>
      </c>
      <c r="AB5" s="22">
        <v>2.0045351469999999</v>
      </c>
      <c r="AC5" s="22">
        <v>2.3655328799999999</v>
      </c>
      <c r="AD5" s="22">
        <v>2.6612244899999999</v>
      </c>
      <c r="AE5" s="22">
        <v>7.3861224490000001</v>
      </c>
      <c r="AF5" s="22">
        <v>7.2598639460000003</v>
      </c>
      <c r="AG5" s="22">
        <v>12.693333333</v>
      </c>
      <c r="AH5" s="22">
        <v>2.9024943310000002</v>
      </c>
      <c r="AI5" s="22">
        <v>8.2488888889999998</v>
      </c>
    </row>
    <row r="6" spans="1:35" x14ac:dyDescent="0.2">
      <c r="B6" s="22">
        <v>5.8949659859999999</v>
      </c>
      <c r="C6" s="22">
        <v>6.0887074830000003</v>
      </c>
      <c r="D6" s="22">
        <v>4.4226757369999996</v>
      </c>
      <c r="E6" s="22">
        <v>5.0334693880000003</v>
      </c>
      <c r="F6" s="22">
        <v>3.3828571429999998</v>
      </c>
      <c r="G6" s="22">
        <v>2.7297959180000002</v>
      </c>
      <c r="H6" s="22">
        <v>7.6473469390000002</v>
      </c>
      <c r="I6" s="22">
        <v>3.9521088440000001</v>
      </c>
      <c r="J6" s="22">
        <v>5.3398639460000004</v>
      </c>
      <c r="K6" s="22">
        <v>6.9567346939999997</v>
      </c>
      <c r="L6" s="22">
        <v>2.21877551</v>
      </c>
      <c r="M6" s="22">
        <v>5.4497959180000004</v>
      </c>
      <c r="N6" s="22">
        <v>3.963356009</v>
      </c>
      <c r="O6" s="22">
        <v>10.63292517</v>
      </c>
      <c r="P6" s="22">
        <v>7.1140136050000002</v>
      </c>
      <c r="Q6" s="22">
        <v>1.9998185939999999</v>
      </c>
      <c r="R6" s="22">
        <v>4.3885714289999997</v>
      </c>
      <c r="S6" s="22">
        <v>5.9965532880000003</v>
      </c>
      <c r="T6" s="22">
        <v>6.1082993200000004</v>
      </c>
      <c r="U6" s="22">
        <v>2.6006349210000002</v>
      </c>
      <c r="V6" s="22">
        <v>9.3518367349999991</v>
      </c>
      <c r="W6" s="22">
        <v>4.9289795920000001</v>
      </c>
      <c r="X6" s="22">
        <v>6.2106122450000001</v>
      </c>
      <c r="Y6" s="22">
        <v>11.307755102</v>
      </c>
      <c r="Z6" s="22">
        <v>11.278367347</v>
      </c>
      <c r="AA6" s="22">
        <v>3.8276643990000001</v>
      </c>
      <c r="AB6" s="22">
        <v>2.8357369609999998</v>
      </c>
      <c r="AC6" s="22">
        <v>3.0156916100000002</v>
      </c>
      <c r="AD6" s="22">
        <v>3.6168707480000002</v>
      </c>
      <c r="AE6" s="22">
        <v>9.5346938780000006</v>
      </c>
      <c r="AF6" s="22">
        <v>9.7001360539999997</v>
      </c>
      <c r="AG6" s="22">
        <v>16.457142857000001</v>
      </c>
      <c r="AH6" s="22">
        <v>3.9989115649999998</v>
      </c>
      <c r="AI6" s="22">
        <v>11.437278912</v>
      </c>
    </row>
    <row r="7" spans="1:35" x14ac:dyDescent="0.2">
      <c r="B7" s="22">
        <v>6.6710204080000004</v>
      </c>
      <c r="C7" s="22">
        <v>7.9720634920000002</v>
      </c>
      <c r="D7" s="22">
        <v>5.5771428570000001</v>
      </c>
      <c r="E7" s="22">
        <v>6.237460317</v>
      </c>
      <c r="F7" s="22">
        <v>4.2231292519999997</v>
      </c>
      <c r="G7" s="22">
        <v>3.4383673469999998</v>
      </c>
      <c r="H7" s="22">
        <v>9.6965079369999998</v>
      </c>
      <c r="I7" s="22">
        <v>5.0013605439999997</v>
      </c>
      <c r="J7" s="22">
        <v>6.8408163269999998</v>
      </c>
      <c r="K7" s="22">
        <v>8.9469387759999996</v>
      </c>
      <c r="L7" s="22">
        <v>2.6958730160000002</v>
      </c>
      <c r="M7" s="22">
        <v>6.9335827659999998</v>
      </c>
      <c r="N7" s="22">
        <v>4.8936054420000001</v>
      </c>
      <c r="O7" s="22">
        <v>11.490975057</v>
      </c>
      <c r="P7" s="22">
        <v>8.599365079</v>
      </c>
      <c r="Q7" s="22">
        <v>2.4130612239999998</v>
      </c>
      <c r="R7" s="22">
        <v>5.2912471659999998</v>
      </c>
      <c r="S7" s="22">
        <v>7.8806349210000004</v>
      </c>
      <c r="T7" s="22">
        <v>7.678367347</v>
      </c>
      <c r="U7" s="22">
        <v>3.2348299319999998</v>
      </c>
      <c r="V7" s="22">
        <v>11.375714285999999</v>
      </c>
      <c r="W7" s="22">
        <v>6.7482993200000001</v>
      </c>
      <c r="X7" s="22">
        <v>7.4539682540000003</v>
      </c>
      <c r="Y7" s="22">
        <v>44.951995465000003</v>
      </c>
      <c r="Z7" s="22">
        <v>14.283174603000001</v>
      </c>
      <c r="AA7" s="22">
        <v>4.5168253969999999</v>
      </c>
      <c r="AB7" s="22">
        <v>3.6749206349999999</v>
      </c>
      <c r="AC7" s="22">
        <v>3.7648979589999998</v>
      </c>
      <c r="AD7" s="22">
        <v>4.5233560089999996</v>
      </c>
      <c r="AE7" s="22">
        <v>11.683265305999999</v>
      </c>
      <c r="AF7" s="22">
        <v>12.212244898</v>
      </c>
      <c r="AG7" s="22">
        <v>20.906666667</v>
      </c>
      <c r="AH7" s="22">
        <v>5.0956916100000003</v>
      </c>
      <c r="AI7" s="22">
        <v>14.587936508</v>
      </c>
    </row>
    <row r="8" spans="1:35" x14ac:dyDescent="0.2">
      <c r="B8" s="22">
        <v>7.4311111109999999</v>
      </c>
      <c r="C8" s="22">
        <v>9.8793650789999994</v>
      </c>
      <c r="D8" s="22">
        <v>6.6721088440000003</v>
      </c>
      <c r="E8" s="22">
        <v>7.3781405900000001</v>
      </c>
      <c r="F8" s="22">
        <v>5.061950113</v>
      </c>
      <c r="G8" s="22">
        <v>4.2492517010000004</v>
      </c>
      <c r="H8" s="22">
        <v>11.771428571</v>
      </c>
      <c r="I8" s="22">
        <v>6.1028571429999996</v>
      </c>
      <c r="J8" s="22">
        <v>8.1614512470000005</v>
      </c>
      <c r="K8" s="22">
        <v>10.883265306</v>
      </c>
      <c r="L8" s="22">
        <v>3.1691609980000002</v>
      </c>
      <c r="M8" s="22">
        <v>8.2721088439999999</v>
      </c>
      <c r="N8" s="22">
        <v>5.804081633</v>
      </c>
      <c r="O8" s="22">
        <v>12.353741497</v>
      </c>
      <c r="P8" s="22">
        <v>9.9885714290000003</v>
      </c>
      <c r="Q8" s="22">
        <v>2.8705668929999999</v>
      </c>
      <c r="R8" s="22">
        <v>6.2868027209999999</v>
      </c>
      <c r="S8" s="22">
        <v>9.7023129249999993</v>
      </c>
      <c r="T8" s="22">
        <v>9.0358276639999993</v>
      </c>
      <c r="U8" s="22">
        <v>3.8893424040000002</v>
      </c>
      <c r="V8" s="22">
        <v>13.500952380999999</v>
      </c>
      <c r="W8" s="22">
        <v>7.9949206349999997</v>
      </c>
      <c r="X8" s="22">
        <v>8.6871655329999999</v>
      </c>
      <c r="Y8" s="22"/>
      <c r="Z8" s="22">
        <v>17.183673468999999</v>
      </c>
      <c r="AA8" s="22">
        <v>5.234648526</v>
      </c>
      <c r="AB8" s="22">
        <v>4.4647619049999996</v>
      </c>
      <c r="AC8" s="22">
        <v>4.4364625850000001</v>
      </c>
      <c r="AD8" s="22">
        <v>5.4106122450000003</v>
      </c>
      <c r="AE8" s="22">
        <v>13.922607709999999</v>
      </c>
      <c r="AF8" s="22">
        <v>14.519727891</v>
      </c>
      <c r="AG8" s="22">
        <v>25.590204082</v>
      </c>
      <c r="AH8" s="22">
        <v>6.128798186</v>
      </c>
      <c r="AI8" s="22">
        <v>17.739319728000002</v>
      </c>
    </row>
    <row r="9" spans="1:35" x14ac:dyDescent="0.2">
      <c r="B9" s="22">
        <v>8.1545578229999993</v>
      </c>
      <c r="C9" s="22">
        <v>11.700317460000001</v>
      </c>
      <c r="D9" s="22">
        <v>7.7942857139999999</v>
      </c>
      <c r="E9" s="22">
        <v>8.5453061219999995</v>
      </c>
      <c r="F9" s="22">
        <v>5.9149206349999996</v>
      </c>
      <c r="G9" s="22">
        <v>4.996643991</v>
      </c>
      <c r="H9" s="22">
        <v>13.711020408</v>
      </c>
      <c r="I9" s="22">
        <v>7.1546485259999999</v>
      </c>
      <c r="J9" s="22">
        <v>9.4955102040000003</v>
      </c>
      <c r="K9" s="22">
        <v>12.817959183999999</v>
      </c>
      <c r="L9" s="22">
        <v>3.6444444439999999</v>
      </c>
      <c r="M9" s="22">
        <v>9.9011337869999991</v>
      </c>
      <c r="N9" s="22">
        <v>6.7314285710000004</v>
      </c>
      <c r="O9" s="22">
        <v>13.087346939</v>
      </c>
      <c r="P9" s="22">
        <v>11.479365079000001</v>
      </c>
      <c r="Q9" s="22">
        <v>3.3001360540000002</v>
      </c>
      <c r="R9" s="22">
        <v>7.2417233559999996</v>
      </c>
      <c r="S9" s="22">
        <v>11.542857143000001</v>
      </c>
      <c r="T9" s="22">
        <v>10.479455782</v>
      </c>
      <c r="U9" s="22">
        <v>4.5293424040000003</v>
      </c>
      <c r="V9" s="22">
        <v>15.354920634999999</v>
      </c>
      <c r="W9" s="22">
        <v>9.2088888890000007</v>
      </c>
      <c r="X9" s="22">
        <v>9.9265306120000005</v>
      </c>
      <c r="Y9" s="22"/>
      <c r="Z9" s="22">
        <v>20.051882085999999</v>
      </c>
      <c r="AA9" s="22">
        <v>5.9167346939999996</v>
      </c>
      <c r="AB9" s="22">
        <v>5.33478458</v>
      </c>
      <c r="AC9" s="22">
        <v>5.1733333330000004</v>
      </c>
      <c r="AD9" s="22">
        <v>6.3085714289999997</v>
      </c>
      <c r="AE9" s="22">
        <v>15.989841269999999</v>
      </c>
      <c r="AF9" s="22">
        <v>16.794557823000002</v>
      </c>
      <c r="AG9" s="22">
        <v>29.694693877999999</v>
      </c>
      <c r="AH9" s="22">
        <v>7.1531972789999996</v>
      </c>
      <c r="AI9" s="22">
        <v>21.159183673000001</v>
      </c>
    </row>
    <row r="10" spans="1:35" x14ac:dyDescent="0.2">
      <c r="B10" s="22">
        <v>8.9280725620000005</v>
      </c>
      <c r="C10" s="22">
        <v>13.478095238</v>
      </c>
      <c r="D10" s="22">
        <v>8.8736507939999996</v>
      </c>
      <c r="E10" s="22">
        <v>9.8249433110000002</v>
      </c>
      <c r="F10" s="22">
        <v>6.7918367350000004</v>
      </c>
      <c r="G10" s="22">
        <v>5.673469388</v>
      </c>
      <c r="H10" s="22">
        <v>15.571156462999999</v>
      </c>
      <c r="I10" s="22">
        <v>8.16</v>
      </c>
      <c r="J10" s="22">
        <v>10.857142856999999</v>
      </c>
      <c r="K10" s="22">
        <v>14.620408163</v>
      </c>
      <c r="L10" s="22">
        <v>4.0914285709999998</v>
      </c>
      <c r="M10" s="22">
        <v>11.435102041</v>
      </c>
      <c r="N10" s="22">
        <v>7.6462585030000003</v>
      </c>
      <c r="O10" s="22">
        <v>13.971156463</v>
      </c>
      <c r="P10" s="22">
        <v>13.057959184</v>
      </c>
      <c r="Q10" s="22">
        <v>3.7064852610000001</v>
      </c>
      <c r="R10" s="22">
        <v>8.1480272110000005</v>
      </c>
      <c r="S10" s="22">
        <v>13.273356009</v>
      </c>
      <c r="T10" s="22">
        <v>11.830566893</v>
      </c>
      <c r="U10" s="22">
        <v>5.1609977320000002</v>
      </c>
      <c r="V10" s="22">
        <v>17.194376417000001</v>
      </c>
      <c r="W10" s="22">
        <v>10.429387755</v>
      </c>
      <c r="X10" s="22">
        <v>11.25877551</v>
      </c>
      <c r="Y10" s="22"/>
      <c r="Z10" s="22">
        <v>23.048707483000001</v>
      </c>
      <c r="AA10" s="22">
        <v>6.5995464850000003</v>
      </c>
      <c r="AB10" s="22">
        <v>6.1692517010000003</v>
      </c>
      <c r="AC10" s="22">
        <v>5.8949659859999999</v>
      </c>
      <c r="AD10" s="22">
        <v>7.2146938780000003</v>
      </c>
      <c r="AE10" s="22">
        <v>18.011428571</v>
      </c>
      <c r="AF10" s="22">
        <v>19.125623582999999</v>
      </c>
      <c r="AG10" s="22">
        <v>34.184126984000002</v>
      </c>
      <c r="AH10" s="22">
        <v>8.1726984130000009</v>
      </c>
      <c r="AI10" s="22">
        <v>24.393650793999999</v>
      </c>
    </row>
    <row r="11" spans="1:35" x14ac:dyDescent="0.2">
      <c r="B11" s="22">
        <v>9.7117460320000006</v>
      </c>
      <c r="C11" s="22">
        <v>15.243174603</v>
      </c>
      <c r="D11" s="22">
        <v>10.083265305999999</v>
      </c>
      <c r="E11" s="22">
        <v>11.215238095</v>
      </c>
      <c r="F11" s="22">
        <v>7.693061224</v>
      </c>
      <c r="G11" s="22">
        <v>6.452244898</v>
      </c>
      <c r="H11" s="22">
        <v>17.456326530999998</v>
      </c>
      <c r="I11" s="22">
        <v>9.2685714289999996</v>
      </c>
      <c r="J11" s="22">
        <v>12.283174603000001</v>
      </c>
      <c r="K11" s="22">
        <v>16.427301586999999</v>
      </c>
      <c r="L11" s="22">
        <v>4.5750566890000002</v>
      </c>
      <c r="M11" s="22">
        <v>12.778231292999999</v>
      </c>
      <c r="N11" s="22">
        <v>8.6196825399999994</v>
      </c>
      <c r="O11" s="22">
        <v>14.808888889</v>
      </c>
      <c r="P11" s="22">
        <v>14.479818593999999</v>
      </c>
      <c r="Q11" s="22">
        <v>29.910204082</v>
      </c>
      <c r="R11" s="22">
        <v>61.633015872999998</v>
      </c>
      <c r="S11" s="22">
        <v>15.225034014</v>
      </c>
      <c r="T11" s="22">
        <v>13.479183673</v>
      </c>
      <c r="U11" s="22">
        <v>5.8808163269999998</v>
      </c>
      <c r="V11" s="22">
        <v>19.134693878</v>
      </c>
      <c r="W11" s="22">
        <v>67.169523810000001</v>
      </c>
      <c r="X11" s="22">
        <v>49.691428571000003</v>
      </c>
      <c r="Y11" s="22"/>
      <c r="Z11" s="22">
        <v>26.019591837</v>
      </c>
      <c r="AA11" s="22">
        <v>7.3179138320000003</v>
      </c>
      <c r="AB11" s="22">
        <v>7.0171428569999996</v>
      </c>
      <c r="AC11" s="22">
        <v>6.7127437639999998</v>
      </c>
      <c r="AD11" s="22">
        <v>8.1420408159999997</v>
      </c>
      <c r="AE11" s="22">
        <v>20.166530611999999</v>
      </c>
      <c r="AF11" s="22">
        <v>21.619591837000002</v>
      </c>
      <c r="AG11" s="22">
        <v>37.921088435000001</v>
      </c>
      <c r="AH11" s="22">
        <v>9.1921995459999994</v>
      </c>
      <c r="AI11" s="22">
        <v>256.91893424</v>
      </c>
    </row>
    <row r="12" spans="1:35" x14ac:dyDescent="0.2">
      <c r="B12" s="22">
        <v>54.504489796000001</v>
      </c>
      <c r="C12" s="22">
        <v>112.907029478</v>
      </c>
      <c r="D12" s="22">
        <v>60.871111110999998</v>
      </c>
      <c r="E12" s="22">
        <v>88.665396825000002</v>
      </c>
      <c r="F12" s="22">
        <v>57.347482993</v>
      </c>
      <c r="G12" s="22">
        <v>50.490884354000002</v>
      </c>
      <c r="H12" s="22">
        <v>125.27020408200001</v>
      </c>
      <c r="I12" s="22">
        <v>72.132063492</v>
      </c>
      <c r="J12" s="22">
        <v>105.549206349</v>
      </c>
      <c r="K12" s="22">
        <v>128.507936508</v>
      </c>
      <c r="L12" s="22">
        <v>32.735918366999996</v>
      </c>
      <c r="M12" s="22">
        <v>73.923628117999996</v>
      </c>
      <c r="N12" s="22">
        <v>48.021768707</v>
      </c>
      <c r="O12" s="22">
        <v>60.423378685000003</v>
      </c>
      <c r="P12" s="22">
        <v>15.959365078999999</v>
      </c>
      <c r="Q12" s="22"/>
      <c r="R12" s="22"/>
      <c r="S12" s="22">
        <v>17.322448980000001</v>
      </c>
      <c r="T12" s="22">
        <v>98.320544217999995</v>
      </c>
      <c r="U12" s="22">
        <v>44.793718820999999</v>
      </c>
      <c r="V12" s="22">
        <v>21.318095238000002</v>
      </c>
      <c r="W12" s="22"/>
      <c r="X12" s="22"/>
      <c r="Y12" s="22"/>
      <c r="Z12" s="22">
        <v>201.82784580500001</v>
      </c>
      <c r="AA12" s="22">
        <v>47.859591837000004</v>
      </c>
      <c r="AB12" s="22">
        <v>59.862131519000002</v>
      </c>
      <c r="AC12" s="22">
        <v>49.139229024999999</v>
      </c>
      <c r="AD12" s="22">
        <v>61.794104308000001</v>
      </c>
      <c r="AE12" s="22">
        <v>22.407256235999998</v>
      </c>
      <c r="AF12" s="22">
        <v>120.825034014</v>
      </c>
      <c r="AG12" s="22">
        <v>41.656598639000002</v>
      </c>
      <c r="AH12" s="22">
        <v>10.195918367000001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17.395555556000001</v>
      </c>
      <c r="Q13" s="22"/>
      <c r="R13" s="22"/>
      <c r="S13" s="22">
        <v>67.115714285999999</v>
      </c>
      <c r="T13" s="22"/>
      <c r="U13" s="22"/>
      <c r="V13" s="22">
        <v>23.276190476</v>
      </c>
      <c r="W13" s="22"/>
      <c r="X13" s="22"/>
      <c r="Y13" s="22"/>
      <c r="Z13" s="22"/>
      <c r="AA13" s="22"/>
      <c r="AB13" s="22"/>
      <c r="AC13" s="22"/>
      <c r="AD13" s="22"/>
      <c r="AE13" s="22">
        <v>24.711836734999999</v>
      </c>
      <c r="AF13" s="22"/>
      <c r="AG13" s="22">
        <v>44.926258503</v>
      </c>
      <c r="AH13" s="22">
        <v>11.211428571000001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18.903945577999998</v>
      </c>
      <c r="Q14" s="22"/>
      <c r="R14" s="22"/>
      <c r="S14" s="22"/>
      <c r="T14" s="22"/>
      <c r="U14" s="22"/>
      <c r="V14" s="22">
        <v>25.241904762000001</v>
      </c>
      <c r="W14" s="22"/>
      <c r="X14" s="22"/>
      <c r="Y14" s="22"/>
      <c r="Z14" s="22"/>
      <c r="AA14" s="22"/>
      <c r="AB14" s="22"/>
      <c r="AC14" s="22"/>
      <c r="AD14" s="22"/>
      <c r="AE14" s="22">
        <v>27.283809523999999</v>
      </c>
      <c r="AF14" s="22"/>
      <c r="AG14" s="22">
        <v>48.659591837000001</v>
      </c>
      <c r="AH14" s="22">
        <v>12.214603175000001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20.364625849999999</v>
      </c>
      <c r="Q15" s="22"/>
      <c r="R15" s="22"/>
      <c r="S15" s="22"/>
      <c r="T15" s="22"/>
      <c r="U15" s="22"/>
      <c r="V15" s="22">
        <v>27.247165533</v>
      </c>
      <c r="W15" s="22"/>
      <c r="X15" s="22"/>
      <c r="Y15" s="22"/>
      <c r="Z15" s="22"/>
      <c r="AA15" s="22"/>
      <c r="AB15" s="22"/>
      <c r="AC15" s="22"/>
      <c r="AD15" s="22"/>
      <c r="AE15" s="22">
        <v>90.343038548999999</v>
      </c>
      <c r="AF15" s="22"/>
      <c r="AG15" s="22">
        <v>51.784126983999997</v>
      </c>
      <c r="AH15" s="22">
        <v>155.916190476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21.780317459999999</v>
      </c>
      <c r="Q16" s="22"/>
      <c r="R16" s="22"/>
      <c r="S16" s="22"/>
      <c r="T16" s="22"/>
      <c r="U16" s="22"/>
      <c r="V16" s="22">
        <v>29.351111111000002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299.47936507899999</v>
      </c>
      <c r="AH16" s="22">
        <v>157.30943310699999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23.066122449000002</v>
      </c>
      <c r="Q17" s="22"/>
      <c r="R17" s="22"/>
      <c r="S17" s="22"/>
      <c r="T17" s="22"/>
      <c r="U17" s="22"/>
      <c r="V17" s="22">
        <v>31.270748299000001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158.70267573699999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24.499591837000001</v>
      </c>
      <c r="Q18" s="22"/>
      <c r="R18" s="22"/>
      <c r="S18" s="22"/>
      <c r="T18" s="22"/>
      <c r="U18" s="22"/>
      <c r="V18" s="22">
        <v>33.525986394999997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160.19591836699999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25.986938775999999</v>
      </c>
      <c r="Q19" s="22"/>
      <c r="R19" s="22"/>
      <c r="S19" s="22"/>
      <c r="T19" s="22"/>
      <c r="U19" s="22"/>
      <c r="V19" s="22">
        <v>36.055510204000001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162.953469388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177.29596371900001</v>
      </c>
      <c r="Q20" s="22"/>
      <c r="R20" s="22"/>
      <c r="S20" s="22"/>
      <c r="T20" s="22"/>
      <c r="U20" s="22"/>
      <c r="V20" s="22">
        <v>154.09632653099999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164.81621315199999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166.678956916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168.90775510200001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173.248072562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175.489070295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177.730090703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181.16317460299999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187.08027210899999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51.227210884000002</v>
      </c>
      <c r="C29" s="22">
        <f t="shared" ref="C29:O29" si="0">C12-C2</f>
        <v>112.59356009</v>
      </c>
      <c r="D29" s="22">
        <f t="shared" si="0"/>
        <v>60.218049886999999</v>
      </c>
      <c r="E29" s="22">
        <f t="shared" si="0"/>
        <v>88.353378684000006</v>
      </c>
      <c r="F29" s="22">
        <f t="shared" si="0"/>
        <v>57.103673469</v>
      </c>
      <c r="G29" s="22">
        <f t="shared" si="0"/>
        <v>50.338503402000001</v>
      </c>
      <c r="H29" s="22">
        <f t="shared" si="0"/>
        <v>124.69877551100001</v>
      </c>
      <c r="I29" s="22">
        <f t="shared" si="0"/>
        <v>71.841814059000001</v>
      </c>
      <c r="J29" s="22">
        <f t="shared" si="0"/>
        <v>105.437460317</v>
      </c>
      <c r="K29" s="22">
        <f>K12-K2</f>
        <v>127.69596371900001</v>
      </c>
      <c r="L29" s="22">
        <f t="shared" si="0"/>
        <v>32.093378683999994</v>
      </c>
      <c r="M29" s="22">
        <f t="shared" si="0"/>
        <v>73.044897958999996</v>
      </c>
      <c r="N29" s="22">
        <f t="shared" si="0"/>
        <v>47.357823128999996</v>
      </c>
      <c r="O29" s="22">
        <f t="shared" si="0"/>
        <v>59.716439909000002</v>
      </c>
      <c r="P29" s="22">
        <f>P20-P2</f>
        <v>176.40453514800001</v>
      </c>
      <c r="Q29" s="22">
        <f>Q11-Q2</f>
        <v>29.536326531</v>
      </c>
      <c r="R29" s="22">
        <f>R11-R2</f>
        <v>60.946575963999997</v>
      </c>
      <c r="S29" s="22">
        <f>S13-S2</f>
        <v>67.113537414999996</v>
      </c>
      <c r="T29" s="22">
        <f>T12-T2</f>
        <v>96.962176870999997</v>
      </c>
      <c r="U29" s="22">
        <f>U12-U2</f>
        <v>44.405510204000002</v>
      </c>
      <c r="V29" s="22">
        <f>V20-V2</f>
        <v>152.98612244899999</v>
      </c>
      <c r="W29" s="22">
        <f>W11-W2</f>
        <v>66.594829931999996</v>
      </c>
      <c r="X29" s="22">
        <f>X11-X2</f>
        <v>48.757551020000001</v>
      </c>
      <c r="Y29" s="22">
        <f>Y7-Y2</f>
        <v>44.320702948000005</v>
      </c>
      <c r="Z29" s="22">
        <f t="shared" ref="Z29:AF29" si="1">Z12-Z2</f>
        <v>200.93678004500001</v>
      </c>
      <c r="AA29" s="22">
        <f t="shared" si="1"/>
        <v>46.546213152000007</v>
      </c>
      <c r="AB29" s="22">
        <f t="shared" si="1"/>
        <v>59.771791383</v>
      </c>
      <c r="AC29" s="22">
        <f t="shared" si="1"/>
        <v>48.522721087999997</v>
      </c>
      <c r="AD29" s="22">
        <f t="shared" si="1"/>
        <v>61.559183673</v>
      </c>
      <c r="AE29" s="22">
        <f>AE15-AE2</f>
        <v>89.268344670999994</v>
      </c>
      <c r="AF29" s="22">
        <f t="shared" si="1"/>
        <v>119.734784581</v>
      </c>
      <c r="AG29" s="22">
        <f>AG16-AG2</f>
        <v>297.80535147399996</v>
      </c>
      <c r="AH29" s="22">
        <f>AH27-AH2</f>
        <v>186.80272108899999</v>
      </c>
      <c r="AI29" s="22">
        <f>AI11-AI2</f>
        <v>256.04818594099999</v>
      </c>
    </row>
    <row r="30" spans="1:36" x14ac:dyDescent="0.2">
      <c r="A30" s="2"/>
      <c r="B30" s="9">
        <f>B29/86400</f>
        <v>5.9290753337962968E-4</v>
      </c>
      <c r="C30" s="9">
        <f t="shared" ref="C30:AI30" si="2">C29/86400</f>
        <v>1.3031662047453703E-3</v>
      </c>
      <c r="D30" s="9">
        <f t="shared" si="2"/>
        <v>6.9696816998842596E-4</v>
      </c>
      <c r="E30" s="9">
        <f t="shared" si="2"/>
        <v>1.0226085495833334E-3</v>
      </c>
      <c r="F30" s="9">
        <f t="shared" si="2"/>
        <v>6.6092214663194442E-4</v>
      </c>
      <c r="G30" s="9">
        <f t="shared" si="2"/>
        <v>5.8262156715277783E-4</v>
      </c>
      <c r="H30" s="9">
        <f t="shared" si="2"/>
        <v>1.4432728647106481E-3</v>
      </c>
      <c r="I30" s="9">
        <f t="shared" si="2"/>
        <v>8.3150247753472218E-4</v>
      </c>
      <c r="J30" s="9">
        <f t="shared" si="2"/>
        <v>1.2203409758912037E-3</v>
      </c>
      <c r="K30" s="9">
        <f t="shared" si="2"/>
        <v>1.4779625430439815E-3</v>
      </c>
      <c r="L30" s="9">
        <f t="shared" si="2"/>
        <v>3.7145114217592584E-4</v>
      </c>
      <c r="M30" s="9">
        <f t="shared" si="2"/>
        <v>8.4542705971064815E-4</v>
      </c>
      <c r="N30" s="9">
        <f t="shared" si="2"/>
        <v>5.4812295288194442E-4</v>
      </c>
      <c r="O30" s="9">
        <f t="shared" si="2"/>
        <v>6.9116249894675928E-4</v>
      </c>
      <c r="P30" s="9">
        <f t="shared" si="2"/>
        <v>2.0417191568055555E-3</v>
      </c>
      <c r="Q30" s="9">
        <f t="shared" si="2"/>
        <v>3.4185563114583336E-4</v>
      </c>
      <c r="R30" s="9">
        <f t="shared" si="2"/>
        <v>7.0540018476851853E-4</v>
      </c>
      <c r="S30" s="9">
        <f t="shared" si="2"/>
        <v>7.7677705341435181E-4</v>
      </c>
      <c r="T30" s="9">
        <f t="shared" si="2"/>
        <v>1.1222474174884258E-3</v>
      </c>
      <c r="U30" s="9">
        <f t="shared" si="2"/>
        <v>5.1395266439814818E-4</v>
      </c>
      <c r="V30" s="9">
        <f t="shared" si="2"/>
        <v>1.7706727135300925E-3</v>
      </c>
      <c r="W30" s="9">
        <f t="shared" si="2"/>
        <v>7.7077349458333326E-4</v>
      </c>
      <c r="X30" s="9">
        <f t="shared" si="2"/>
        <v>5.6432350717592597E-4</v>
      </c>
      <c r="Y30" s="9">
        <f t="shared" si="2"/>
        <v>5.1297109893518522E-4</v>
      </c>
      <c r="Z30" s="9">
        <f t="shared" si="2"/>
        <v>2.3256571764467592E-3</v>
      </c>
      <c r="AA30" s="9">
        <f t="shared" si="2"/>
        <v>5.3872931888888898E-4</v>
      </c>
      <c r="AB30" s="9">
        <f t="shared" si="2"/>
        <v>6.9180314100694446E-4</v>
      </c>
      <c r="AC30" s="9">
        <f t="shared" si="2"/>
        <v>5.6160556814814806E-4</v>
      </c>
      <c r="AD30" s="9">
        <f t="shared" si="2"/>
        <v>7.1249055177083332E-4</v>
      </c>
      <c r="AE30" s="9">
        <f t="shared" si="2"/>
        <v>1.0331984336921297E-3</v>
      </c>
      <c r="AF30" s="9">
        <f t="shared" si="2"/>
        <v>1.3858192659837963E-3</v>
      </c>
      <c r="AG30" s="9">
        <f t="shared" si="2"/>
        <v>3.4468211976157403E-3</v>
      </c>
      <c r="AH30" s="9">
        <f t="shared" si="2"/>
        <v>2.162068531122685E-3</v>
      </c>
      <c r="AI30" s="9">
        <f t="shared" si="2"/>
        <v>2.9635206706134258E-3</v>
      </c>
      <c r="AJ30" s="9">
        <f>SUM(B30:AI30)</f>
        <v>3.723084346391204E-2</v>
      </c>
    </row>
  </sheetData>
  <pageMargins left="0.7" right="0.7" top="0.75" bottom="0.75" header="0.3" footer="0.3"/>
  <pageSetup paperSize="9" orientation="portrait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40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B2" s="12">
        <v>80.592100000000002</v>
      </c>
      <c r="C2" s="12">
        <v>35.610500000000002</v>
      </c>
      <c r="D2" s="12">
        <v>75.6173</v>
      </c>
      <c r="E2" s="12">
        <v>44.1</v>
      </c>
      <c r="F2" s="12">
        <v>56.192700000000002</v>
      </c>
      <c r="G2" s="12">
        <v>73.434700000000007</v>
      </c>
      <c r="H2" s="12">
        <v>40.453800000000001</v>
      </c>
      <c r="I2" s="12">
        <v>61.707099999999997</v>
      </c>
      <c r="J2" s="12">
        <v>63.410699999999999</v>
      </c>
      <c r="K2" s="12">
        <v>38.725000000000001</v>
      </c>
      <c r="L2" s="12">
        <v>106.38500000000001</v>
      </c>
      <c r="M2" s="12">
        <v>59.052</v>
      </c>
      <c r="N2" s="12">
        <v>72.090199999999996</v>
      </c>
      <c r="O2" s="12">
        <v>76.5625</v>
      </c>
      <c r="P2" s="12">
        <v>53.571399999999997</v>
      </c>
      <c r="Q2" s="12">
        <v>102.178</v>
      </c>
      <c r="R2" s="12">
        <v>64.398399999999995</v>
      </c>
      <c r="S2" s="12">
        <v>38.459299999999999</v>
      </c>
      <c r="T2" s="12">
        <v>52.5334</v>
      </c>
      <c r="U2" s="12">
        <v>70.402299999999997</v>
      </c>
      <c r="V2" s="12">
        <v>43.959299999999999</v>
      </c>
      <c r="W2" s="12">
        <v>38.765799999999999</v>
      </c>
      <c r="X2" s="12">
        <v>38.765799999999999</v>
      </c>
      <c r="Y2" s="12">
        <v>53.433</v>
      </c>
      <c r="Z2" s="12">
        <v>19.471900000000002</v>
      </c>
      <c r="AA2" s="12">
        <v>24.572800000000001</v>
      </c>
      <c r="AB2" s="12">
        <v>85.531400000000005</v>
      </c>
      <c r="AC2" s="12">
        <v>62.9041</v>
      </c>
      <c r="AD2" s="12">
        <v>61.114199999999997</v>
      </c>
      <c r="AE2" s="12">
        <v>61.283999999999999</v>
      </c>
      <c r="AF2" s="12">
        <v>33.839799999999997</v>
      </c>
      <c r="AG2" s="12">
        <v>24.949100000000001</v>
      </c>
      <c r="AH2" s="12">
        <v>21.0107</v>
      </c>
      <c r="AI2" s="12">
        <v>70.402299999999997</v>
      </c>
      <c r="AJ2" s="12">
        <v>23.348199999999999</v>
      </c>
      <c r="AK2" s="12">
        <v>37.400300000000001</v>
      </c>
    </row>
    <row r="3" spans="1:37" x14ac:dyDescent="0.2">
      <c r="B3" s="12">
        <v>87.5</v>
      </c>
      <c r="C3" s="12">
        <v>40.296100000000003</v>
      </c>
      <c r="D3" s="12">
        <v>77.860200000000006</v>
      </c>
      <c r="E3" s="12">
        <v>58.148699999999998</v>
      </c>
      <c r="F3" s="12">
        <v>61.2727</v>
      </c>
      <c r="G3" s="12">
        <v>80.670699999999997</v>
      </c>
      <c r="H3" s="12">
        <v>41.015599999999999</v>
      </c>
      <c r="I3" s="12">
        <v>65.625</v>
      </c>
      <c r="J3" s="12">
        <v>66.683499999999995</v>
      </c>
      <c r="K3" s="12">
        <v>41.745600000000003</v>
      </c>
      <c r="L3" s="12">
        <v>113.309</v>
      </c>
      <c r="M3" s="12">
        <v>54.960099999999997</v>
      </c>
      <c r="N3" s="12">
        <v>72.972999999999999</v>
      </c>
      <c r="O3" s="12">
        <v>75.068100000000001</v>
      </c>
      <c r="P3" s="12">
        <v>57.183599999999998</v>
      </c>
      <c r="Q3" s="12">
        <v>103.03700000000001</v>
      </c>
      <c r="R3" s="12">
        <v>68.224000000000004</v>
      </c>
      <c r="S3" s="12">
        <v>40.032699999999998</v>
      </c>
      <c r="T3" s="12">
        <v>50.542499999999997</v>
      </c>
      <c r="U3" s="12">
        <v>75.6173</v>
      </c>
      <c r="V3" s="12">
        <v>46.052599999999998</v>
      </c>
      <c r="W3" s="12">
        <v>38.307899999999997</v>
      </c>
      <c r="X3" s="12">
        <v>38.307899999999997</v>
      </c>
      <c r="Y3" s="12">
        <v>59.487400000000001</v>
      </c>
      <c r="Z3" s="12">
        <v>21.222300000000001</v>
      </c>
      <c r="AA3" s="12">
        <v>23.4908</v>
      </c>
      <c r="AB3" s="12">
        <v>90.691000000000003</v>
      </c>
      <c r="AC3" s="12">
        <v>59.680599999999998</v>
      </c>
      <c r="AD3" s="12">
        <v>62.370399999999997</v>
      </c>
      <c r="AE3" s="12">
        <v>61.363599999999998</v>
      </c>
      <c r="AF3" s="12">
        <v>36.100200000000001</v>
      </c>
      <c r="AG3" s="12">
        <v>25.442299999999999</v>
      </c>
      <c r="AH3" s="12">
        <v>21.280999999999999</v>
      </c>
      <c r="AI3" s="12">
        <v>70.673100000000005</v>
      </c>
      <c r="AJ3" s="12">
        <v>21.840299999999999</v>
      </c>
      <c r="AK3" s="12">
        <v>37.399799999999999</v>
      </c>
    </row>
    <row r="4" spans="1:37" x14ac:dyDescent="0.2">
      <c r="B4" s="12">
        <v>90.368899999999996</v>
      </c>
      <c r="C4" s="12">
        <v>41.426600000000001</v>
      </c>
      <c r="D4" s="12">
        <v>78.302599999999998</v>
      </c>
      <c r="E4" s="12">
        <v>58.026299999999999</v>
      </c>
      <c r="F4" s="12">
        <v>75.582700000000003</v>
      </c>
      <c r="G4" s="12">
        <v>78.938000000000002</v>
      </c>
      <c r="H4" s="12">
        <v>44.265300000000003</v>
      </c>
      <c r="I4" s="12">
        <v>68.791600000000003</v>
      </c>
      <c r="J4" s="12">
        <v>66.335700000000003</v>
      </c>
      <c r="K4" s="12">
        <v>42.567599999999999</v>
      </c>
      <c r="L4" s="12">
        <v>106.214</v>
      </c>
      <c r="M4" s="12">
        <v>56.5578</v>
      </c>
      <c r="N4" s="12">
        <v>78.947400000000002</v>
      </c>
      <c r="O4" s="12">
        <v>78.376800000000003</v>
      </c>
      <c r="P4" s="12">
        <v>57.421900000000001</v>
      </c>
      <c r="Q4" s="12">
        <v>109.884</v>
      </c>
      <c r="R4" s="12">
        <v>71.964799999999997</v>
      </c>
      <c r="S4" s="12">
        <v>39.744100000000003</v>
      </c>
      <c r="T4" s="12">
        <v>50.963000000000001</v>
      </c>
      <c r="U4" s="12">
        <v>75.790599999999998</v>
      </c>
      <c r="V4" s="12">
        <v>50.480800000000002</v>
      </c>
      <c r="W4" s="12">
        <v>41.230400000000003</v>
      </c>
      <c r="X4" s="12">
        <v>41.230400000000003</v>
      </c>
      <c r="Y4" s="12">
        <v>59.702199999999998</v>
      </c>
      <c r="Z4" s="12">
        <v>21.027999999999999</v>
      </c>
      <c r="AA4" s="12">
        <v>23.4574</v>
      </c>
      <c r="AB4" s="12">
        <v>95.070400000000006</v>
      </c>
      <c r="AC4" s="12">
        <v>62.523600000000002</v>
      </c>
      <c r="AD4" s="12">
        <v>64.511399999999995</v>
      </c>
      <c r="AE4" s="12">
        <v>64.461100000000002</v>
      </c>
      <c r="AF4" s="12">
        <v>36.3142</v>
      </c>
      <c r="AG4" s="12">
        <v>24.5</v>
      </c>
      <c r="AH4" s="12">
        <v>22.9115</v>
      </c>
      <c r="AI4" s="12">
        <v>71.2209</v>
      </c>
      <c r="AJ4" s="12">
        <v>23.669</v>
      </c>
      <c r="AK4" s="12">
        <v>34.768700000000003</v>
      </c>
    </row>
    <row r="5" spans="1:37" x14ac:dyDescent="0.2">
      <c r="B5" s="12">
        <v>87.016599999999997</v>
      </c>
      <c r="C5" s="12">
        <v>39.715400000000002</v>
      </c>
      <c r="D5" s="12">
        <v>86.947999999999993</v>
      </c>
      <c r="E5" s="12">
        <v>65.365600000000001</v>
      </c>
      <c r="F5" s="12">
        <v>71.498099999999994</v>
      </c>
      <c r="G5" s="12">
        <v>77.988699999999994</v>
      </c>
      <c r="H5" s="12">
        <v>45.0122</v>
      </c>
      <c r="I5" s="12">
        <v>69.955600000000004</v>
      </c>
      <c r="J5" s="12">
        <v>68.492400000000004</v>
      </c>
      <c r="K5" s="12">
        <v>44.744300000000003</v>
      </c>
      <c r="L5" s="12">
        <v>122.048</v>
      </c>
      <c r="M5" s="12">
        <v>59.189300000000003</v>
      </c>
      <c r="N5" s="12">
        <v>76.332800000000006</v>
      </c>
      <c r="O5" s="12">
        <v>80.670699999999997</v>
      </c>
      <c r="P5" s="12">
        <v>56.713000000000001</v>
      </c>
      <c r="Q5" s="12">
        <v>109.52</v>
      </c>
      <c r="R5" s="12">
        <v>71.037400000000005</v>
      </c>
      <c r="S5" s="12">
        <v>41.6982</v>
      </c>
      <c r="T5" s="12">
        <v>56.849400000000003</v>
      </c>
      <c r="U5" s="12">
        <v>71.159599999999998</v>
      </c>
      <c r="V5" s="12">
        <v>41.199599999999997</v>
      </c>
      <c r="W5" s="12">
        <v>36.250500000000002</v>
      </c>
      <c r="X5" s="12">
        <v>36.250500000000002</v>
      </c>
      <c r="Y5" s="12">
        <v>62.031100000000002</v>
      </c>
      <c r="Z5" s="12">
        <v>20.791399999999999</v>
      </c>
      <c r="AA5" s="12">
        <v>22.4816</v>
      </c>
      <c r="AB5" s="12">
        <v>93.564400000000006</v>
      </c>
      <c r="AC5" s="12">
        <v>64.852900000000005</v>
      </c>
      <c r="AD5" s="12">
        <v>62.570900000000002</v>
      </c>
      <c r="AE5" s="12">
        <v>65.443200000000004</v>
      </c>
      <c r="AF5" s="12">
        <v>37.121200000000002</v>
      </c>
      <c r="AG5" s="12">
        <v>22.732299999999999</v>
      </c>
      <c r="AH5" s="12">
        <v>18.762799999999999</v>
      </c>
      <c r="AI5" s="12">
        <v>71.964799999999997</v>
      </c>
      <c r="AJ5" s="12">
        <v>20.607500000000002</v>
      </c>
      <c r="AK5" s="12">
        <v>29.314</v>
      </c>
    </row>
    <row r="6" spans="1:37" x14ac:dyDescent="0.2">
      <c r="B6" s="12">
        <v>90.740700000000004</v>
      </c>
      <c r="C6" s="12">
        <v>40.296100000000003</v>
      </c>
      <c r="D6" s="12">
        <v>83.102999999999994</v>
      </c>
      <c r="E6" s="12">
        <v>62.642000000000003</v>
      </c>
      <c r="F6" s="12">
        <v>73.142399999999995</v>
      </c>
      <c r="G6" s="12">
        <v>82.122900000000001</v>
      </c>
      <c r="H6" s="12">
        <v>45.233899999999998</v>
      </c>
      <c r="I6" s="12">
        <v>65.860200000000006</v>
      </c>
      <c r="J6" s="12">
        <v>72.644400000000005</v>
      </c>
      <c r="K6" s="12">
        <v>44.170699999999997</v>
      </c>
      <c r="L6" s="12">
        <v>120.8</v>
      </c>
      <c r="M6" s="12">
        <v>59.691400000000002</v>
      </c>
      <c r="N6" s="12">
        <v>70.718400000000003</v>
      </c>
      <c r="O6" s="12">
        <v>82.072000000000003</v>
      </c>
      <c r="P6" s="12">
        <v>63.216700000000003</v>
      </c>
      <c r="Q6" s="12">
        <v>116.461</v>
      </c>
      <c r="R6" s="12">
        <v>72.916700000000006</v>
      </c>
      <c r="S6" s="12">
        <v>41.385100000000001</v>
      </c>
      <c r="T6" s="12">
        <v>54.9054</v>
      </c>
      <c r="U6" s="12">
        <v>76.704499999999996</v>
      </c>
      <c r="V6" s="12">
        <v>50.978700000000003</v>
      </c>
      <c r="W6" s="12">
        <v>49.395200000000003</v>
      </c>
      <c r="X6" s="12">
        <v>49.395200000000003</v>
      </c>
      <c r="Y6" s="12">
        <v>61.024000000000001</v>
      </c>
      <c r="Z6" s="12"/>
      <c r="AA6" s="12">
        <v>23.424199999999999</v>
      </c>
      <c r="AB6" s="12">
        <v>96.036600000000007</v>
      </c>
      <c r="AC6" s="12">
        <v>66.415700000000001</v>
      </c>
      <c r="AD6" s="12">
        <v>64.814800000000005</v>
      </c>
      <c r="AE6" s="12">
        <v>65.742400000000004</v>
      </c>
      <c r="AF6" s="12">
        <v>39.7727</v>
      </c>
      <c r="AG6" s="12">
        <v>27.9344</v>
      </c>
      <c r="AH6" s="12">
        <v>23.1812</v>
      </c>
      <c r="AI6" s="12">
        <v>70.945899999999995</v>
      </c>
      <c r="AJ6" s="12">
        <v>20.492599999999999</v>
      </c>
      <c r="AK6" s="12">
        <v>47.212899999999998</v>
      </c>
    </row>
    <row r="7" spans="1:37" x14ac:dyDescent="0.2">
      <c r="B7" s="12">
        <v>91.115700000000004</v>
      </c>
      <c r="C7" s="12">
        <v>40.853499999999997</v>
      </c>
      <c r="D7" s="12">
        <v>89.488600000000005</v>
      </c>
      <c r="E7" s="12">
        <v>61.891800000000003</v>
      </c>
      <c r="F7" s="12">
        <v>75.479200000000006</v>
      </c>
      <c r="G7" s="12">
        <v>73.885800000000003</v>
      </c>
      <c r="H7" s="12">
        <v>44.2179</v>
      </c>
      <c r="I7" s="12">
        <v>66.710400000000007</v>
      </c>
      <c r="J7" s="12">
        <v>73.762299999999996</v>
      </c>
      <c r="K7" s="12">
        <v>44.277099999999997</v>
      </c>
      <c r="L7" s="12">
        <v>118.97499999999999</v>
      </c>
      <c r="M7" s="12">
        <v>57.995800000000003</v>
      </c>
      <c r="N7" s="12">
        <v>79.392700000000005</v>
      </c>
      <c r="O7" s="12">
        <v>83.270399999999995</v>
      </c>
      <c r="P7" s="12">
        <v>64.3232</v>
      </c>
      <c r="Q7" s="12">
        <v>114.446</v>
      </c>
      <c r="R7" s="12">
        <v>74.543599999999998</v>
      </c>
      <c r="S7" s="12">
        <v>41.5306</v>
      </c>
      <c r="T7" s="12">
        <v>56.365000000000002</v>
      </c>
      <c r="U7" s="12">
        <v>78.191500000000005</v>
      </c>
      <c r="V7" s="12">
        <v>50.806399999999996</v>
      </c>
      <c r="W7" s="12">
        <v>55.346400000000003</v>
      </c>
      <c r="X7" s="12">
        <v>55.346400000000003</v>
      </c>
      <c r="Y7" s="12">
        <v>61.615099999999998</v>
      </c>
      <c r="Z7" s="12"/>
      <c r="AA7" s="12">
        <v>20.207100000000001</v>
      </c>
      <c r="AB7" s="12">
        <v>98.232799999999997</v>
      </c>
      <c r="AC7" s="12">
        <v>65.965299999999999</v>
      </c>
      <c r="AD7" s="12">
        <v>69.035700000000006</v>
      </c>
      <c r="AE7" s="12">
        <v>66.710400000000007</v>
      </c>
      <c r="AF7" s="12">
        <v>38.711399999999998</v>
      </c>
      <c r="AG7" s="12">
        <v>28.735900000000001</v>
      </c>
      <c r="AH7" s="12">
        <v>25.450099999999999</v>
      </c>
      <c r="AI7" s="12">
        <v>76.668999999999997</v>
      </c>
      <c r="AJ7" s="12">
        <v>20.446999999999999</v>
      </c>
      <c r="AK7" s="12">
        <v>47.2121</v>
      </c>
    </row>
    <row r="8" spans="1:37" x14ac:dyDescent="0.2">
      <c r="B8" s="12">
        <v>91.0655</v>
      </c>
      <c r="C8" s="12">
        <v>40.110399999999998</v>
      </c>
      <c r="D8" s="12">
        <v>90.270200000000003</v>
      </c>
      <c r="E8" s="12">
        <v>64.802099999999996</v>
      </c>
      <c r="F8" s="12">
        <v>81.747399999999999</v>
      </c>
      <c r="G8" s="12">
        <v>85.686499999999995</v>
      </c>
      <c r="H8" s="12">
        <v>45.407699999999998</v>
      </c>
      <c r="I8" s="12">
        <v>69.136700000000005</v>
      </c>
      <c r="J8" s="12">
        <v>75.307400000000001</v>
      </c>
      <c r="K8" s="12">
        <v>46.8352</v>
      </c>
      <c r="L8" s="12">
        <v>113.348</v>
      </c>
      <c r="M8" s="12">
        <v>61.9846</v>
      </c>
      <c r="N8" s="12">
        <v>75.5137</v>
      </c>
      <c r="O8" s="12">
        <v>81.215500000000006</v>
      </c>
      <c r="P8" s="12">
        <v>61.868699999999997</v>
      </c>
      <c r="Q8" s="12">
        <v>113.66</v>
      </c>
      <c r="R8" s="12">
        <v>76.052000000000007</v>
      </c>
      <c r="S8" s="12">
        <v>41.551499999999997</v>
      </c>
      <c r="T8" s="12">
        <v>56.25</v>
      </c>
      <c r="U8" s="12">
        <v>77.622600000000006</v>
      </c>
      <c r="V8" s="12">
        <v>54.6875</v>
      </c>
      <c r="W8" s="12">
        <v>56.403500000000001</v>
      </c>
      <c r="X8" s="12">
        <v>56.403500000000001</v>
      </c>
      <c r="Y8" s="12">
        <v>59.6053</v>
      </c>
      <c r="Z8" s="12"/>
      <c r="AA8" s="12">
        <v>19.4467</v>
      </c>
      <c r="AB8" s="12">
        <v>101.551</v>
      </c>
      <c r="AC8" s="12">
        <v>65.781599999999997</v>
      </c>
      <c r="AD8" s="12">
        <v>65.599000000000004</v>
      </c>
      <c r="AE8" s="12">
        <v>69.383300000000006</v>
      </c>
      <c r="AF8" s="12">
        <v>41.354100000000003</v>
      </c>
      <c r="AG8" s="12">
        <v>29.0641</v>
      </c>
      <c r="AH8" s="12">
        <v>19.800599999999999</v>
      </c>
      <c r="AI8" s="12">
        <v>74.957499999999996</v>
      </c>
      <c r="AJ8" s="12">
        <v>30.123000000000001</v>
      </c>
      <c r="AK8" s="12">
        <v>34.706600000000002</v>
      </c>
    </row>
    <row r="9" spans="1:37" x14ac:dyDescent="0.2">
      <c r="B9" s="12">
        <v>89.609899999999996</v>
      </c>
      <c r="C9" s="12">
        <v>39.610799999999998</v>
      </c>
      <c r="D9" s="12">
        <v>94.392099999999999</v>
      </c>
      <c r="E9" s="12">
        <v>53.6235</v>
      </c>
      <c r="F9" s="12">
        <v>77.133899999999997</v>
      </c>
      <c r="G9" s="12">
        <v>83.840299999999999</v>
      </c>
      <c r="H9" s="12">
        <v>45.835599999999999</v>
      </c>
      <c r="I9" s="12">
        <v>73.630899999999997</v>
      </c>
      <c r="J9" s="12">
        <v>77.640799999999999</v>
      </c>
      <c r="K9" s="12">
        <v>47.034999999999997</v>
      </c>
      <c r="L9" s="12">
        <v>124.342</v>
      </c>
      <c r="M9" s="12">
        <v>60.444099999999999</v>
      </c>
      <c r="N9" s="12">
        <v>74.932000000000002</v>
      </c>
      <c r="O9" s="12">
        <v>69.492599999999996</v>
      </c>
      <c r="P9" s="12">
        <v>54.203499999999998</v>
      </c>
      <c r="Q9" s="12"/>
      <c r="R9" s="12"/>
      <c r="S9" s="12">
        <v>40.537399999999998</v>
      </c>
      <c r="T9" s="12">
        <v>54.759900000000002</v>
      </c>
      <c r="U9" s="12">
        <v>79.411799999999999</v>
      </c>
      <c r="V9" s="12">
        <v>49.947099999999999</v>
      </c>
      <c r="W9" s="12"/>
      <c r="X9" s="12"/>
      <c r="Y9" s="12">
        <v>52.144100000000002</v>
      </c>
      <c r="Z9" s="12"/>
      <c r="AA9" s="12">
        <v>16.824400000000001</v>
      </c>
      <c r="AB9" s="12">
        <v>102.55800000000001</v>
      </c>
      <c r="AC9" s="12">
        <v>69.660899999999998</v>
      </c>
      <c r="AD9" s="12">
        <v>63.313600000000001</v>
      </c>
      <c r="AE9" s="12">
        <v>67.444900000000004</v>
      </c>
      <c r="AF9" s="12">
        <v>41.385100000000001</v>
      </c>
      <c r="AG9" s="12">
        <v>30.4895</v>
      </c>
      <c r="AH9" s="12">
        <v>18.878399999999999</v>
      </c>
      <c r="AI9" s="12">
        <v>71.668499999999995</v>
      </c>
      <c r="AJ9" s="12"/>
      <c r="AK9" s="12">
        <v>24.915299999999998</v>
      </c>
    </row>
    <row r="10" spans="1:37" x14ac:dyDescent="0.2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53.675800000000002</v>
      </c>
      <c r="Q10" s="12"/>
      <c r="R10" s="12"/>
      <c r="S10" s="12">
        <v>40.370399999999997</v>
      </c>
      <c r="T10" s="12"/>
      <c r="U10" s="12"/>
      <c r="V10" s="12">
        <v>46.689700000000002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42.622399999999999</v>
      </c>
      <c r="AG10" s="12"/>
      <c r="AH10" s="12">
        <v>18.358699999999999</v>
      </c>
      <c r="AI10" s="12">
        <v>72.082400000000007</v>
      </c>
      <c r="AJ10" s="12"/>
      <c r="AK10" s="12">
        <v>35.093800000000002</v>
      </c>
    </row>
    <row r="11" spans="1:37" x14ac:dyDescent="0.2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56.0974</v>
      </c>
      <c r="Q11" s="12"/>
      <c r="R11" s="12"/>
      <c r="S11" s="12"/>
      <c r="T11" s="12"/>
      <c r="U11" s="12"/>
      <c r="V11" s="12">
        <v>42.854399999999998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39.753599999999999</v>
      </c>
      <c r="AG11" s="12"/>
      <c r="AH11" s="12">
        <v>19.631399999999999</v>
      </c>
      <c r="AI11" s="12">
        <v>74.175799999999995</v>
      </c>
      <c r="AJ11" s="12"/>
      <c r="AK11" s="12">
        <v>35.093800000000002</v>
      </c>
    </row>
    <row r="12" spans="1:37" x14ac:dyDescent="0.2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60.444099999999999</v>
      </c>
      <c r="Q12" s="12"/>
      <c r="R12" s="12"/>
      <c r="S12" s="12"/>
      <c r="T12" s="12"/>
      <c r="U12" s="12"/>
      <c r="V12" s="12">
        <v>52.7849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39.375</v>
      </c>
      <c r="AG12" s="12"/>
      <c r="AH12" s="12">
        <v>18.806999999999999</v>
      </c>
      <c r="AI12" s="12">
        <v>76.615700000000004</v>
      </c>
      <c r="AJ12" s="12"/>
      <c r="AK12" s="12">
        <v>25.634599999999999</v>
      </c>
    </row>
    <row r="13" spans="1:37" x14ac:dyDescent="0.2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61.569200000000002</v>
      </c>
      <c r="Q13" s="12"/>
      <c r="R13" s="12"/>
      <c r="S13" s="12"/>
      <c r="T13" s="12"/>
      <c r="U13" s="12"/>
      <c r="V13" s="12">
        <v>50.915900000000001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39.473700000000001</v>
      </c>
      <c r="AG13" s="12"/>
      <c r="AH13" s="12">
        <v>18.024999999999999</v>
      </c>
      <c r="AI13" s="12"/>
      <c r="AJ13" s="12"/>
      <c r="AK13" s="12"/>
    </row>
    <row r="14" spans="1:37" x14ac:dyDescent="0.2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62.642000000000003</v>
      </c>
      <c r="Q14" s="12"/>
      <c r="R14" s="12"/>
      <c r="S14" s="12"/>
      <c r="T14" s="12"/>
      <c r="U14" s="12"/>
      <c r="V14" s="12">
        <v>46.142600000000002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64.173500000000004</v>
      </c>
      <c r="Q15" s="12"/>
      <c r="R15" s="12"/>
      <c r="S15" s="12"/>
      <c r="T15" s="12"/>
      <c r="U15" s="12"/>
      <c r="V15" s="12">
        <v>42.015999999999998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64.198400000000007</v>
      </c>
      <c r="Q16" s="12"/>
      <c r="R16" s="12"/>
      <c r="S16" s="12"/>
      <c r="T16" s="12"/>
      <c r="U16" s="12"/>
      <c r="V16" s="12">
        <v>45.233899999999998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65.991600000000005</v>
      </c>
      <c r="Q17" s="12"/>
      <c r="R17" s="12"/>
      <c r="S17" s="12"/>
      <c r="T17" s="12"/>
      <c r="U17" s="12"/>
      <c r="V17" s="12">
        <v>37.860599999999998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58.457099999999997</v>
      </c>
      <c r="Q18" s="12"/>
      <c r="R18" s="12"/>
      <c r="S18" s="12"/>
      <c r="T18" s="12"/>
      <c r="U18" s="12"/>
      <c r="V18" s="12">
        <v>36.139600000000002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88.501175000000018</v>
      </c>
      <c r="C21" s="5">
        <f t="shared" si="0"/>
        <v>39.739924999999999</v>
      </c>
      <c r="D21" s="5">
        <f t="shared" si="0"/>
        <v>84.497750000000011</v>
      </c>
      <c r="E21" s="5">
        <f t="shared" si="0"/>
        <v>58.574999999999996</v>
      </c>
      <c r="F21" s="5">
        <f t="shared" si="0"/>
        <v>71.506137500000008</v>
      </c>
      <c r="G21" s="5">
        <f t="shared" si="0"/>
        <v>79.570949999999996</v>
      </c>
      <c r="H21" s="5">
        <f t="shared" si="0"/>
        <v>43.930250000000001</v>
      </c>
      <c r="I21" s="5">
        <f t="shared" si="0"/>
        <v>67.677187500000002</v>
      </c>
      <c r="J21" s="5">
        <f t="shared" si="0"/>
        <v>70.534649999999999</v>
      </c>
      <c r="K21" s="5">
        <f t="shared" si="0"/>
        <v>43.762562500000001</v>
      </c>
      <c r="L21" s="5">
        <f t="shared" si="0"/>
        <v>115.67762499999999</v>
      </c>
      <c r="M21" s="5">
        <f t="shared" si="0"/>
        <v>58.734387500000004</v>
      </c>
      <c r="N21" s="5">
        <f t="shared" si="0"/>
        <v>75.112525000000005</v>
      </c>
      <c r="O21" s="5">
        <f t="shared" si="0"/>
        <v>78.341075000000004</v>
      </c>
      <c r="P21" s="5">
        <f>AVERAGE(P2:P18)</f>
        <v>59.750064705882359</v>
      </c>
      <c r="Q21" s="5">
        <f>AVERAGE(Q2:Q8)</f>
        <v>109.88371428571428</v>
      </c>
      <c r="R21" s="5">
        <f>AVERAGE(R2:R8)</f>
        <v>71.30527142857143</v>
      </c>
      <c r="S21" s="5">
        <f>AVERAGE(S2:S10)</f>
        <v>40.589922222222221</v>
      </c>
      <c r="T21" s="5">
        <f>AVERAGE(T2:T9)</f>
        <v>54.146075000000003</v>
      </c>
      <c r="U21" s="5">
        <f>AVERAGE(U2:U9)</f>
        <v>75.612525000000005</v>
      </c>
      <c r="V21" s="5">
        <f>AVERAGE(V2:V18)</f>
        <v>46.397035294117643</v>
      </c>
      <c r="W21" s="5">
        <f>AVERAGE(W2:W4)</f>
        <v>39.434699999999999</v>
      </c>
      <c r="X21" s="5">
        <f>AVERAGE(X6:X8)</f>
        <v>53.715033333333338</v>
      </c>
      <c r="Y21" s="5">
        <f>AVERAGE(Y2:Y9)</f>
        <v>58.630274999999997</v>
      </c>
      <c r="Z21" s="5">
        <f>AVERAGE(Z2:Z5)</f>
        <v>20.628399999999999</v>
      </c>
      <c r="AA21" s="5">
        <f>AVERAGE(AA2:AA9)</f>
        <v>21.738125</v>
      </c>
      <c r="AB21" s="5">
        <f>AVERAGE(AB2:AB9)</f>
        <v>95.404450000000011</v>
      </c>
      <c r="AC21" s="5">
        <f>AVERAGE(AC2:AC9)</f>
        <v>64.723087499999991</v>
      </c>
      <c r="AD21" s="5">
        <f>AVERAGE(AD2:AD9)</f>
        <v>64.166249999999991</v>
      </c>
      <c r="AE21" s="5">
        <f>AVERAGE(AE2:AE9)</f>
        <v>65.229112499999999</v>
      </c>
      <c r="AF21" s="5">
        <f>AVERAGE(AF2:AF13)</f>
        <v>38.818616666666664</v>
      </c>
      <c r="AG21" s="5">
        <f>AVERAGE(AG2:AG9)</f>
        <v>26.730949999999996</v>
      </c>
      <c r="AH21" s="5">
        <f>AVERAGE(AH2:AH13)</f>
        <v>20.508199999999999</v>
      </c>
      <c r="AI21" s="5">
        <f>AVERAGE(AI2:AI12)</f>
        <v>72.852354545454546</v>
      </c>
      <c r="AJ21" s="5">
        <f>AVERAGE(AJ2:AJ8)</f>
        <v>22.932514285714284</v>
      </c>
      <c r="AK21" s="5">
        <f>AVERAGE(AK2:AK12)</f>
        <v>35.341081818181813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88.501175000000018</v>
      </c>
      <c r="C26" s="12">
        <f>C21*2</f>
        <v>79.479849999999999</v>
      </c>
      <c r="D26" s="12">
        <f t="shared" ref="D26:J26" si="1">D21*1</f>
        <v>84.497750000000011</v>
      </c>
      <c r="E26" s="12">
        <f t="shared" si="1"/>
        <v>58.574999999999996</v>
      </c>
      <c r="F26" s="12">
        <f t="shared" si="1"/>
        <v>71.506137500000008</v>
      </c>
      <c r="G26" s="12">
        <f t="shared" si="1"/>
        <v>79.570949999999996</v>
      </c>
      <c r="H26" s="12">
        <f>H21*3</f>
        <v>131.79075</v>
      </c>
      <c r="I26" s="12">
        <f>I21*3</f>
        <v>203.03156250000001</v>
      </c>
      <c r="J26" s="12">
        <f t="shared" si="1"/>
        <v>70.534649999999999</v>
      </c>
      <c r="K26" s="12">
        <f>K21*4</f>
        <v>175.05025000000001</v>
      </c>
      <c r="L26" s="12">
        <f>L21*1</f>
        <v>115.67762499999999</v>
      </c>
      <c r="M26" s="12">
        <f>M21*3</f>
        <v>176.20316250000002</v>
      </c>
      <c r="N26" s="12">
        <f>N21*3</f>
        <v>225.33757500000002</v>
      </c>
      <c r="O26" s="12">
        <f>O21*1</f>
        <v>78.341075000000004</v>
      </c>
      <c r="P26" s="12">
        <f>P21*1</f>
        <v>59.750064705882359</v>
      </c>
      <c r="Q26" s="12">
        <f>Q21*1</f>
        <v>109.88371428571428</v>
      </c>
      <c r="R26" s="12">
        <f>R21*2</f>
        <v>142.61054285714286</v>
      </c>
      <c r="S26" s="12">
        <f>S21*4</f>
        <v>162.35968888888888</v>
      </c>
      <c r="T26" s="12">
        <f>T21*3</f>
        <v>162.43822500000002</v>
      </c>
      <c r="U26" s="12">
        <f>U21*1</f>
        <v>75.612525000000005</v>
      </c>
      <c r="V26" s="12">
        <f>V21*1</f>
        <v>46.397035294117643</v>
      </c>
      <c r="W26" s="12">
        <f>W21*4</f>
        <v>157.7388</v>
      </c>
      <c r="X26" s="12">
        <f>X21*3</f>
        <v>161.14510000000001</v>
      </c>
      <c r="Y26" s="12">
        <f>Y21*2</f>
        <v>117.26054999999999</v>
      </c>
      <c r="Z26" s="12">
        <f>Z21*8</f>
        <v>165.02719999999999</v>
      </c>
      <c r="AA26" s="12">
        <f>AA21*3</f>
        <v>65.214375000000004</v>
      </c>
      <c r="AB26" s="12">
        <f t="shared" ref="AB26:AH26" si="2">AB21*1</f>
        <v>95.404450000000011</v>
      </c>
      <c r="AC26" s="12">
        <f t="shared" si="2"/>
        <v>64.723087499999991</v>
      </c>
      <c r="AD26" s="12">
        <f t="shared" si="2"/>
        <v>64.166249999999991</v>
      </c>
      <c r="AE26" s="12">
        <f>AE21*2</f>
        <v>130.458225</v>
      </c>
      <c r="AF26" s="12">
        <f t="shared" si="2"/>
        <v>38.818616666666664</v>
      </c>
      <c r="AG26" s="12">
        <f>AG21*2</f>
        <v>53.461899999999993</v>
      </c>
      <c r="AH26" s="12">
        <f t="shared" si="2"/>
        <v>20.508199999999999</v>
      </c>
      <c r="AI26" s="12">
        <f>AI21*2</f>
        <v>145.70470909090909</v>
      </c>
      <c r="AJ26" s="12">
        <f>AJ21*3</f>
        <v>68.797542857142844</v>
      </c>
      <c r="AK26" s="12">
        <f>AK21*1</f>
        <v>35.341081818181813</v>
      </c>
    </row>
    <row r="27" spans="1:37" x14ac:dyDescent="0.2">
      <c r="A27" s="12" t="s">
        <v>215</v>
      </c>
      <c r="B27" s="5">
        <f t="shared" ref="B27:O27" si="3">STDEV(B2:B9)/B21*100</f>
        <v>4.0268331289783692</v>
      </c>
      <c r="C27" s="5">
        <f t="shared" si="3"/>
        <v>4.4519236370071154</v>
      </c>
      <c r="D27" s="5">
        <f t="shared" si="3"/>
        <v>8.0686115716950244</v>
      </c>
      <c r="E27" s="5">
        <f t="shared" si="3"/>
        <v>12.01921678452992</v>
      </c>
      <c r="F27" s="5">
        <f t="shared" si="3"/>
        <v>11.947002213287938</v>
      </c>
      <c r="G27" s="5">
        <f t="shared" si="3"/>
        <v>5.5440784226625608</v>
      </c>
      <c r="H27" s="5">
        <f t="shared" si="3"/>
        <v>4.6697967114374208</v>
      </c>
      <c r="I27" s="5">
        <f t="shared" si="3"/>
        <v>5.2419801242538133</v>
      </c>
      <c r="J27" s="5">
        <f t="shared" si="3"/>
        <v>7.0994259354173526</v>
      </c>
      <c r="K27" s="5">
        <f t="shared" si="3"/>
        <v>6.2530118331653535</v>
      </c>
      <c r="L27" s="5">
        <f t="shared" si="3"/>
        <v>6.0222535769640686</v>
      </c>
      <c r="M27" s="5">
        <f t="shared" si="3"/>
        <v>3.7654681293678585</v>
      </c>
      <c r="N27" s="5">
        <f t="shared" si="3"/>
        <v>4.1412011181554673</v>
      </c>
      <c r="O27" s="5">
        <f t="shared" si="3"/>
        <v>5.7911298247725149</v>
      </c>
      <c r="P27" s="5">
        <f>STDEV(P2:P18)/P21*100</f>
        <v>6.874747630034987</v>
      </c>
      <c r="Q27" s="5">
        <f>STDEV(Q2:Q8)/Q21*100</f>
        <v>5.0495406253669568</v>
      </c>
      <c r="R27" s="5">
        <f>STDEV(R2:R8)/R21*100</f>
        <v>5.5308494566186504</v>
      </c>
      <c r="S27" s="5">
        <f>STDEV(S2:S10)/S21*100</f>
        <v>2.6543790636259734</v>
      </c>
      <c r="T27" s="5">
        <f t="shared" ref="T27:AG27" si="4">STDEV(T2:T9)/T21*100</f>
        <v>4.5949182938892701</v>
      </c>
      <c r="U27" s="5">
        <f t="shared" si="4"/>
        <v>4.2803932190559983</v>
      </c>
      <c r="V27" s="5">
        <f>STDEV(V2:V18)/V21*100</f>
        <v>11.35480091158048</v>
      </c>
      <c r="W27" s="5">
        <f t="shared" si="4"/>
        <v>21.486112173224061</v>
      </c>
      <c r="X27" s="5">
        <f>STDEV(X2:X8)/X21*100</f>
        <v>15.773952562952994</v>
      </c>
      <c r="Y27" s="5">
        <f t="shared" si="4"/>
        <v>6.3857289925904155</v>
      </c>
      <c r="Z27" s="5">
        <f>STDEV(Z2:Z5)/Z21*100</f>
        <v>3.8339224533030811</v>
      </c>
      <c r="AA27" s="5">
        <f t="shared" si="4"/>
        <v>12.195599693308848</v>
      </c>
      <c r="AB27" s="5">
        <f t="shared" si="4"/>
        <v>5.8834167075515893</v>
      </c>
      <c r="AC27" s="5">
        <f t="shared" si="4"/>
        <v>4.6535051292597132</v>
      </c>
      <c r="AD27" s="5">
        <f t="shared" si="4"/>
        <v>3.8226931145341507</v>
      </c>
      <c r="AE27" s="5">
        <f t="shared" si="4"/>
        <v>4.3270904608317284</v>
      </c>
      <c r="AF27" s="5">
        <f>STDEV(AF2:AF13)/AF21*100</f>
        <v>6.5608881721617607</v>
      </c>
      <c r="AG27" s="5">
        <f t="shared" si="4"/>
        <v>10.081864547006877</v>
      </c>
      <c r="AH27" s="5">
        <f>STDEV(AH2:AH13)/AH21*100</f>
        <v>11.278039991703185</v>
      </c>
      <c r="AI27" s="5">
        <f>STDEV(AI2:AI12)/AI21*100</f>
        <v>3.2115922028417594</v>
      </c>
      <c r="AJ27" s="5">
        <f>STDEV(AJ2:AJ8)/AJ21*100</f>
        <v>15.015979791858131</v>
      </c>
      <c r="AK27" s="5">
        <f>STDEV(AK2:AK12)/AK21*100</f>
        <v>20.607936583545712</v>
      </c>
    </row>
  </sheetData>
  <pageMargins left="0.7" right="0.7" top="0.75" bottom="0.75" header="0.3" footer="0.3"/>
  <pageSetup paperSize="9" orientation="portrait" verticalDpi="120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47"/>
  <sheetViews>
    <sheetView topLeftCell="X1" zoomScale="50" zoomScaleNormal="70" workbookViewId="0">
      <selection activeCell="G6" sqref="A1:XFD1048576"/>
    </sheetView>
  </sheetViews>
  <sheetFormatPr baseColWidth="10" defaultRowHeight="16" x14ac:dyDescent="0.2"/>
  <cols>
    <col min="1" max="1" width="15.33203125" bestFit="1" customWidth="1"/>
    <col min="2" max="6" width="12.1640625" bestFit="1" customWidth="1"/>
    <col min="7" max="7" width="19" style="22" bestFit="1" customWidth="1"/>
    <col min="8" max="15" width="12.1640625" bestFit="1" customWidth="1"/>
    <col min="16" max="16" width="13.1640625" bestFit="1" customWidth="1"/>
    <col min="17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5" s="2" customFormat="1" x14ac:dyDescent="0.2">
      <c r="A1" s="2" t="s">
        <v>40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4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1.6500680270000001</v>
      </c>
      <c r="C2" s="22">
        <v>0.20897959199999999</v>
      </c>
      <c r="D2" s="22">
        <v>9.2517006999999998E-2</v>
      </c>
      <c r="E2" s="22">
        <v>1.22449E-3</v>
      </c>
      <c r="F2" s="22">
        <v>0</v>
      </c>
      <c r="G2" s="22">
        <v>0</v>
      </c>
      <c r="H2" s="22">
        <v>9.4331066000000005E-2</v>
      </c>
      <c r="I2" s="22">
        <v>2.0317459999999999E-2</v>
      </c>
      <c r="J2" s="22">
        <v>6.8571429000000003E-2</v>
      </c>
      <c r="K2" s="22">
        <v>1.7142857000000001E-2</v>
      </c>
      <c r="L2" s="22">
        <v>3.2653060999999997E-2</v>
      </c>
      <c r="M2" s="22">
        <v>0.13079365100000001</v>
      </c>
      <c r="N2" s="22">
        <v>1.1609977E-2</v>
      </c>
      <c r="O2" s="22">
        <v>4.0816326999999999E-2</v>
      </c>
      <c r="P2" s="22">
        <v>0.37333333299999999</v>
      </c>
      <c r="Q2" s="22">
        <v>3.4285714000000002E-2</v>
      </c>
      <c r="R2" s="22">
        <v>0.17523809500000001</v>
      </c>
      <c r="S2" s="22">
        <v>0</v>
      </c>
      <c r="T2" s="22">
        <v>0.16761904799999999</v>
      </c>
      <c r="U2" s="22">
        <v>4.6802720999999999E-2</v>
      </c>
      <c r="V2" s="22">
        <v>4.2448979999999997E-2</v>
      </c>
      <c r="W2" s="22">
        <v>0.10666666700000001</v>
      </c>
      <c r="X2" s="22">
        <v>0.31383220000000001</v>
      </c>
      <c r="Y2" s="22">
        <v>0.111020408</v>
      </c>
      <c r="Z2" s="22">
        <v>0.14512471699999999</v>
      </c>
      <c r="AA2" s="22">
        <v>0.28879818600000001</v>
      </c>
      <c r="AB2" s="22">
        <v>0.139319728</v>
      </c>
      <c r="AC2" s="22">
        <v>1.4512472E-2</v>
      </c>
      <c r="AD2" s="22">
        <v>2.6122448999999999E-2</v>
      </c>
      <c r="AE2" s="22">
        <v>0.31673469399999998</v>
      </c>
      <c r="AF2" s="22">
        <v>2.6122448999999999E-2</v>
      </c>
      <c r="AG2" s="22">
        <v>4.9795918000000002E-2</v>
      </c>
      <c r="AH2" s="22">
        <v>0.14693877599999999</v>
      </c>
      <c r="AI2" s="22">
        <v>7.6734694000000006E-2</v>
      </c>
    </row>
    <row r="3" spans="1:35" x14ac:dyDescent="0.2">
      <c r="B3" s="22">
        <v>1.8612244899999999</v>
      </c>
      <c r="C3" s="22">
        <v>0.36861677999999998</v>
      </c>
      <c r="D3" s="22">
        <v>0.408163265</v>
      </c>
      <c r="E3" s="22">
        <v>0.65523809499999996</v>
      </c>
      <c r="F3" s="22">
        <v>0.365714286</v>
      </c>
      <c r="G3" s="16">
        <v>0.35301587299999998</v>
      </c>
      <c r="H3" s="22">
        <v>0.653061224</v>
      </c>
      <c r="I3" s="22">
        <v>0.40489795899999997</v>
      </c>
      <c r="J3" s="22">
        <v>0.70095238100000001</v>
      </c>
      <c r="K3" s="22">
        <v>0.48</v>
      </c>
      <c r="L3" s="22">
        <v>0.23219954600000001</v>
      </c>
      <c r="M3" s="22">
        <v>0.48272108800000002</v>
      </c>
      <c r="N3" s="22">
        <v>0.33088435399999999</v>
      </c>
      <c r="O3" s="22">
        <v>7.1590022680000001</v>
      </c>
      <c r="P3" s="22">
        <v>1.493333333</v>
      </c>
      <c r="Q3" s="22">
        <v>0.316190476</v>
      </c>
      <c r="R3" s="22">
        <v>0.66394557799999998</v>
      </c>
      <c r="S3" s="22">
        <v>0.52970521500000001</v>
      </c>
      <c r="T3" s="22">
        <v>0.59501133799999995</v>
      </c>
      <c r="U3" s="22">
        <v>0.32326530599999997</v>
      </c>
      <c r="V3" s="22">
        <v>1.407346939</v>
      </c>
      <c r="W3" s="22">
        <v>0.53551020400000005</v>
      </c>
      <c r="X3" s="22">
        <v>1.4367346940000001</v>
      </c>
      <c r="Y3" s="22">
        <v>3.1923809520000002</v>
      </c>
      <c r="Z3" s="22">
        <v>1.7632653060000001</v>
      </c>
      <c r="AA3" s="22">
        <v>0.62548752799999996</v>
      </c>
      <c r="AB3" s="22">
        <v>0.63854875300000002</v>
      </c>
      <c r="AC3" s="22">
        <v>0.38603174600000001</v>
      </c>
      <c r="AD3" s="22">
        <v>0.58285714300000002</v>
      </c>
      <c r="AE3" s="22">
        <v>2.0897959180000001</v>
      </c>
      <c r="AF3" s="22">
        <v>1.4808163270000001</v>
      </c>
      <c r="AG3" s="22">
        <v>1.743673469</v>
      </c>
      <c r="AH3" s="22">
        <v>0.38204081600000001</v>
      </c>
      <c r="AI3" s="22">
        <v>1.165714286</v>
      </c>
    </row>
    <row r="4" spans="1:35" x14ac:dyDescent="0.2">
      <c r="B4" s="22">
        <v>2.605714286</v>
      </c>
      <c r="C4" s="22">
        <v>2.0535147390000001</v>
      </c>
      <c r="D4" s="22">
        <v>1.2016326530000001</v>
      </c>
      <c r="E4" s="22">
        <v>2.0157823129999999</v>
      </c>
      <c r="F4" s="22">
        <v>1.433469388</v>
      </c>
      <c r="G4" s="16">
        <v>1.1700680269999999</v>
      </c>
      <c r="H4" s="22">
        <v>2.1362358279999998</v>
      </c>
      <c r="I4" s="22">
        <v>1.3772335600000001</v>
      </c>
      <c r="J4" s="22">
        <v>1.6471655329999999</v>
      </c>
      <c r="K4" s="22">
        <v>2.0293877550000001</v>
      </c>
      <c r="L4" s="22">
        <v>0.79619047600000004</v>
      </c>
      <c r="M4" s="22">
        <v>1.49877551</v>
      </c>
      <c r="N4" s="22">
        <v>1.1631746030000001</v>
      </c>
      <c r="O4" s="22">
        <v>7.9426757370000001</v>
      </c>
      <c r="P4" s="22">
        <v>2.542585034</v>
      </c>
      <c r="Q4" s="22">
        <v>0.90340136100000001</v>
      </c>
      <c r="R4" s="22">
        <v>1.595646259</v>
      </c>
      <c r="S4" s="22">
        <v>2.0897959180000001</v>
      </c>
      <c r="T4" s="22">
        <v>1.737142857</v>
      </c>
      <c r="U4" s="22">
        <v>1.1755102040000001</v>
      </c>
      <c r="V4" s="22">
        <v>2.7102040820000002</v>
      </c>
      <c r="W4" s="22">
        <v>2.0832653059999999</v>
      </c>
      <c r="X4" s="22">
        <v>2.4453514740000002</v>
      </c>
      <c r="Y4" s="22">
        <v>6.0195918370000001</v>
      </c>
      <c r="Z4" s="22">
        <v>4.2049886619999999</v>
      </c>
      <c r="AA4" s="22">
        <v>1.326984127</v>
      </c>
      <c r="AB4" s="22">
        <v>1.5923809520000001</v>
      </c>
      <c r="AC4" s="22">
        <v>1.3678004539999999</v>
      </c>
      <c r="AD4" s="22">
        <v>1.5619047619999999</v>
      </c>
      <c r="AE4" s="22">
        <v>3.7518367349999999</v>
      </c>
      <c r="AF4" s="22">
        <v>3.8857142859999998</v>
      </c>
      <c r="AG4" s="22">
        <v>4.599365079</v>
      </c>
      <c r="AH4" s="22">
        <v>1.2342857140000001</v>
      </c>
      <c r="AI4" s="22">
        <v>3.7355102040000001</v>
      </c>
    </row>
    <row r="5" spans="1:35" x14ac:dyDescent="0.2">
      <c r="B5" s="22">
        <v>3.291428571</v>
      </c>
      <c r="C5" s="22">
        <v>3.5424943309999999</v>
      </c>
      <c r="D5" s="22">
        <v>1.972244898</v>
      </c>
      <c r="E5" s="22">
        <v>3.0476190480000001</v>
      </c>
      <c r="F5" s="22">
        <v>2.4126984130000002</v>
      </c>
      <c r="G5" s="16">
        <v>1.9138322000000001</v>
      </c>
      <c r="H5" s="22">
        <v>3.5990929710000001</v>
      </c>
      <c r="I5" s="22">
        <v>2.2915192740000001</v>
      </c>
      <c r="J5" s="22">
        <v>2.5469387760000002</v>
      </c>
      <c r="K5" s="22">
        <v>3.4666666670000001</v>
      </c>
      <c r="L5" s="22">
        <v>1.325714286</v>
      </c>
      <c r="M5" s="22">
        <v>2.59047619</v>
      </c>
      <c r="N5" s="22">
        <v>1.985396825</v>
      </c>
      <c r="O5" s="22">
        <v>8.7419501129999997</v>
      </c>
      <c r="P5" s="22">
        <v>3.5874829930000001</v>
      </c>
      <c r="Q5" s="22">
        <v>1.4857142860000001</v>
      </c>
      <c r="R5" s="22">
        <v>2.475102041</v>
      </c>
      <c r="S5" s="22">
        <v>3.5885714289999999</v>
      </c>
      <c r="T5" s="22">
        <v>2.924263039</v>
      </c>
      <c r="U5" s="22">
        <v>1.9689795919999999</v>
      </c>
      <c r="V5" s="22">
        <v>3.8987755100000001</v>
      </c>
      <c r="W5" s="22">
        <v>3.6495238099999998</v>
      </c>
      <c r="X5" s="22">
        <v>3.4503401359999999</v>
      </c>
      <c r="Y5" s="22">
        <v>8.8729251700000003</v>
      </c>
      <c r="Z5" s="22">
        <v>6.7591836729999999</v>
      </c>
      <c r="AA5" s="22">
        <v>1.9885714290000001</v>
      </c>
      <c r="AB5" s="22">
        <v>2.5977324259999999</v>
      </c>
      <c r="AC5" s="22">
        <v>2.3297959179999999</v>
      </c>
      <c r="AD5" s="22">
        <v>2.5396825399999998</v>
      </c>
      <c r="AE5" s="22">
        <v>5.4040816329999997</v>
      </c>
      <c r="AF5" s="22">
        <v>6.2439909299999998</v>
      </c>
      <c r="AG5" s="22">
        <v>7.4187755099999997</v>
      </c>
      <c r="AH5" s="22">
        <v>2.0832653059999999</v>
      </c>
      <c r="AI5" s="22">
        <v>6.4827210879999999</v>
      </c>
    </row>
    <row r="6" spans="1:35" x14ac:dyDescent="0.2">
      <c r="B6" s="22">
        <v>3.9553741499999999</v>
      </c>
      <c r="C6" s="22">
        <v>4.9908390020000004</v>
      </c>
      <c r="D6" s="22">
        <v>2.738503401</v>
      </c>
      <c r="E6" s="22">
        <v>4.0816326529999998</v>
      </c>
      <c r="F6" s="22">
        <v>3.2065306119999999</v>
      </c>
      <c r="G6" s="16">
        <v>2.6739229020000002</v>
      </c>
      <c r="H6" s="22">
        <v>4.954557823</v>
      </c>
      <c r="I6" s="22">
        <v>3.1637188209999998</v>
      </c>
      <c r="J6" s="22">
        <v>3.4514285710000001</v>
      </c>
      <c r="K6" s="22">
        <v>4.8761904759999997</v>
      </c>
      <c r="L6" s="22">
        <v>1.890612245</v>
      </c>
      <c r="M6" s="22">
        <v>3.6513378680000002</v>
      </c>
      <c r="N6" s="22">
        <v>2.7453968249999998</v>
      </c>
      <c r="O6" s="22">
        <v>9.507482993</v>
      </c>
      <c r="P6" s="22">
        <v>4.6454421769999996</v>
      </c>
      <c r="Q6" s="22">
        <v>2.031746032</v>
      </c>
      <c r="R6" s="22">
        <v>3.308843537</v>
      </c>
      <c r="S6" s="22">
        <v>5.0982312930000004</v>
      </c>
      <c r="T6" s="22">
        <v>4.1015873020000004</v>
      </c>
      <c r="U6" s="22">
        <v>2.7606349209999999</v>
      </c>
      <c r="V6" s="22">
        <v>5.3551020410000003</v>
      </c>
      <c r="W6" s="22">
        <v>5.1047619050000002</v>
      </c>
      <c r="X6" s="22">
        <v>4.4175963720000002</v>
      </c>
      <c r="Y6" s="22">
        <v>11.758730159000001</v>
      </c>
      <c r="Z6" s="22">
        <v>9.3170068029999999</v>
      </c>
      <c r="AA6" s="22">
        <v>2.6196825399999999</v>
      </c>
      <c r="AB6" s="22">
        <v>3.5573696149999998</v>
      </c>
      <c r="AC6" s="22">
        <v>3.2598639459999998</v>
      </c>
      <c r="AD6" s="22">
        <v>3.4704761899999998</v>
      </c>
      <c r="AE6" s="22">
        <v>7.0204081629999999</v>
      </c>
      <c r="AF6" s="22">
        <v>8.6929705219999995</v>
      </c>
      <c r="AG6" s="22">
        <v>10.03755102</v>
      </c>
      <c r="AH6" s="22">
        <v>2.9257142859999998</v>
      </c>
      <c r="AI6" s="22">
        <v>9.0176870749999996</v>
      </c>
    </row>
    <row r="7" spans="1:35" x14ac:dyDescent="0.2">
      <c r="B7" s="22">
        <v>4.6448979589999997</v>
      </c>
      <c r="C7" s="22">
        <v>6.5015873019999999</v>
      </c>
      <c r="D7" s="22">
        <v>3.4285714289999998</v>
      </c>
      <c r="E7" s="22">
        <v>4.9995464849999998</v>
      </c>
      <c r="F7" s="22">
        <v>4.0457142859999999</v>
      </c>
      <c r="G7" s="16">
        <v>3.4432653059999998</v>
      </c>
      <c r="H7" s="22">
        <v>6.2875283450000001</v>
      </c>
      <c r="I7" s="22">
        <v>4.0214058960000001</v>
      </c>
      <c r="J7" s="22">
        <v>4.3274376419999996</v>
      </c>
      <c r="K7" s="22">
        <v>6.2171428569999998</v>
      </c>
      <c r="L7" s="22">
        <v>2.3822222219999998</v>
      </c>
      <c r="M7" s="22">
        <v>4.6650340139999997</v>
      </c>
      <c r="N7" s="22">
        <v>3.5314285710000002</v>
      </c>
      <c r="O7" s="22">
        <v>10.251247166000001</v>
      </c>
      <c r="P7" s="22">
        <v>5.5945578229999997</v>
      </c>
      <c r="Q7" s="22">
        <v>2.5795918370000002</v>
      </c>
      <c r="R7" s="22">
        <v>4.1534693880000004</v>
      </c>
      <c r="S7" s="22">
        <v>6.5371428570000001</v>
      </c>
      <c r="T7" s="22">
        <v>5.1570068029999998</v>
      </c>
      <c r="U7" s="22">
        <v>3.6038095239999999</v>
      </c>
      <c r="V7" s="22">
        <v>6.5320634919999998</v>
      </c>
      <c r="W7" s="22">
        <v>6.7599092970000001</v>
      </c>
      <c r="X7" s="22">
        <v>5.4008163270000002</v>
      </c>
      <c r="Y7" s="22">
        <v>47.032698412999999</v>
      </c>
      <c r="Z7" s="22">
        <v>11.985850340000001</v>
      </c>
      <c r="AA7" s="22">
        <v>3.2609523810000001</v>
      </c>
      <c r="AB7" s="22">
        <v>4.4825396829999997</v>
      </c>
      <c r="AC7" s="22">
        <v>4.2187755100000004</v>
      </c>
      <c r="AD7" s="22">
        <v>4.3873015869999996</v>
      </c>
      <c r="AE7" s="22">
        <v>8.5289795920000007</v>
      </c>
      <c r="AF7" s="22">
        <v>11.332380951999999</v>
      </c>
      <c r="AG7" s="22">
        <v>13.23537415</v>
      </c>
      <c r="AH7" s="22">
        <v>3.7594557819999999</v>
      </c>
      <c r="AI7" s="22">
        <v>11.929251701</v>
      </c>
    </row>
    <row r="8" spans="1:35" x14ac:dyDescent="0.2">
      <c r="B8" s="22">
        <v>5.3061224490000001</v>
      </c>
      <c r="C8" s="22">
        <v>7.9905668929999996</v>
      </c>
      <c r="D8" s="22">
        <v>4.1505668929999997</v>
      </c>
      <c r="E8" s="22">
        <v>5.9573696150000002</v>
      </c>
      <c r="F8" s="22">
        <v>4.866031746</v>
      </c>
      <c r="G8" s="16">
        <v>4.1738775510000004</v>
      </c>
      <c r="H8" s="22">
        <v>7.6139682540000004</v>
      </c>
      <c r="I8" s="22">
        <v>4.9324263039999998</v>
      </c>
      <c r="J8" s="22">
        <v>5.1533786849999998</v>
      </c>
      <c r="K8" s="22">
        <v>7.5755102040000004</v>
      </c>
      <c r="L8" s="22">
        <v>2.8789115650000001</v>
      </c>
      <c r="M8" s="22">
        <v>5.6702040819999997</v>
      </c>
      <c r="N8" s="22">
        <v>4.3798639460000004</v>
      </c>
      <c r="O8" s="22">
        <v>10.982312925</v>
      </c>
      <c r="P8" s="22">
        <v>6.5273469390000001</v>
      </c>
      <c r="Q8" s="22">
        <v>3.0947845799999998</v>
      </c>
      <c r="R8" s="22">
        <v>4.9763265309999998</v>
      </c>
      <c r="S8" s="22">
        <v>7.9869387759999997</v>
      </c>
      <c r="T8" s="22">
        <v>6.2497959180000002</v>
      </c>
      <c r="U8" s="22">
        <v>4.3860317459999996</v>
      </c>
      <c r="V8" s="22">
        <v>7.7130158729999998</v>
      </c>
      <c r="W8" s="22">
        <v>7.9746031750000004</v>
      </c>
      <c r="X8" s="22">
        <v>6.3746031749999998</v>
      </c>
      <c r="Y8" s="22"/>
      <c r="Z8" s="22">
        <v>14.547301587</v>
      </c>
      <c r="AA8" s="22">
        <v>3.8857142859999998</v>
      </c>
      <c r="AB8" s="22">
        <v>5.3859410429999999</v>
      </c>
      <c r="AC8" s="22">
        <v>5.1444897960000002</v>
      </c>
      <c r="AD8" s="22">
        <v>5.299954649</v>
      </c>
      <c r="AE8" s="22">
        <v>10.078911565</v>
      </c>
      <c r="AF8" s="22">
        <v>13.480272109</v>
      </c>
      <c r="AG8" s="22">
        <v>15.823673468999999</v>
      </c>
      <c r="AH8" s="22">
        <v>4.6051700679999996</v>
      </c>
      <c r="AI8" s="22">
        <v>14.857142856999999</v>
      </c>
    </row>
    <row r="9" spans="1:35" x14ac:dyDescent="0.2">
      <c r="B9" s="22">
        <v>5.96462585</v>
      </c>
      <c r="C9" s="22">
        <v>9.4592290250000008</v>
      </c>
      <c r="D9" s="22">
        <v>4.8210430840000003</v>
      </c>
      <c r="E9" s="22">
        <v>6.9268027209999996</v>
      </c>
      <c r="F9" s="22">
        <v>5.6609523810000004</v>
      </c>
      <c r="G9" s="16">
        <v>4.9859410430000004</v>
      </c>
      <c r="H9" s="22">
        <v>8.9708843540000007</v>
      </c>
      <c r="I9" s="22">
        <v>5.8318367350000004</v>
      </c>
      <c r="J9" s="22">
        <v>5.9668027209999996</v>
      </c>
      <c r="K9" s="22">
        <v>8.9306122450000007</v>
      </c>
      <c r="L9" s="22">
        <v>3.3832199549999999</v>
      </c>
      <c r="M9" s="22">
        <v>6.7047619049999998</v>
      </c>
      <c r="N9" s="22">
        <v>5.1356009069999997</v>
      </c>
      <c r="O9" s="22">
        <v>11.702857142999999</v>
      </c>
      <c r="P9" s="22">
        <v>7.497142857</v>
      </c>
      <c r="Q9" s="22">
        <v>3.6190476189999998</v>
      </c>
      <c r="R9" s="22">
        <v>5.7812244899999996</v>
      </c>
      <c r="S9" s="22">
        <v>9.4316553289999998</v>
      </c>
      <c r="T9" s="22">
        <v>7.3142857140000004</v>
      </c>
      <c r="U9" s="22">
        <v>5.1533786849999998</v>
      </c>
      <c r="V9" s="22">
        <v>8.8101587299999995</v>
      </c>
      <c r="W9" s="22">
        <v>9.0586848070000006</v>
      </c>
      <c r="X9" s="22">
        <v>7.3812244900000001</v>
      </c>
      <c r="Y9" s="22"/>
      <c r="Z9" s="22">
        <v>17.516553288000001</v>
      </c>
      <c r="AA9" s="22">
        <v>4.4965079369999996</v>
      </c>
      <c r="AB9" s="22">
        <v>6.2955102040000002</v>
      </c>
      <c r="AC9" s="22">
        <v>6.0136054420000002</v>
      </c>
      <c r="AD9" s="22">
        <v>6.1993650789999997</v>
      </c>
      <c r="AE9" s="22">
        <v>11.529795918</v>
      </c>
      <c r="AF9" s="22">
        <v>15.568253968</v>
      </c>
      <c r="AG9" s="22">
        <v>18.181224490000002</v>
      </c>
      <c r="AH9" s="22">
        <v>5.3877551019999999</v>
      </c>
      <c r="AI9" s="22">
        <v>17.791564626</v>
      </c>
    </row>
    <row r="10" spans="1:35" x14ac:dyDescent="0.2">
      <c r="B10" s="22">
        <v>6.6234920629999996</v>
      </c>
      <c r="C10" s="22">
        <v>10.955102041</v>
      </c>
      <c r="D10" s="22">
        <v>5.4857142860000003</v>
      </c>
      <c r="E10" s="22">
        <v>7.8526984129999997</v>
      </c>
      <c r="F10" s="22">
        <v>6.3949206350000001</v>
      </c>
      <c r="G10" s="16">
        <v>5.6861677999999998</v>
      </c>
      <c r="H10" s="22">
        <v>10.292244898</v>
      </c>
      <c r="I10" s="22">
        <v>6.6996825400000004</v>
      </c>
      <c r="J10" s="22">
        <v>6.7635374150000001</v>
      </c>
      <c r="K10" s="22">
        <v>10.21170068</v>
      </c>
      <c r="L10" s="22">
        <v>3.9125623580000002</v>
      </c>
      <c r="M10" s="22">
        <v>7.6727437639999998</v>
      </c>
      <c r="N10" s="22">
        <v>5.9301587299999996</v>
      </c>
      <c r="O10" s="22">
        <v>12.441632652999999</v>
      </c>
      <c r="P10" s="22">
        <v>8.6040816329999998</v>
      </c>
      <c r="Q10" s="22">
        <v>4.1469387759999998</v>
      </c>
      <c r="R10" s="22">
        <v>6.5701587300000002</v>
      </c>
      <c r="S10" s="22">
        <v>10.875646259</v>
      </c>
      <c r="T10" s="22">
        <v>8.3809523810000002</v>
      </c>
      <c r="U10" s="22">
        <v>5.9263492060000003</v>
      </c>
      <c r="V10" s="22">
        <v>10.011428571</v>
      </c>
      <c r="W10" s="22">
        <v>10.12244898</v>
      </c>
      <c r="X10" s="22">
        <v>8.5318820859999995</v>
      </c>
      <c r="Y10" s="22"/>
      <c r="Z10" s="22">
        <v>20.601904762</v>
      </c>
      <c r="AA10" s="22">
        <v>5.0873469389999997</v>
      </c>
      <c r="AB10" s="22">
        <v>7.2076190479999998</v>
      </c>
      <c r="AC10" s="22">
        <v>6.9282539679999999</v>
      </c>
      <c r="AD10" s="22">
        <v>7.0641269839999996</v>
      </c>
      <c r="AE10" s="22">
        <v>12.979591836999999</v>
      </c>
      <c r="AF10" s="22">
        <v>17.632653060999999</v>
      </c>
      <c r="AG10" s="22">
        <v>21.211428570999999</v>
      </c>
      <c r="AH10" s="22">
        <v>6.1882086169999999</v>
      </c>
      <c r="AI10" s="22">
        <v>19.783401360999999</v>
      </c>
    </row>
    <row r="11" spans="1:35" x14ac:dyDescent="0.2">
      <c r="B11" s="22">
        <v>7.2930612239999997</v>
      </c>
      <c r="C11" s="22">
        <v>12.46984127</v>
      </c>
      <c r="D11" s="22">
        <v>6.1213605439999998</v>
      </c>
      <c r="E11" s="22">
        <v>8.971609977</v>
      </c>
      <c r="F11" s="22">
        <v>7.1727891159999997</v>
      </c>
      <c r="G11" s="16">
        <v>6.4018140590000003</v>
      </c>
      <c r="H11" s="22">
        <v>11.601269841000001</v>
      </c>
      <c r="I11" s="22">
        <v>7.5145578229999996</v>
      </c>
      <c r="J11" s="22">
        <v>7.5363265310000003</v>
      </c>
      <c r="K11" s="22">
        <v>11.487346939</v>
      </c>
      <c r="L11" s="22">
        <v>4.3951020410000003</v>
      </c>
      <c r="M11" s="22">
        <v>8.6653968250000002</v>
      </c>
      <c r="N11" s="22">
        <v>6.7308843539999996</v>
      </c>
      <c r="O11" s="22">
        <v>13.305034014</v>
      </c>
      <c r="P11" s="22">
        <v>9.7219047619999994</v>
      </c>
      <c r="Q11" s="22">
        <v>37.169342403999998</v>
      </c>
      <c r="R11" s="22">
        <v>55.711564625999998</v>
      </c>
      <c r="S11" s="22">
        <v>12.355759637</v>
      </c>
      <c r="T11" s="22">
        <v>9.4766439909999995</v>
      </c>
      <c r="U11" s="22">
        <v>6.6819047620000003</v>
      </c>
      <c r="V11" s="22">
        <v>11.296507936999999</v>
      </c>
      <c r="W11" s="22">
        <v>60.445918366999997</v>
      </c>
      <c r="X11" s="22">
        <v>37.746938776</v>
      </c>
      <c r="Y11" s="22"/>
      <c r="Z11" s="22">
        <v>24.168163265</v>
      </c>
      <c r="AA11" s="22">
        <v>5.6723809520000001</v>
      </c>
      <c r="AB11" s="22">
        <v>8.0689342400000008</v>
      </c>
      <c r="AC11" s="22">
        <v>7.8759183669999997</v>
      </c>
      <c r="AD11" s="22">
        <v>7.9537414970000002</v>
      </c>
      <c r="AE11" s="22">
        <v>14.387301587</v>
      </c>
      <c r="AF11" s="22">
        <v>19.600544218</v>
      </c>
      <c r="AG11" s="22">
        <v>24.389659863999999</v>
      </c>
      <c r="AH11" s="22">
        <v>7.0253968249999996</v>
      </c>
      <c r="AI11" s="22">
        <v>217.241133787</v>
      </c>
    </row>
    <row r="12" spans="1:35" x14ac:dyDescent="0.2">
      <c r="B12" s="22">
        <v>45.644625849999997</v>
      </c>
      <c r="C12" s="22">
        <v>94.380408162999998</v>
      </c>
      <c r="D12" s="22">
        <v>35.043265306000002</v>
      </c>
      <c r="E12" s="22">
        <v>63.550113379000003</v>
      </c>
      <c r="F12" s="22">
        <v>63.431836734999997</v>
      </c>
      <c r="G12" s="16">
        <v>37.755646259000002</v>
      </c>
      <c r="H12" s="22">
        <v>87.115555556000004</v>
      </c>
      <c r="I12" s="22">
        <v>56.542040815999997</v>
      </c>
      <c r="J12" s="22">
        <v>57.106575964000001</v>
      </c>
      <c r="K12" s="22">
        <v>85.115646259000002</v>
      </c>
      <c r="L12" s="22">
        <v>35.791020408000001</v>
      </c>
      <c r="M12" s="22">
        <v>45.828571429</v>
      </c>
      <c r="N12" s="22">
        <v>37.268435373999999</v>
      </c>
      <c r="O12" s="22">
        <v>53.884081633000001</v>
      </c>
      <c r="P12" s="22">
        <v>10.791473923</v>
      </c>
      <c r="Q12" s="22"/>
      <c r="R12" s="22"/>
      <c r="S12" s="22">
        <v>13.841995465</v>
      </c>
      <c r="T12" s="22">
        <v>71.211247166000007</v>
      </c>
      <c r="U12" s="22">
        <v>51.587482993000002</v>
      </c>
      <c r="V12" s="22">
        <v>12.696598638999999</v>
      </c>
      <c r="W12" s="22"/>
      <c r="X12" s="22"/>
      <c r="Y12" s="22"/>
      <c r="Z12" s="22">
        <v>172.87836734699999</v>
      </c>
      <c r="AA12" s="22">
        <v>38.002358276999999</v>
      </c>
      <c r="AB12" s="22">
        <v>56.769523810000003</v>
      </c>
      <c r="AC12" s="22">
        <v>57.902040816000003</v>
      </c>
      <c r="AD12" s="22">
        <v>58.052789116</v>
      </c>
      <c r="AE12" s="22">
        <v>15.896598639</v>
      </c>
      <c r="AF12" s="22">
        <v>101.70122449</v>
      </c>
      <c r="AG12" s="22">
        <v>27.657868481000001</v>
      </c>
      <c r="AH12" s="22">
        <v>7.857777778</v>
      </c>
      <c r="AI12" s="22"/>
    </row>
    <row r="13" spans="1:35" x14ac:dyDescent="0.2">
      <c r="B13" s="22"/>
      <c r="C13" s="22"/>
      <c r="D13" s="22"/>
      <c r="E13" s="22"/>
      <c r="F13" s="22"/>
      <c r="G13" s="4"/>
      <c r="H13" s="22"/>
      <c r="I13" s="22"/>
      <c r="J13" s="22"/>
      <c r="K13" s="22"/>
      <c r="L13" s="22"/>
      <c r="M13" s="22"/>
      <c r="N13" s="22"/>
      <c r="O13" s="22"/>
      <c r="P13" s="22">
        <v>11.784126984</v>
      </c>
      <c r="Q13" s="22"/>
      <c r="R13" s="22"/>
      <c r="S13" s="22">
        <v>49.198367347000001</v>
      </c>
      <c r="T13" s="22"/>
      <c r="U13" s="22"/>
      <c r="V13" s="22">
        <v>13.833287982</v>
      </c>
      <c r="W13" s="22"/>
      <c r="X13" s="22"/>
      <c r="Y13" s="22"/>
      <c r="Z13" s="22"/>
      <c r="AA13" s="22"/>
      <c r="AB13" s="22"/>
      <c r="AC13" s="22"/>
      <c r="AD13" s="22"/>
      <c r="AE13" s="22">
        <v>17.420408163000001</v>
      </c>
      <c r="AF13" s="22"/>
      <c r="AG13" s="22">
        <v>30.714195011000001</v>
      </c>
      <c r="AH13" s="22">
        <v>8.6666666669999994</v>
      </c>
      <c r="AI13" s="22"/>
    </row>
    <row r="14" spans="1:35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12.758639455999999</v>
      </c>
      <c r="Q14" s="22"/>
      <c r="R14" s="22"/>
      <c r="S14" s="22"/>
      <c r="T14" s="22"/>
      <c r="U14" s="22"/>
      <c r="V14" s="22">
        <v>15.011700680000001</v>
      </c>
      <c r="W14" s="22"/>
      <c r="X14" s="22"/>
      <c r="Y14" s="22"/>
      <c r="Z14" s="22"/>
      <c r="AA14" s="22"/>
      <c r="AB14" s="22"/>
      <c r="AC14" s="22"/>
      <c r="AD14" s="22"/>
      <c r="AE14" s="22">
        <v>18.940408163000001</v>
      </c>
      <c r="AF14" s="22"/>
      <c r="AG14" s="22">
        <v>33.904489796</v>
      </c>
      <c r="AH14" s="22">
        <v>9.4497959179999995</v>
      </c>
      <c r="AI14" s="22"/>
    </row>
    <row r="15" spans="1:35" x14ac:dyDescent="0.2">
      <c r="B15" s="22"/>
      <c r="C15" s="22"/>
      <c r="D15" s="22"/>
      <c r="E15" s="22"/>
      <c r="F15" s="22"/>
      <c r="H15" s="22"/>
      <c r="I15" s="22"/>
      <c r="J15" s="22"/>
      <c r="K15" s="22"/>
      <c r="L15" s="22"/>
      <c r="M15" s="22"/>
      <c r="N15" s="22"/>
      <c r="O15" s="22"/>
      <c r="P15" s="22">
        <v>13.716462585</v>
      </c>
      <c r="Q15" s="22"/>
      <c r="R15" s="22"/>
      <c r="S15" s="22"/>
      <c r="T15" s="22"/>
      <c r="U15" s="22"/>
      <c r="V15" s="22">
        <v>16.312018140999999</v>
      </c>
      <c r="W15" s="22"/>
      <c r="X15" s="22"/>
      <c r="Y15" s="22"/>
      <c r="Z15" s="22"/>
      <c r="AA15" s="22"/>
      <c r="AB15" s="22"/>
      <c r="AC15" s="22"/>
      <c r="AD15" s="22"/>
      <c r="AE15" s="22">
        <v>58.853877550999997</v>
      </c>
      <c r="AF15" s="22"/>
      <c r="AG15" s="22">
        <v>37.233197279000002</v>
      </c>
      <c r="AH15" s="22">
        <v>139.868480726</v>
      </c>
      <c r="AI15" s="22"/>
    </row>
    <row r="16" spans="1:35" x14ac:dyDescent="0.2">
      <c r="B16" s="22"/>
      <c r="C16" s="22"/>
      <c r="D16" s="22"/>
      <c r="E16" s="22"/>
      <c r="F16" s="22"/>
      <c r="H16" s="22"/>
      <c r="I16" s="22"/>
      <c r="J16" s="22"/>
      <c r="K16" s="22"/>
      <c r="L16" s="22"/>
      <c r="M16" s="22"/>
      <c r="N16" s="22"/>
      <c r="O16" s="22"/>
      <c r="P16" s="22">
        <v>14.651428571</v>
      </c>
      <c r="Q16" s="22"/>
      <c r="R16" s="22"/>
      <c r="S16" s="22"/>
      <c r="T16" s="22"/>
      <c r="U16" s="22"/>
      <c r="V16" s="22">
        <v>17.740045350999999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245.18984126999999</v>
      </c>
      <c r="AH16" s="22">
        <v>141.472743764</v>
      </c>
      <c r="AI16" s="22"/>
    </row>
    <row r="17" spans="1:36" x14ac:dyDescent="0.2">
      <c r="B17" s="22"/>
      <c r="C17" s="22"/>
      <c r="D17" s="22"/>
      <c r="E17" s="22"/>
      <c r="F17" s="22"/>
      <c r="H17" s="22"/>
      <c r="I17" s="22"/>
      <c r="J17" s="22"/>
      <c r="K17" s="22"/>
      <c r="L17" s="22"/>
      <c r="M17" s="22"/>
      <c r="N17" s="22"/>
      <c r="O17" s="22"/>
      <c r="P17" s="22">
        <v>15.586031746</v>
      </c>
      <c r="Q17" s="22"/>
      <c r="R17" s="22"/>
      <c r="S17" s="22"/>
      <c r="T17" s="22"/>
      <c r="U17" s="22"/>
      <c r="V17" s="22">
        <v>19.066485261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143.07702947799999</v>
      </c>
      <c r="AI17" s="22"/>
    </row>
    <row r="18" spans="1:36" x14ac:dyDescent="0.2">
      <c r="B18" s="22"/>
      <c r="C18" s="22"/>
      <c r="D18" s="22"/>
      <c r="E18" s="22"/>
      <c r="F18" s="22"/>
      <c r="H18" s="22"/>
      <c r="I18" s="22"/>
      <c r="J18" s="22"/>
      <c r="K18" s="22"/>
      <c r="L18" s="22"/>
      <c r="M18" s="22"/>
      <c r="N18" s="22"/>
      <c r="O18" s="22"/>
      <c r="P18" s="22">
        <v>16.495238095000001</v>
      </c>
      <c r="Q18" s="22"/>
      <c r="R18" s="22"/>
      <c r="S18" s="22"/>
      <c r="T18" s="22"/>
      <c r="U18" s="22"/>
      <c r="V18" s="22">
        <v>20.651247166000001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144.802721088</v>
      </c>
      <c r="AI18" s="22"/>
    </row>
    <row r="19" spans="1:36" x14ac:dyDescent="0.2">
      <c r="B19" s="22"/>
      <c r="C19" s="22"/>
      <c r="D19" s="22"/>
      <c r="E19" s="22"/>
      <c r="F19" s="22"/>
      <c r="H19" s="22"/>
      <c r="I19" s="22"/>
      <c r="J19" s="22"/>
      <c r="K19" s="22"/>
      <c r="L19" s="22"/>
      <c r="M19" s="22"/>
      <c r="N19" s="22"/>
      <c r="O19" s="22"/>
      <c r="P19" s="22">
        <v>17.521632653000001</v>
      </c>
      <c r="Q19" s="22"/>
      <c r="R19" s="22"/>
      <c r="S19" s="22"/>
      <c r="T19" s="22"/>
      <c r="U19" s="22"/>
      <c r="V19" s="22">
        <v>22.311473923000001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146.84952380999999</v>
      </c>
      <c r="AI19" s="22"/>
    </row>
    <row r="20" spans="1:36" x14ac:dyDescent="0.2">
      <c r="B20" s="22"/>
      <c r="C20" s="22"/>
      <c r="D20" s="22"/>
      <c r="E20" s="22"/>
      <c r="F20" s="22"/>
      <c r="H20" s="22"/>
      <c r="I20" s="22"/>
      <c r="J20" s="22"/>
      <c r="K20" s="22"/>
      <c r="L20" s="22"/>
      <c r="M20" s="22"/>
      <c r="N20" s="22"/>
      <c r="O20" s="22"/>
      <c r="P20" s="22">
        <v>129.77342403599999</v>
      </c>
      <c r="Q20" s="22"/>
      <c r="R20" s="22"/>
      <c r="S20" s="22"/>
      <c r="T20" s="22"/>
      <c r="U20" s="22"/>
      <c r="V20" s="22">
        <v>88.134240363000004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148.120362812</v>
      </c>
      <c r="AI20" s="22"/>
    </row>
    <row r="21" spans="1:36" x14ac:dyDescent="0.2">
      <c r="B21" s="22"/>
      <c r="C21" s="22"/>
      <c r="D21" s="22"/>
      <c r="E21" s="22"/>
      <c r="F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149.39122449000001</v>
      </c>
      <c r="AI21" s="22"/>
    </row>
    <row r="22" spans="1:36" x14ac:dyDescent="0.2">
      <c r="B22" s="22"/>
      <c r="C22" s="22"/>
      <c r="D22" s="22"/>
      <c r="E22" s="22"/>
      <c r="F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151.12</v>
      </c>
      <c r="AI22" s="22"/>
    </row>
    <row r="23" spans="1:36" x14ac:dyDescent="0.2">
      <c r="B23" s="22"/>
      <c r="C23" s="22"/>
      <c r="D23" s="22"/>
      <c r="E23" s="22"/>
      <c r="F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153.52816326499999</v>
      </c>
      <c r="AI23" s="22"/>
    </row>
    <row r="24" spans="1:36" x14ac:dyDescent="0.2">
      <c r="B24" s="22"/>
      <c r="C24" s="22"/>
      <c r="D24" s="22"/>
      <c r="E24" s="22"/>
      <c r="F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155.23786848099999</v>
      </c>
      <c r="AI24" s="22"/>
    </row>
    <row r="25" spans="1:36" x14ac:dyDescent="0.2">
      <c r="B25" s="22"/>
      <c r="C25" s="22"/>
      <c r="D25" s="22"/>
      <c r="E25" s="22"/>
      <c r="F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156.94757369600001</v>
      </c>
      <c r="AI25" s="22"/>
    </row>
    <row r="26" spans="1:36" x14ac:dyDescent="0.2">
      <c r="B26" s="22"/>
      <c r="C26" s="22"/>
      <c r="D26" s="22"/>
      <c r="E26" s="22"/>
      <c r="F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159.28816326500001</v>
      </c>
      <c r="AI26" s="22"/>
    </row>
    <row r="27" spans="1:36" x14ac:dyDescent="0.2">
      <c r="B27" s="22"/>
      <c r="C27" s="22"/>
      <c r="D27" s="22"/>
      <c r="E27" s="22"/>
      <c r="F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163.07374149699999</v>
      </c>
      <c r="AI27" s="22"/>
    </row>
    <row r="28" spans="1:36" x14ac:dyDescent="0.2">
      <c r="B28" s="23"/>
      <c r="C28" s="23"/>
      <c r="D28" s="23"/>
      <c r="E28" s="23"/>
      <c r="F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2">
      <c r="A29" s="2" t="s">
        <v>75</v>
      </c>
      <c r="B29" s="22">
        <f>B12-B2</f>
        <v>43.994557822999994</v>
      </c>
      <c r="C29" s="22">
        <f t="shared" ref="C29:O29" si="0">C12-C2</f>
        <v>94.171428570999993</v>
      </c>
      <c r="D29" s="22">
        <f t="shared" si="0"/>
        <v>34.950748299000004</v>
      </c>
      <c r="E29" s="22">
        <f t="shared" si="0"/>
        <v>63.548888889000004</v>
      </c>
      <c r="F29" s="22">
        <f t="shared" si="0"/>
        <v>63.431836734999997</v>
      </c>
      <c r="G29" s="25">
        <f>(G12-G2)*2+(G13-G12)</f>
        <v>37.755646259000002</v>
      </c>
      <c r="H29" s="22">
        <f t="shared" si="0"/>
        <v>87.021224490000009</v>
      </c>
      <c r="I29" s="22">
        <f t="shared" si="0"/>
        <v>56.521723355999995</v>
      </c>
      <c r="J29" s="22">
        <f t="shared" si="0"/>
        <v>57.038004534999999</v>
      </c>
      <c r="K29" s="22">
        <f>K12-K2</f>
        <v>85.098503402000006</v>
      </c>
      <c r="L29" s="22">
        <f t="shared" si="0"/>
        <v>35.758367347000004</v>
      </c>
      <c r="M29" s="22">
        <f t="shared" si="0"/>
        <v>45.697777778000003</v>
      </c>
      <c r="N29" s="22">
        <f t="shared" si="0"/>
        <v>37.256825397</v>
      </c>
      <c r="O29" s="22">
        <f t="shared" si="0"/>
        <v>53.843265305999999</v>
      </c>
      <c r="P29" s="22">
        <f>P20-P2</f>
        <v>129.40009070299999</v>
      </c>
      <c r="Q29" s="22">
        <f>Q11-Q2</f>
        <v>37.135056689999999</v>
      </c>
      <c r="R29" s="22">
        <f>R11-R2</f>
        <v>55.536326531</v>
      </c>
      <c r="S29" s="22">
        <f>S13-S2</f>
        <v>49.198367347000001</v>
      </c>
      <c r="T29" s="22">
        <f>T12-T2</f>
        <v>71.043628118000001</v>
      </c>
      <c r="U29" s="22">
        <f>U12-U2</f>
        <v>51.540680272000003</v>
      </c>
      <c r="V29" s="22">
        <f>V20-V2</f>
        <v>88.091791383</v>
      </c>
      <c r="W29" s="22">
        <f>W11-W2</f>
        <v>60.339251699999998</v>
      </c>
      <c r="X29" s="22">
        <f>X11-X2</f>
        <v>37.433106576</v>
      </c>
      <c r="Y29" s="22">
        <f>Y7-Y2</f>
        <v>46.921678004999997</v>
      </c>
      <c r="Z29" s="22">
        <f t="shared" ref="Z29:AF29" si="1">Z12-Z2</f>
        <v>172.73324263000001</v>
      </c>
      <c r="AA29" s="22">
        <f t="shared" si="1"/>
        <v>37.713560090999998</v>
      </c>
      <c r="AB29" s="22">
        <f t="shared" si="1"/>
        <v>56.630204082000006</v>
      </c>
      <c r="AC29" s="22">
        <f t="shared" si="1"/>
        <v>57.887528344000003</v>
      </c>
      <c r="AD29" s="22">
        <f t="shared" si="1"/>
        <v>58.026666667000001</v>
      </c>
      <c r="AE29" s="22">
        <f>AE15-AE2</f>
        <v>58.537142856999999</v>
      </c>
      <c r="AF29" s="22">
        <f t="shared" si="1"/>
        <v>101.675102041</v>
      </c>
      <c r="AG29" s="22">
        <f>AG16-AG2</f>
        <v>245.14004535199999</v>
      </c>
      <c r="AH29" s="22">
        <f>AH27-AH2</f>
        <v>162.92680272099997</v>
      </c>
      <c r="AI29" s="22">
        <f>AI11-AI2</f>
        <v>217.16439909299999</v>
      </c>
    </row>
    <row r="30" spans="1:36" s="2" customFormat="1" x14ac:dyDescent="0.2">
      <c r="B30" s="9">
        <f>B29/86400</f>
        <v>5.0919627109953698E-4</v>
      </c>
      <c r="C30" s="9">
        <f t="shared" ref="C30:AI30" si="2">C29/86400</f>
        <v>1.0899470899421294E-3</v>
      </c>
      <c r="D30" s="9">
        <f t="shared" si="2"/>
        <v>4.0452254975694449E-4</v>
      </c>
      <c r="E30" s="9">
        <f t="shared" si="2"/>
        <v>7.3551954732638898E-4</v>
      </c>
      <c r="F30" s="9">
        <f t="shared" si="2"/>
        <v>7.3416477702546289E-4</v>
      </c>
      <c r="G30" s="9">
        <f t="shared" si="2"/>
        <v>4.3698664651620374E-4</v>
      </c>
      <c r="H30" s="9">
        <f t="shared" si="2"/>
        <v>1.007190098263889E-3</v>
      </c>
      <c r="I30" s="9">
        <f t="shared" si="2"/>
        <v>6.541866129166666E-4</v>
      </c>
      <c r="J30" s="9">
        <f t="shared" si="2"/>
        <v>6.6016208952546294E-4</v>
      </c>
      <c r="K30" s="9">
        <f t="shared" si="2"/>
        <v>9.849363819675926E-4</v>
      </c>
      <c r="L30" s="9">
        <f t="shared" si="2"/>
        <v>4.1386999244212965E-4</v>
      </c>
      <c r="M30" s="9">
        <f t="shared" si="2"/>
        <v>5.2890946502314818E-4</v>
      </c>
      <c r="N30" s="9">
        <f t="shared" si="2"/>
        <v>4.3121325690972224E-4</v>
      </c>
      <c r="O30" s="9">
        <f t="shared" si="2"/>
        <v>6.2318594104166663E-4</v>
      </c>
      <c r="P30" s="9">
        <f t="shared" si="2"/>
        <v>1.4976862349884259E-3</v>
      </c>
      <c r="Q30" s="9">
        <f t="shared" si="2"/>
        <v>4.2980389687499997E-4</v>
      </c>
      <c r="R30" s="9">
        <f t="shared" si="2"/>
        <v>6.4278155707175931E-4</v>
      </c>
      <c r="S30" s="9">
        <f t="shared" si="2"/>
        <v>5.6942554799768524E-4</v>
      </c>
      <c r="T30" s="9">
        <f t="shared" si="2"/>
        <v>8.2226421432870372E-4</v>
      </c>
      <c r="U30" s="9">
        <f t="shared" si="2"/>
        <v>5.9653565129629633E-4</v>
      </c>
      <c r="V30" s="9">
        <f t="shared" si="2"/>
        <v>1.0195809187847223E-3</v>
      </c>
      <c r="W30" s="9">
        <f t="shared" si="2"/>
        <v>6.9837096874999995E-4</v>
      </c>
      <c r="X30" s="9">
        <f t="shared" si="2"/>
        <v>4.3325354833333331E-4</v>
      </c>
      <c r="Y30" s="9">
        <f t="shared" si="2"/>
        <v>5.4307497690972222E-4</v>
      </c>
      <c r="Z30" s="9">
        <f t="shared" si="2"/>
        <v>1.9992273452546297E-3</v>
      </c>
      <c r="AA30" s="9">
        <f t="shared" si="2"/>
        <v>4.3649953809027776E-4</v>
      </c>
      <c r="AB30" s="9">
        <f t="shared" si="2"/>
        <v>6.5544217687500011E-4</v>
      </c>
      <c r="AC30" s="9">
        <f t="shared" si="2"/>
        <v>6.6999454101851854E-4</v>
      </c>
      <c r="AD30" s="9">
        <f t="shared" si="2"/>
        <v>6.7160493827546298E-4</v>
      </c>
      <c r="AE30" s="9">
        <f t="shared" si="2"/>
        <v>6.7751322751157406E-4</v>
      </c>
      <c r="AF30" s="9">
        <f t="shared" si="2"/>
        <v>1.1767951625115741E-3</v>
      </c>
      <c r="AG30" s="9">
        <f t="shared" si="2"/>
        <v>2.837269043425926E-3</v>
      </c>
      <c r="AH30" s="9">
        <f t="shared" si="2"/>
        <v>1.8857268833449071E-3</v>
      </c>
      <c r="AI30" s="9">
        <f t="shared" si="2"/>
        <v>2.5134768413541666E-3</v>
      </c>
      <c r="AJ30" s="9">
        <f>SUM(B30:AI30)</f>
        <v>2.9990317932754633E-2</v>
      </c>
    </row>
    <row r="32" spans="1:36" x14ac:dyDescent="0.2">
      <c r="G32" s="2" t="s">
        <v>235</v>
      </c>
    </row>
    <row r="33" spans="2:36" x14ac:dyDescent="0.2">
      <c r="B33" s="9">
        <v>5.0919627109953698E-4</v>
      </c>
      <c r="C33" s="9">
        <v>1.0899470899421294E-3</v>
      </c>
      <c r="D33" s="9">
        <v>4.0452254975694449E-4</v>
      </c>
      <c r="E33" s="9">
        <v>7.3551954732638898E-4</v>
      </c>
      <c r="F33" s="9">
        <v>7.3416477702546289E-4</v>
      </c>
      <c r="G33" s="9">
        <f>G47/86400</f>
        <v>5.7999496094907413E-4</v>
      </c>
      <c r="H33" s="9">
        <v>1.007190098263889E-3</v>
      </c>
      <c r="I33" s="9">
        <v>6.541866129166666E-4</v>
      </c>
      <c r="J33" s="9">
        <v>6.6016208952546294E-4</v>
      </c>
      <c r="K33" s="9">
        <v>9.849363819675926E-4</v>
      </c>
      <c r="L33" s="9">
        <v>4.1386999244212965E-4</v>
      </c>
      <c r="M33" s="9">
        <v>5.2890946502314818E-4</v>
      </c>
      <c r="N33" s="9">
        <v>4.3121325690972224E-4</v>
      </c>
      <c r="O33" s="9">
        <v>6.2318594104166663E-4</v>
      </c>
      <c r="P33" s="9">
        <v>1.4976862349884259E-3</v>
      </c>
      <c r="Q33" s="9">
        <v>4.2980389687499997E-4</v>
      </c>
      <c r="R33" s="9">
        <v>6.4278155707175931E-4</v>
      </c>
      <c r="S33" s="9">
        <v>5.6942554799768524E-4</v>
      </c>
      <c r="T33" s="9">
        <v>8.2226421432870372E-4</v>
      </c>
      <c r="U33" s="9">
        <v>5.9653565129629633E-4</v>
      </c>
      <c r="V33" s="9">
        <v>1.0195809187847223E-3</v>
      </c>
      <c r="W33" s="9">
        <v>6.9837096874999995E-4</v>
      </c>
      <c r="X33" s="9">
        <v>4.3325354833333331E-4</v>
      </c>
      <c r="Y33" s="9">
        <v>5.4307497690972222E-4</v>
      </c>
      <c r="Z33" s="9">
        <v>1.9992273452546297E-3</v>
      </c>
      <c r="AA33" s="9">
        <v>4.3649953809027776E-4</v>
      </c>
      <c r="AB33" s="9">
        <v>6.5544217687500011E-4</v>
      </c>
      <c r="AC33" s="9">
        <v>6.6999454101851854E-4</v>
      </c>
      <c r="AD33" s="9">
        <v>6.7160493827546298E-4</v>
      </c>
      <c r="AE33" s="9">
        <v>6.7751322751157406E-4</v>
      </c>
      <c r="AF33" s="9">
        <v>1.1767951625115741E-3</v>
      </c>
      <c r="AG33" s="9">
        <v>2.837269043425926E-3</v>
      </c>
      <c r="AH33" s="9">
        <v>1.8857268833449071E-3</v>
      </c>
      <c r="AI33" s="9">
        <v>2.5134768413541666E-3</v>
      </c>
      <c r="AJ33" s="9">
        <f>SUM(B33:AI33)</f>
        <v>3.0133326247187502E-2</v>
      </c>
    </row>
    <row r="35" spans="2:36" x14ac:dyDescent="0.2">
      <c r="G35" s="22">
        <v>0</v>
      </c>
    </row>
    <row r="36" spans="2:36" x14ac:dyDescent="0.2">
      <c r="G36" s="22">
        <v>0.35301587299999998</v>
      </c>
    </row>
    <row r="37" spans="2:36" x14ac:dyDescent="0.2">
      <c r="G37" s="22">
        <v>1.1700680269999999</v>
      </c>
    </row>
    <row r="38" spans="2:36" x14ac:dyDescent="0.2">
      <c r="G38" s="22">
        <v>1.9138322000000001</v>
      </c>
    </row>
    <row r="39" spans="2:36" x14ac:dyDescent="0.2">
      <c r="G39" s="22">
        <v>2.6739229020000002</v>
      </c>
    </row>
    <row r="40" spans="2:36" x14ac:dyDescent="0.2">
      <c r="G40" s="22">
        <v>3.4432653059999998</v>
      </c>
    </row>
    <row r="41" spans="2:36" x14ac:dyDescent="0.2">
      <c r="G41" s="22">
        <v>4.1738775510000004</v>
      </c>
    </row>
    <row r="42" spans="2:36" x14ac:dyDescent="0.2">
      <c r="G42" s="22">
        <v>4.9859410430000004</v>
      </c>
    </row>
    <row r="43" spans="2:36" x14ac:dyDescent="0.2">
      <c r="G43" s="22">
        <v>5.6861677999999998</v>
      </c>
    </row>
    <row r="44" spans="2:36" x14ac:dyDescent="0.2">
      <c r="G44" s="22">
        <v>6.4018140590000003</v>
      </c>
    </row>
    <row r="45" spans="2:36" x14ac:dyDescent="0.2">
      <c r="G45" s="22">
        <v>12.355918366999999</v>
      </c>
    </row>
    <row r="46" spans="2:36" x14ac:dyDescent="0.2">
      <c r="G46" s="22">
        <v>37.755646259000002</v>
      </c>
    </row>
    <row r="47" spans="2:36" x14ac:dyDescent="0.2">
      <c r="G47" s="24">
        <f>(G45-G35)*2+(G46-G45)</f>
        <v>50.111564626000003</v>
      </c>
    </row>
  </sheetData>
  <pageMargins left="0.7" right="0.7" top="0.75" bottom="0.75" header="0.3" footer="0.3"/>
  <pageSetup paperSize="9" orientation="portrait" horizontalDpi="1200" verticalDpi="1200"/>
  <ignoredErrors>
    <ignoredError sqref="G29" formula="1"/>
  </ignoredErrors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69.252499999999998</v>
      </c>
      <c r="C2" s="12">
        <v>32.483800000000002</v>
      </c>
      <c r="D2" s="12">
        <v>63.144300000000001</v>
      </c>
      <c r="E2" s="12">
        <v>46.868400000000001</v>
      </c>
      <c r="F2" s="12">
        <v>65.159599999999998</v>
      </c>
      <c r="G2" s="12">
        <v>82.811700000000002</v>
      </c>
      <c r="H2" s="12">
        <v>28.937000000000001</v>
      </c>
      <c r="I2" s="12">
        <v>56.927700000000002</v>
      </c>
      <c r="J2" s="12">
        <v>43.145099999999999</v>
      </c>
      <c r="K2" s="12">
        <v>30.701799999999999</v>
      </c>
      <c r="L2" s="12">
        <v>128.99799999999999</v>
      </c>
      <c r="M2" s="12">
        <v>49.692</v>
      </c>
      <c r="N2" s="12">
        <v>65.677099999999996</v>
      </c>
      <c r="O2" s="12">
        <v>73.2072</v>
      </c>
      <c r="P2" s="12">
        <v>37.448999999999998</v>
      </c>
      <c r="Q2" s="12">
        <v>132.512</v>
      </c>
      <c r="R2" s="12">
        <v>57.104599999999998</v>
      </c>
      <c r="S2" s="12">
        <v>29.423500000000001</v>
      </c>
      <c r="T2" s="12">
        <v>44.360199999999999</v>
      </c>
      <c r="U2" s="12">
        <v>91.722099999999998</v>
      </c>
      <c r="V2" s="12">
        <v>40.139600000000002</v>
      </c>
      <c r="W2" s="12">
        <v>46.4602</v>
      </c>
      <c r="X2" s="12">
        <v>46.4602</v>
      </c>
      <c r="Y2" s="12">
        <v>43.178899999999999</v>
      </c>
      <c r="Z2" s="12">
        <v>22.275700000000001</v>
      </c>
      <c r="AA2" s="12">
        <v>26.388200000000001</v>
      </c>
      <c r="AB2" s="12">
        <v>80.357100000000003</v>
      </c>
      <c r="AC2" s="12">
        <v>72.820300000000003</v>
      </c>
      <c r="AD2" s="12">
        <v>76.192099999999996</v>
      </c>
      <c r="AE2" s="12">
        <v>68.111599999999996</v>
      </c>
      <c r="AF2" s="12">
        <v>38.2774</v>
      </c>
      <c r="AG2" s="12">
        <v>23.1845</v>
      </c>
      <c r="AH2" s="12">
        <v>17.041899999999998</v>
      </c>
      <c r="AI2" s="12">
        <v>56.790900000000001</v>
      </c>
      <c r="AJ2" s="12">
        <v>19.758099999999999</v>
      </c>
      <c r="AK2" s="12">
        <v>34.696199999999997</v>
      </c>
    </row>
    <row r="3" spans="1:37" x14ac:dyDescent="0.2">
      <c r="A3" s="1"/>
      <c r="B3" s="12">
        <v>76.482799999999997</v>
      </c>
      <c r="C3" s="12">
        <v>34.633499999999998</v>
      </c>
      <c r="D3" s="12">
        <v>58.271700000000003</v>
      </c>
      <c r="E3" s="12">
        <v>53.038800000000002</v>
      </c>
      <c r="F3" s="12">
        <v>66.696899999999999</v>
      </c>
      <c r="G3" s="12">
        <v>77.278000000000006</v>
      </c>
      <c r="H3" s="12">
        <v>29.829499999999999</v>
      </c>
      <c r="I3" s="12">
        <v>60.245899999999999</v>
      </c>
      <c r="J3" s="12">
        <v>46.310600000000001</v>
      </c>
      <c r="K3" s="12">
        <v>31.763200000000001</v>
      </c>
      <c r="L3" s="12">
        <v>127.604</v>
      </c>
      <c r="M3" s="12">
        <v>46.245800000000003</v>
      </c>
      <c r="N3" s="12">
        <v>65.625</v>
      </c>
      <c r="O3" s="12">
        <v>70.252799999999993</v>
      </c>
      <c r="P3" s="12">
        <v>47.521599999999999</v>
      </c>
      <c r="Q3" s="12">
        <v>139.911</v>
      </c>
      <c r="R3" s="12">
        <v>58.067100000000003</v>
      </c>
      <c r="S3" s="12">
        <v>29.447099999999999</v>
      </c>
      <c r="T3" s="12">
        <v>46.174799999999998</v>
      </c>
      <c r="U3" s="12">
        <v>98.4375</v>
      </c>
      <c r="V3" s="12">
        <v>39.563400000000001</v>
      </c>
      <c r="W3" s="12">
        <v>47.115400000000001</v>
      </c>
      <c r="X3" s="12">
        <v>47.115400000000001</v>
      </c>
      <c r="Y3" s="12">
        <v>43.038400000000003</v>
      </c>
      <c r="Z3" s="12">
        <v>22.9815</v>
      </c>
      <c r="AA3" s="12">
        <v>26.212599999999998</v>
      </c>
      <c r="AB3" s="12">
        <v>85.332800000000006</v>
      </c>
      <c r="AC3" s="12">
        <v>68.067800000000005</v>
      </c>
      <c r="AD3" s="12">
        <v>77.841800000000006</v>
      </c>
      <c r="AE3" s="12">
        <v>69.485299999999995</v>
      </c>
      <c r="AF3" s="12">
        <v>36.100200000000001</v>
      </c>
      <c r="AG3" s="12">
        <v>24.0139</v>
      </c>
      <c r="AH3" s="12">
        <v>15.8133</v>
      </c>
      <c r="AI3" s="12">
        <v>58.477699999999999</v>
      </c>
      <c r="AJ3" s="12">
        <v>20.9282</v>
      </c>
      <c r="AK3" s="12">
        <v>34.696199999999997</v>
      </c>
    </row>
    <row r="4" spans="1:37" x14ac:dyDescent="0.2">
      <c r="A4" s="1"/>
      <c r="B4" s="12">
        <v>78.034700000000001</v>
      </c>
      <c r="C4" s="12">
        <v>36.092300000000002</v>
      </c>
      <c r="D4" s="12">
        <v>62.784700000000001</v>
      </c>
      <c r="E4" s="12">
        <v>53.106900000000003</v>
      </c>
      <c r="F4" s="12">
        <v>74.593999999999994</v>
      </c>
      <c r="G4" s="12">
        <v>84.807699999999997</v>
      </c>
      <c r="H4" s="12">
        <v>31.226400000000002</v>
      </c>
      <c r="I4" s="12">
        <v>62.5946</v>
      </c>
      <c r="J4" s="12">
        <v>43.371400000000001</v>
      </c>
      <c r="K4" s="12">
        <v>32.142899999999997</v>
      </c>
      <c r="L4" s="12">
        <v>130.422</v>
      </c>
      <c r="M4" s="12">
        <v>50.052999999999997</v>
      </c>
      <c r="N4" s="12">
        <v>63.802100000000003</v>
      </c>
      <c r="O4" s="12">
        <v>69.690299999999993</v>
      </c>
      <c r="P4" s="12">
        <v>44.3127</v>
      </c>
      <c r="Q4" s="12">
        <v>138.38900000000001</v>
      </c>
      <c r="R4" s="12">
        <v>59.573099999999997</v>
      </c>
      <c r="S4" s="12">
        <v>29.781199999999998</v>
      </c>
      <c r="T4" s="12">
        <v>42.660899999999998</v>
      </c>
      <c r="U4" s="12">
        <v>94.311400000000006</v>
      </c>
      <c r="V4" s="12">
        <v>39.003500000000003</v>
      </c>
      <c r="W4" s="12">
        <v>48.697000000000003</v>
      </c>
      <c r="X4" s="12">
        <v>48.697000000000003</v>
      </c>
      <c r="Y4" s="12">
        <v>44.105899999999998</v>
      </c>
      <c r="Z4" s="12">
        <v>21.569700000000001</v>
      </c>
      <c r="AA4" s="12">
        <v>25.880299999999998</v>
      </c>
      <c r="AB4" s="12">
        <v>85.797700000000006</v>
      </c>
      <c r="AC4" s="12">
        <v>73.453100000000006</v>
      </c>
      <c r="AD4" s="12">
        <v>81.566000000000003</v>
      </c>
      <c r="AE4" s="12">
        <v>70.282600000000002</v>
      </c>
      <c r="AF4" s="12">
        <v>36.362099999999998</v>
      </c>
      <c r="AG4" s="12">
        <v>23.930800000000001</v>
      </c>
      <c r="AH4" s="12">
        <v>16.5243</v>
      </c>
      <c r="AI4" s="12">
        <v>58.333300000000001</v>
      </c>
      <c r="AJ4" s="12">
        <v>20.416699999999999</v>
      </c>
      <c r="AK4" s="12">
        <v>31.709900000000001</v>
      </c>
    </row>
    <row r="5" spans="1:37" x14ac:dyDescent="0.2">
      <c r="A5" s="1"/>
      <c r="B5" s="12">
        <v>72.3583</v>
      </c>
      <c r="C5" s="12">
        <v>34.666200000000003</v>
      </c>
      <c r="D5" s="12">
        <v>60.147300000000001</v>
      </c>
      <c r="E5" s="12">
        <v>48.711300000000001</v>
      </c>
      <c r="F5" s="12">
        <v>69.985200000000006</v>
      </c>
      <c r="G5" s="12">
        <v>87.039500000000004</v>
      </c>
      <c r="H5" s="12">
        <v>30.512</v>
      </c>
      <c r="I5" s="12">
        <v>64.298199999999994</v>
      </c>
      <c r="J5" s="12">
        <v>46.755699999999997</v>
      </c>
      <c r="K5" s="12">
        <v>30.630700000000001</v>
      </c>
      <c r="L5" s="12">
        <v>120.185</v>
      </c>
      <c r="M5" s="12">
        <v>46.479799999999997</v>
      </c>
      <c r="N5" s="12">
        <v>62.880200000000002</v>
      </c>
      <c r="O5" s="12">
        <v>77.823499999999996</v>
      </c>
      <c r="P5" s="12">
        <v>43.2014</v>
      </c>
      <c r="Q5" s="12">
        <v>136.78700000000001</v>
      </c>
      <c r="R5" s="12">
        <v>62.5946</v>
      </c>
      <c r="S5" s="12">
        <v>29.684999999999999</v>
      </c>
      <c r="T5" s="12">
        <v>41.499400000000001</v>
      </c>
      <c r="U5" s="12">
        <v>97.652799999999999</v>
      </c>
      <c r="V5" s="12">
        <v>35.951099999999997</v>
      </c>
      <c r="W5" s="12">
        <v>27.4254</v>
      </c>
      <c r="X5" s="12">
        <v>27.4254</v>
      </c>
      <c r="Y5" s="12">
        <v>44.006100000000004</v>
      </c>
      <c r="Z5" s="12">
        <v>21.409199999999998</v>
      </c>
      <c r="AA5" s="12">
        <v>24.864699999999999</v>
      </c>
      <c r="AB5" s="12">
        <v>85.664299999999997</v>
      </c>
      <c r="AC5" s="12">
        <v>75.755799999999994</v>
      </c>
      <c r="AD5" s="12">
        <v>75.427599999999998</v>
      </c>
      <c r="AE5" s="12">
        <v>70.612700000000004</v>
      </c>
      <c r="AF5" s="12">
        <v>33.985799999999998</v>
      </c>
      <c r="AG5" s="12">
        <v>22.171800000000001</v>
      </c>
      <c r="AH5" s="12">
        <v>15.1442</v>
      </c>
      <c r="AI5" s="12">
        <v>59.659100000000002</v>
      </c>
      <c r="AJ5" s="12">
        <v>19.552499999999998</v>
      </c>
      <c r="AK5" s="12">
        <v>21.979700000000001</v>
      </c>
    </row>
    <row r="6" spans="1:37" x14ac:dyDescent="0.2">
      <c r="A6" s="1"/>
      <c r="B6" s="12">
        <v>71.808499999999995</v>
      </c>
      <c r="C6" s="12">
        <v>33.75</v>
      </c>
      <c r="D6" s="12">
        <v>68.4358</v>
      </c>
      <c r="E6" s="12">
        <v>54.850700000000003</v>
      </c>
      <c r="F6" s="12">
        <v>71.2363</v>
      </c>
      <c r="G6" s="12">
        <v>80.670699999999997</v>
      </c>
      <c r="H6" s="12">
        <v>30.738800000000001</v>
      </c>
      <c r="I6" s="12">
        <v>58.904699999999998</v>
      </c>
      <c r="J6" s="12">
        <v>46.401499999999999</v>
      </c>
      <c r="K6" s="12">
        <v>31.2441</v>
      </c>
      <c r="L6" s="12">
        <v>125.66500000000001</v>
      </c>
      <c r="M6" s="12">
        <v>48.341099999999997</v>
      </c>
      <c r="N6" s="12">
        <v>63.950099999999999</v>
      </c>
      <c r="O6" s="12">
        <v>67.2256</v>
      </c>
      <c r="P6" s="12">
        <v>47.189300000000003</v>
      </c>
      <c r="Q6" s="12">
        <v>143.30600000000001</v>
      </c>
      <c r="R6" s="12">
        <v>60.466200000000001</v>
      </c>
      <c r="S6" s="12">
        <v>29.447099999999999</v>
      </c>
      <c r="T6" s="12">
        <v>47.182600000000001</v>
      </c>
      <c r="U6" s="12">
        <v>99.954700000000003</v>
      </c>
      <c r="V6" s="12">
        <v>40.3354</v>
      </c>
      <c r="W6" s="12">
        <v>40.934399999999997</v>
      </c>
      <c r="X6" s="12">
        <v>40.934399999999997</v>
      </c>
      <c r="Y6" s="12">
        <v>45.407699999999998</v>
      </c>
      <c r="Z6" s="12"/>
      <c r="AA6" s="12">
        <v>25.414899999999999</v>
      </c>
      <c r="AB6" s="12">
        <v>88.341300000000004</v>
      </c>
      <c r="AC6" s="12">
        <v>76.882800000000003</v>
      </c>
      <c r="AD6" s="12">
        <v>78.656400000000005</v>
      </c>
      <c r="AE6" s="12">
        <v>70.193100000000001</v>
      </c>
      <c r="AF6" s="12">
        <v>33.5991</v>
      </c>
      <c r="AG6" s="12">
        <v>23.5791</v>
      </c>
      <c r="AH6" s="12">
        <v>15.4153</v>
      </c>
      <c r="AI6" s="12">
        <v>61.5578</v>
      </c>
      <c r="AJ6" s="12">
        <v>18.899999999999999</v>
      </c>
      <c r="AK6" s="12">
        <v>30.417999999999999</v>
      </c>
    </row>
    <row r="7" spans="1:37" x14ac:dyDescent="0.2">
      <c r="A7" s="1"/>
      <c r="B7" s="12">
        <v>77.970299999999995</v>
      </c>
      <c r="C7" s="12">
        <v>35.737400000000001</v>
      </c>
      <c r="D7" s="12">
        <v>63.289299999999997</v>
      </c>
      <c r="E7" s="12">
        <v>56.927700000000002</v>
      </c>
      <c r="F7" s="12">
        <v>68.906300000000002</v>
      </c>
      <c r="G7" s="12">
        <v>78.043899999999994</v>
      </c>
      <c r="H7" s="12">
        <v>31.032299999999999</v>
      </c>
      <c r="I7" s="12">
        <v>61.6036</v>
      </c>
      <c r="J7" s="12">
        <v>47.182600000000001</v>
      </c>
      <c r="K7" s="12">
        <v>31.8642</v>
      </c>
      <c r="L7" s="12">
        <v>121.82299999999999</v>
      </c>
      <c r="M7" s="12">
        <v>45.271000000000001</v>
      </c>
      <c r="N7" s="12">
        <v>62.975999999999999</v>
      </c>
      <c r="O7" s="12">
        <v>73.762299999999996</v>
      </c>
      <c r="P7" s="12">
        <v>42.540199999999999</v>
      </c>
      <c r="Q7" s="12">
        <v>146.09100000000001</v>
      </c>
      <c r="R7" s="12">
        <v>62.171100000000003</v>
      </c>
      <c r="S7" s="12">
        <v>29.259599999999999</v>
      </c>
      <c r="T7" s="12">
        <v>46.349499999999999</v>
      </c>
      <c r="U7" s="12">
        <v>96.795400000000001</v>
      </c>
      <c r="V7" s="12">
        <v>37.9649</v>
      </c>
      <c r="W7" s="12">
        <v>37.568100000000001</v>
      </c>
      <c r="X7" s="12">
        <v>37.568100000000001</v>
      </c>
      <c r="Y7" s="12">
        <v>43.173200000000001</v>
      </c>
      <c r="Z7" s="12"/>
      <c r="AA7" s="12">
        <v>24.905899999999999</v>
      </c>
      <c r="AB7" s="12">
        <v>85.864500000000007</v>
      </c>
      <c r="AC7" s="12">
        <v>69.6023</v>
      </c>
      <c r="AD7" s="12">
        <v>82.811700000000002</v>
      </c>
      <c r="AE7" s="12">
        <v>69.8964</v>
      </c>
      <c r="AF7" s="12">
        <v>35.306399999999996</v>
      </c>
      <c r="AG7" s="12">
        <v>24.3736</v>
      </c>
      <c r="AH7" s="12">
        <v>16.309200000000001</v>
      </c>
      <c r="AI7" s="12">
        <v>61.764699999999998</v>
      </c>
      <c r="AJ7" s="12">
        <v>19.547899999999998</v>
      </c>
      <c r="AK7" s="12">
        <v>30.4176</v>
      </c>
    </row>
    <row r="8" spans="1:37" x14ac:dyDescent="0.2">
      <c r="A8" s="1"/>
      <c r="B8" s="12">
        <v>77.823499999999996</v>
      </c>
      <c r="C8" s="12">
        <v>35.587499999999999</v>
      </c>
      <c r="D8" s="12">
        <v>61.891800000000003</v>
      </c>
      <c r="E8" s="12">
        <v>51.422600000000003</v>
      </c>
      <c r="F8" s="12">
        <v>70.088999999999999</v>
      </c>
      <c r="G8" s="12">
        <v>90.319500000000005</v>
      </c>
      <c r="H8" s="12">
        <v>34.318199999999997</v>
      </c>
      <c r="I8" s="12">
        <v>65.057000000000002</v>
      </c>
      <c r="J8" s="12">
        <v>50.588900000000002</v>
      </c>
      <c r="K8" s="12">
        <v>32.312399999999997</v>
      </c>
      <c r="L8" s="12">
        <v>129.09800000000001</v>
      </c>
      <c r="M8" s="12">
        <v>44.170699999999997</v>
      </c>
      <c r="N8" s="12">
        <v>63.240900000000003</v>
      </c>
      <c r="O8" s="12">
        <v>75.038300000000007</v>
      </c>
      <c r="P8" s="12">
        <v>42.943399999999997</v>
      </c>
      <c r="Q8" s="12">
        <v>145.066</v>
      </c>
      <c r="R8" s="12">
        <v>59.854799999999997</v>
      </c>
      <c r="S8" s="12">
        <v>31.735800000000001</v>
      </c>
      <c r="T8" s="12">
        <v>45.407699999999998</v>
      </c>
      <c r="U8" s="12">
        <v>98.262</v>
      </c>
      <c r="V8" s="12">
        <v>35.764499999999998</v>
      </c>
      <c r="W8" s="12">
        <v>39.337499999999999</v>
      </c>
      <c r="X8" s="12">
        <v>39.337499999999999</v>
      </c>
      <c r="Y8" s="12">
        <v>43.411200000000001</v>
      </c>
      <c r="Z8" s="12"/>
      <c r="AA8" s="12">
        <v>24.16</v>
      </c>
      <c r="AB8" s="12">
        <v>87.641999999999996</v>
      </c>
      <c r="AC8" s="12">
        <v>72.342500000000001</v>
      </c>
      <c r="AD8" s="12">
        <v>77.713800000000006</v>
      </c>
      <c r="AE8" s="12">
        <v>70.074200000000005</v>
      </c>
      <c r="AF8" s="12">
        <v>35.7027</v>
      </c>
      <c r="AG8" s="12">
        <v>24.782900000000001</v>
      </c>
      <c r="AH8" s="12">
        <v>14.776199999999999</v>
      </c>
      <c r="AI8" s="12">
        <v>62.2881</v>
      </c>
      <c r="AJ8" s="12">
        <v>20.266500000000001</v>
      </c>
      <c r="AK8" s="12">
        <v>25.717500000000001</v>
      </c>
    </row>
    <row r="9" spans="1:37" x14ac:dyDescent="0.2">
      <c r="A9" s="1"/>
      <c r="B9" s="12">
        <v>72.374200000000002</v>
      </c>
      <c r="C9" s="12">
        <v>37.121200000000002</v>
      </c>
      <c r="D9" s="12">
        <v>57.218200000000003</v>
      </c>
      <c r="E9" s="12">
        <v>40.8384</v>
      </c>
      <c r="F9" s="12">
        <v>71.037400000000005</v>
      </c>
      <c r="G9" s="12">
        <v>80.867999999999995</v>
      </c>
      <c r="H9" s="12">
        <v>31.901</v>
      </c>
      <c r="I9" s="12">
        <v>62.0777</v>
      </c>
      <c r="J9" s="12">
        <v>55.719299999999997</v>
      </c>
      <c r="K9" s="12">
        <v>30.9025</v>
      </c>
      <c r="L9" s="12">
        <v>125.33199999999999</v>
      </c>
      <c r="M9" s="12">
        <v>46.453699999999998</v>
      </c>
      <c r="N9" s="12">
        <v>60.1145</v>
      </c>
      <c r="O9" s="12">
        <v>67.222200000000001</v>
      </c>
      <c r="P9" s="12">
        <v>44.0413</v>
      </c>
      <c r="Q9" s="12"/>
      <c r="R9" s="12"/>
      <c r="S9" s="12">
        <v>28.577000000000002</v>
      </c>
      <c r="T9" s="12">
        <v>38.729500000000002</v>
      </c>
      <c r="U9" s="12">
        <v>85.909099999999995</v>
      </c>
      <c r="V9" s="12">
        <v>37.843299999999999</v>
      </c>
      <c r="W9" s="12"/>
      <c r="X9" s="12"/>
      <c r="Y9" s="12">
        <v>41.782499999999999</v>
      </c>
      <c r="Z9" s="12"/>
      <c r="AA9" s="12">
        <v>24.266300000000001</v>
      </c>
      <c r="AB9" s="12">
        <v>86.8994</v>
      </c>
      <c r="AC9" s="12">
        <v>68.252200000000002</v>
      </c>
      <c r="AD9" s="12">
        <v>69.368700000000004</v>
      </c>
      <c r="AE9" s="12">
        <v>69.310599999999994</v>
      </c>
      <c r="AF9" s="12">
        <v>35.919899999999998</v>
      </c>
      <c r="AG9" s="12">
        <v>23.581199999999999</v>
      </c>
      <c r="AH9" s="12">
        <v>17.459399999999999</v>
      </c>
      <c r="AI9" s="12">
        <v>59.7453</v>
      </c>
      <c r="AJ9" s="12"/>
      <c r="AK9" s="12">
        <v>12.513199999999999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40.276400000000002</v>
      </c>
      <c r="Q10" s="12"/>
      <c r="R10" s="12"/>
      <c r="S10" s="12">
        <v>27.654699999999998</v>
      </c>
      <c r="T10" s="12"/>
      <c r="U10" s="12"/>
      <c r="V10" s="12">
        <v>35.78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32.8247</v>
      </c>
      <c r="AG10" s="12"/>
      <c r="AH10" s="12">
        <v>15.9505</v>
      </c>
      <c r="AI10" s="12">
        <v>61.204700000000003</v>
      </c>
      <c r="AJ10" s="12"/>
      <c r="AK10" s="12">
        <v>26.286799999999999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40.237200000000001</v>
      </c>
      <c r="Q11" s="12"/>
      <c r="R11" s="12"/>
      <c r="S11" s="12"/>
      <c r="T11" s="12"/>
      <c r="U11" s="12"/>
      <c r="V11" s="12">
        <v>35.904299999999999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34.325299999999999</v>
      </c>
      <c r="AG11" s="12"/>
      <c r="AH11" s="12">
        <v>18.921600000000002</v>
      </c>
      <c r="AI11" s="12">
        <v>63.508099999999999</v>
      </c>
      <c r="AJ11" s="12"/>
      <c r="AK11" s="12">
        <v>26.286799999999999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47.548900000000003</v>
      </c>
      <c r="Q12" s="12"/>
      <c r="R12" s="12"/>
      <c r="S12" s="12"/>
      <c r="T12" s="12"/>
      <c r="U12" s="12"/>
      <c r="V12" s="12">
        <v>36.123899999999999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36.076599999999999</v>
      </c>
      <c r="AG12" s="12"/>
      <c r="AH12" s="12">
        <v>18.269400000000001</v>
      </c>
      <c r="AI12" s="12">
        <v>61.845599999999997</v>
      </c>
      <c r="AJ12" s="12"/>
      <c r="AK12" s="12">
        <v>15.935700000000001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44.076500000000003</v>
      </c>
      <c r="Q13" s="12"/>
      <c r="R13" s="12"/>
      <c r="S13" s="12"/>
      <c r="T13" s="12"/>
      <c r="U13" s="12"/>
      <c r="V13" s="12">
        <v>38.602899999999998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30.288499999999999</v>
      </c>
      <c r="AG13" s="12"/>
      <c r="AH13" s="12">
        <v>18.342400000000001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43.1113</v>
      </c>
      <c r="Q14" s="12"/>
      <c r="R14" s="12"/>
      <c r="S14" s="12"/>
      <c r="T14" s="12"/>
      <c r="U14" s="12"/>
      <c r="V14" s="12">
        <v>36.652299999999997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44.8414</v>
      </c>
      <c r="Q15" s="12"/>
      <c r="R15" s="12"/>
      <c r="S15" s="12"/>
      <c r="T15" s="12"/>
      <c r="U15" s="12"/>
      <c r="V15" s="12">
        <v>38.281300000000002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42.1875</v>
      </c>
      <c r="Q16" s="12"/>
      <c r="R16" s="12"/>
      <c r="S16" s="12"/>
      <c r="T16" s="12"/>
      <c r="U16" s="12"/>
      <c r="V16" s="12">
        <v>34.918700000000001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43.223999999999997</v>
      </c>
      <c r="Q17" s="12"/>
      <c r="R17" s="12"/>
      <c r="S17" s="12"/>
      <c r="T17" s="12"/>
      <c r="U17" s="12"/>
      <c r="V17" s="12">
        <v>32.061799999999998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39.7727</v>
      </c>
      <c r="Q18" s="12"/>
      <c r="R18" s="12"/>
      <c r="S18" s="12"/>
      <c r="T18" s="12"/>
      <c r="U18" s="12"/>
      <c r="V18" s="12">
        <v>33.088200000000001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74.513099999999994</v>
      </c>
      <c r="C21" s="5">
        <f t="shared" si="0"/>
        <v>35.008987500000003</v>
      </c>
      <c r="D21" s="5">
        <f t="shared" si="0"/>
        <v>61.897887499999996</v>
      </c>
      <c r="E21" s="5">
        <f t="shared" si="0"/>
        <v>50.720599999999997</v>
      </c>
      <c r="F21" s="5">
        <f t="shared" si="0"/>
        <v>69.7130875</v>
      </c>
      <c r="G21" s="5">
        <f t="shared" si="0"/>
        <v>82.729874999999993</v>
      </c>
      <c r="H21" s="5">
        <f t="shared" si="0"/>
        <v>31.061900000000001</v>
      </c>
      <c r="I21" s="5">
        <f t="shared" si="0"/>
        <v>61.463675000000002</v>
      </c>
      <c r="J21" s="5">
        <f t="shared" si="0"/>
        <v>47.4343875</v>
      </c>
      <c r="K21" s="5">
        <f t="shared" si="0"/>
        <v>31.445225000000001</v>
      </c>
      <c r="L21" s="5">
        <f t="shared" si="0"/>
        <v>126.14087500000001</v>
      </c>
      <c r="M21" s="5">
        <f t="shared" si="0"/>
        <v>47.088387499999996</v>
      </c>
      <c r="N21" s="5">
        <f t="shared" si="0"/>
        <v>63.533237500000006</v>
      </c>
      <c r="O21" s="5">
        <f t="shared" si="0"/>
        <v>71.777774999999991</v>
      </c>
      <c r="P21" s="5">
        <f>AVERAGE(P2:P18)</f>
        <v>43.204400000000007</v>
      </c>
      <c r="Q21" s="5">
        <f>AVERAGE(Q2:Q8)</f>
        <v>140.29457142857146</v>
      </c>
      <c r="R21" s="5">
        <f>AVERAGE(R2:R8)</f>
        <v>59.975928571428582</v>
      </c>
      <c r="S21" s="5">
        <f>AVERAGE(S2:S10)</f>
        <v>29.445666666666668</v>
      </c>
      <c r="T21" s="5">
        <f>AVERAGE(T2:T9)</f>
        <v>44.045574999999999</v>
      </c>
      <c r="U21" s="5">
        <f>AVERAGE(U2:U9)</f>
        <v>95.380624999999995</v>
      </c>
      <c r="V21" s="5">
        <f>AVERAGE(V2:V18)</f>
        <v>36.93994705882352</v>
      </c>
      <c r="W21" s="5">
        <f>AVERAGE(W2:W4)</f>
        <v>47.424200000000006</v>
      </c>
      <c r="X21" s="5">
        <f>AVERAGE(X6:X8)</f>
        <v>39.28</v>
      </c>
      <c r="Y21" s="5">
        <f>AVERAGE(Y2:Y9)</f>
        <v>43.512987499999994</v>
      </c>
      <c r="Z21" s="5">
        <f>AVERAGE(Z2:Z5)</f>
        <v>22.059024999999998</v>
      </c>
      <c r="AA21" s="5">
        <f>AVERAGE(AA2:AA9)</f>
        <v>25.261612499999998</v>
      </c>
      <c r="AB21" s="5">
        <f>AVERAGE(AB2:AB9)</f>
        <v>85.737387500000011</v>
      </c>
      <c r="AC21" s="5">
        <f>AVERAGE(AC2:AC9)</f>
        <v>72.147099999999995</v>
      </c>
      <c r="AD21" s="5">
        <f>AVERAGE(AD2:AD9)</f>
        <v>77.447262500000008</v>
      </c>
      <c r="AE21" s="5">
        <f>AVERAGE(AE2:AE9)</f>
        <v>69.745812500000014</v>
      </c>
      <c r="AF21" s="5">
        <f>AVERAGE(AF2:AF13)</f>
        <v>34.897391666666664</v>
      </c>
      <c r="AG21" s="5">
        <f>AVERAGE(AG2:AG9)</f>
        <v>23.702225000000002</v>
      </c>
      <c r="AH21" s="5">
        <f>AVERAGE(AH2:AH13)</f>
        <v>16.663975000000001</v>
      </c>
      <c r="AI21" s="5">
        <f>AVERAGE(AI2:AI12)</f>
        <v>60.470481818181817</v>
      </c>
      <c r="AJ21" s="5">
        <f>AVERAGE(AJ2:AJ8)</f>
        <v>19.909985714285714</v>
      </c>
      <c r="AK21" s="5">
        <f>AVERAGE(AK2:AK12)</f>
        <v>26.423418181818182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74.513099999999994</v>
      </c>
      <c r="C26" s="12">
        <f>C21*2</f>
        <v>70.017975000000007</v>
      </c>
      <c r="D26" s="12">
        <f t="shared" ref="D26:J26" si="1">D21*1</f>
        <v>61.897887499999996</v>
      </c>
      <c r="E26" s="12">
        <f t="shared" si="1"/>
        <v>50.720599999999997</v>
      </c>
      <c r="F26" s="12">
        <f t="shared" si="1"/>
        <v>69.7130875</v>
      </c>
      <c r="G26" s="12">
        <f t="shared" si="1"/>
        <v>82.729874999999993</v>
      </c>
      <c r="H26" s="12">
        <f>H21*3</f>
        <v>93.185699999999997</v>
      </c>
      <c r="I26" s="12">
        <f>I21*3</f>
        <v>184.39102500000001</v>
      </c>
      <c r="J26" s="12">
        <f t="shared" si="1"/>
        <v>47.4343875</v>
      </c>
      <c r="K26" s="12">
        <f>K21*4</f>
        <v>125.7809</v>
      </c>
      <c r="L26" s="12">
        <f>L21*1</f>
        <v>126.14087500000001</v>
      </c>
      <c r="M26" s="12">
        <f>M21*3</f>
        <v>141.26516249999997</v>
      </c>
      <c r="N26" s="12">
        <f>N21*3</f>
        <v>190.59971250000001</v>
      </c>
      <c r="O26" s="12">
        <f>O21*1</f>
        <v>71.777774999999991</v>
      </c>
      <c r="P26" s="12">
        <f>P21*1</f>
        <v>43.204400000000007</v>
      </c>
      <c r="Q26" s="12">
        <f>Q21*1</f>
        <v>140.29457142857146</v>
      </c>
      <c r="R26" s="12">
        <f>R21*2</f>
        <v>119.95185714285716</v>
      </c>
      <c r="S26" s="12">
        <f>S21*4</f>
        <v>117.78266666666667</v>
      </c>
      <c r="T26" s="12">
        <f>T21*3</f>
        <v>132.13672500000001</v>
      </c>
      <c r="U26" s="12">
        <f>U21*1</f>
        <v>95.380624999999995</v>
      </c>
      <c r="V26" s="12">
        <f>V21*1</f>
        <v>36.93994705882352</v>
      </c>
      <c r="W26" s="12">
        <f>W21*4</f>
        <v>189.69680000000002</v>
      </c>
      <c r="X26" s="12">
        <f>X21*3</f>
        <v>117.84</v>
      </c>
      <c r="Y26" s="12">
        <f>Y21*2</f>
        <v>87.025974999999988</v>
      </c>
      <c r="Z26" s="12">
        <f>Z21*8</f>
        <v>176.47219999999999</v>
      </c>
      <c r="AA26" s="12">
        <f>AA21*3</f>
        <v>75.784837499999995</v>
      </c>
      <c r="AB26" s="12">
        <f t="shared" ref="AB26:AH26" si="2">AB21*1</f>
        <v>85.737387500000011</v>
      </c>
      <c r="AC26" s="12">
        <f t="shared" si="2"/>
        <v>72.147099999999995</v>
      </c>
      <c r="AD26" s="12">
        <f t="shared" si="2"/>
        <v>77.447262500000008</v>
      </c>
      <c r="AE26" s="12">
        <f>AE21*2</f>
        <v>139.49162500000003</v>
      </c>
      <c r="AF26" s="12">
        <f t="shared" si="2"/>
        <v>34.897391666666664</v>
      </c>
      <c r="AG26" s="12">
        <f>AG21*2</f>
        <v>47.404450000000004</v>
      </c>
      <c r="AH26" s="12">
        <f t="shared" si="2"/>
        <v>16.663975000000001</v>
      </c>
      <c r="AI26" s="12">
        <f>AI21*2</f>
        <v>120.94096363636363</v>
      </c>
      <c r="AJ26" s="12">
        <f>AJ21*3</f>
        <v>59.729957142857145</v>
      </c>
      <c r="AK26" s="12">
        <f>AK21*1</f>
        <v>26.423418181818182</v>
      </c>
    </row>
    <row r="27" spans="1:37" x14ac:dyDescent="0.2">
      <c r="A27" s="12" t="s">
        <v>215</v>
      </c>
      <c r="B27" s="5">
        <f t="shared" ref="B27:O27" si="3">STDEV(B2:B9)/B21*100</f>
        <v>4.6323277134500751</v>
      </c>
      <c r="C27" s="5">
        <f t="shared" si="3"/>
        <v>4.1421994707686487</v>
      </c>
      <c r="D27" s="5">
        <f t="shared" si="3"/>
        <v>5.6341147343945686</v>
      </c>
      <c r="E27" s="5">
        <f t="shared" si="3"/>
        <v>10.099492513291388</v>
      </c>
      <c r="F27" s="5">
        <f t="shared" si="3"/>
        <v>4.1501865876317927</v>
      </c>
      <c r="G27" s="5">
        <f t="shared" si="3"/>
        <v>5.4035344784058887</v>
      </c>
      <c r="H27" s="5">
        <f t="shared" si="3"/>
        <v>5.1303116707206105</v>
      </c>
      <c r="I27" s="5">
        <f t="shared" si="3"/>
        <v>4.4013745311395684</v>
      </c>
      <c r="J27" s="5">
        <f t="shared" si="3"/>
        <v>8.5949137977833843</v>
      </c>
      <c r="K27" s="5">
        <f t="shared" si="3"/>
        <v>2.104841937728521</v>
      </c>
      <c r="L27" s="5">
        <f t="shared" si="3"/>
        <v>2.8798470049629343</v>
      </c>
      <c r="M27" s="5">
        <f t="shared" si="3"/>
        <v>4.4282359277970604</v>
      </c>
      <c r="N27" s="5">
        <f t="shared" si="3"/>
        <v>2.7730560088254688</v>
      </c>
      <c r="O27" s="5">
        <f t="shared" si="3"/>
        <v>5.3004533533041647</v>
      </c>
      <c r="P27" s="5">
        <f>STDEV(P2:P18)/P21*100</f>
        <v>6.406840600692405</v>
      </c>
      <c r="Q27" s="5">
        <f>STDEV(Q2:Q8)/Q21*100</f>
        <v>3.4686103644402304</v>
      </c>
      <c r="R27" s="5">
        <f>STDEV(R2:R8)/R21*100</f>
        <v>3.3333982649472316</v>
      </c>
      <c r="S27" s="5">
        <f>STDEV(S2:S10)/S21*100</f>
        <v>3.6835852951390899</v>
      </c>
      <c r="T27" s="5">
        <f t="shared" ref="T27:AG27" si="4">STDEV(T2:T9)/T21*100</f>
        <v>6.5520220942507867</v>
      </c>
      <c r="U27" s="5">
        <f t="shared" si="4"/>
        <v>4.8528258350070113</v>
      </c>
      <c r="V27" s="5">
        <f>STDEV(V2:V18)/V21*100</f>
        <v>6.3336358469110232</v>
      </c>
      <c r="W27" s="5">
        <f t="shared" si="4"/>
        <v>15.524579420426864</v>
      </c>
      <c r="X27" s="5">
        <f>STDEV(X2:X8)/X21*100</f>
        <v>18.74340018712342</v>
      </c>
      <c r="Y27" s="5">
        <f t="shared" si="4"/>
        <v>2.4012231115732052</v>
      </c>
      <c r="Z27" s="5">
        <f>STDEV(Z2:Z5)/Z21*100</f>
        <v>3.2686047790151704</v>
      </c>
      <c r="AA27" s="5">
        <f t="shared" si="4"/>
        <v>3.368318724106008</v>
      </c>
      <c r="AB27" s="5">
        <f t="shared" si="4"/>
        <v>2.8191176790112178</v>
      </c>
      <c r="AC27" s="5">
        <f t="shared" si="4"/>
        <v>4.5650852030693638</v>
      </c>
      <c r="AD27" s="5">
        <f t="shared" si="4"/>
        <v>5.3091443799647067</v>
      </c>
      <c r="AE27" s="5">
        <f t="shared" si="4"/>
        <v>1.1235005043723343</v>
      </c>
      <c r="AF27" s="5">
        <f>STDEV(AF2:AF13)/AF21*100</f>
        <v>5.9011621522098405</v>
      </c>
      <c r="AG27" s="5">
        <f t="shared" si="4"/>
        <v>3.3479926556074395</v>
      </c>
      <c r="AH27" s="5">
        <f>STDEV(AH2:AH13)/AH21*100</f>
        <v>8.1073813051218195</v>
      </c>
      <c r="AI27" s="5">
        <f>STDEV(AI2:AI12)/AI21*100</f>
        <v>3.3517686505719242</v>
      </c>
      <c r="AJ27" s="5">
        <f>STDEV(AJ2:AJ8)/AJ21*100</f>
        <v>3.3833778565336305</v>
      </c>
      <c r="AK27" s="5">
        <f>STDEV(AK2:AK12)/AK21*100</f>
        <v>27.303785531728685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J30"/>
  <sheetViews>
    <sheetView zoomScale="70" zoomScaleNormal="70" workbookViewId="0">
      <selection activeCell="G12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1.0173242629999999</v>
      </c>
      <c r="C2" s="22">
        <v>0.34829932000000002</v>
      </c>
      <c r="D2" s="22">
        <v>0.36317460299999998</v>
      </c>
      <c r="E2" s="22">
        <v>0.387482993</v>
      </c>
      <c r="F2" s="22">
        <v>0.39346938799999998</v>
      </c>
      <c r="G2" s="22">
        <v>0.35809523799999998</v>
      </c>
      <c r="H2" s="22">
        <v>0.37224489799999999</v>
      </c>
      <c r="I2" s="22">
        <v>0.350113379</v>
      </c>
      <c r="J2" s="22">
        <v>0.36281179099999999</v>
      </c>
      <c r="K2" s="22">
        <v>0.38603174600000001</v>
      </c>
      <c r="L2" s="22">
        <v>0.36861677999999998</v>
      </c>
      <c r="M2" s="22">
        <v>0.35410430799999998</v>
      </c>
      <c r="N2" s="22">
        <v>0.40126984100000002</v>
      </c>
      <c r="O2" s="22">
        <v>0.40489795899999997</v>
      </c>
      <c r="P2" s="22">
        <v>0.38312925199999998</v>
      </c>
      <c r="Q2" s="22">
        <v>0.39111111100000001</v>
      </c>
      <c r="R2" s="22">
        <v>0.46204081600000002</v>
      </c>
      <c r="S2" s="22">
        <v>0</v>
      </c>
      <c r="T2" s="22">
        <v>0.37768707499999998</v>
      </c>
      <c r="U2" s="22">
        <v>0.376054422</v>
      </c>
      <c r="V2" s="22">
        <v>0.39183673499999999</v>
      </c>
      <c r="W2" s="22">
        <v>0.40163265300000001</v>
      </c>
      <c r="X2" s="22">
        <v>0.35918367299999998</v>
      </c>
      <c r="Y2" s="22">
        <v>0.36861677999999998</v>
      </c>
      <c r="Z2" s="22">
        <v>0.41360544199999999</v>
      </c>
      <c r="AA2" s="22">
        <v>0.38965986400000002</v>
      </c>
      <c r="AB2" s="22">
        <v>7.3469387999999997E-2</v>
      </c>
      <c r="AC2" s="22">
        <v>0.36643990900000001</v>
      </c>
      <c r="AD2" s="22">
        <v>0.387482993</v>
      </c>
      <c r="AE2" s="22">
        <v>0.37535147400000002</v>
      </c>
      <c r="AF2" s="22">
        <v>0.38312925199999998</v>
      </c>
      <c r="AG2" s="22">
        <v>0.38095238100000001</v>
      </c>
      <c r="AH2" s="22">
        <v>0.37913832200000003</v>
      </c>
      <c r="AI2" s="22">
        <v>0.40489795899999997</v>
      </c>
    </row>
    <row r="3" spans="1:36" x14ac:dyDescent="0.2">
      <c r="B3" s="22">
        <v>1.2843537410000001</v>
      </c>
      <c r="C3" s="22">
        <v>0.46585033999999997</v>
      </c>
      <c r="D3" s="22">
        <v>0.79020408200000003</v>
      </c>
      <c r="E3" s="22">
        <v>1.126349206</v>
      </c>
      <c r="F3" s="22">
        <v>0.67755102</v>
      </c>
      <c r="G3" s="22">
        <v>0.58340136099999995</v>
      </c>
      <c r="H3" s="22">
        <v>1.126530612</v>
      </c>
      <c r="I3" s="22">
        <v>0.79092970500000004</v>
      </c>
      <c r="J3" s="22">
        <v>0.95346938800000003</v>
      </c>
      <c r="K3" s="22">
        <v>0.89904761899999996</v>
      </c>
      <c r="L3" s="22">
        <v>0.52462584999999995</v>
      </c>
      <c r="M3" s="22">
        <v>0.74594104299999997</v>
      </c>
      <c r="N3" s="22">
        <v>0.74666666699999995</v>
      </c>
      <c r="O3" s="22">
        <v>7.52</v>
      </c>
      <c r="P3" s="22">
        <v>1.9853061219999999</v>
      </c>
      <c r="Q3" s="22">
        <v>0.63854875300000002</v>
      </c>
      <c r="R3" s="22">
        <v>1.0913378680000001</v>
      </c>
      <c r="S3" s="22">
        <v>0.56000000000000005</v>
      </c>
      <c r="T3" s="22">
        <v>0.81414966</v>
      </c>
      <c r="U3" s="22">
        <v>0.58013605400000001</v>
      </c>
      <c r="V3" s="22">
        <v>1.886621315</v>
      </c>
      <c r="W3" s="22">
        <v>0.75265306099999996</v>
      </c>
      <c r="X3" s="22">
        <v>1.748752834</v>
      </c>
      <c r="Y3" s="22">
        <v>3.0621315189999998</v>
      </c>
      <c r="Z3" s="22">
        <v>1.9287074829999999</v>
      </c>
      <c r="AA3" s="22">
        <v>0.71619047599999996</v>
      </c>
      <c r="AB3" s="22">
        <v>0.509387755</v>
      </c>
      <c r="AC3" s="22">
        <v>0.64489795900000002</v>
      </c>
      <c r="AD3" s="22">
        <v>0.84353741500000001</v>
      </c>
      <c r="AE3" s="22">
        <v>1.9428571429999999</v>
      </c>
      <c r="AF3" s="22">
        <v>1.665578231</v>
      </c>
      <c r="AG3" s="22">
        <v>1.853968254</v>
      </c>
      <c r="AH3" s="22">
        <v>0.66031746000000002</v>
      </c>
      <c r="AI3" s="22">
        <v>1.5673469390000001</v>
      </c>
    </row>
    <row r="4" spans="1:36" x14ac:dyDescent="0.2">
      <c r="B4" s="22">
        <v>2.150748299</v>
      </c>
      <c r="C4" s="22">
        <v>2.3129251700000002</v>
      </c>
      <c r="D4" s="22">
        <v>1.7404081629999999</v>
      </c>
      <c r="E4" s="22">
        <v>2.4065306120000001</v>
      </c>
      <c r="F4" s="22">
        <v>1.5983673469999999</v>
      </c>
      <c r="G4" s="22">
        <v>1.3079365080000001</v>
      </c>
      <c r="H4" s="22">
        <v>3.2</v>
      </c>
      <c r="I4" s="22">
        <v>1.8448979590000001</v>
      </c>
      <c r="J4" s="22">
        <v>2.3441269839999999</v>
      </c>
      <c r="K4" s="22">
        <v>2.8533333330000001</v>
      </c>
      <c r="L4" s="22">
        <v>0.98975056699999997</v>
      </c>
      <c r="M4" s="22">
        <v>1.9533786849999999</v>
      </c>
      <c r="N4" s="22">
        <v>1.660226757</v>
      </c>
      <c r="O4" s="22">
        <v>8.3395918370000004</v>
      </c>
      <c r="P4" s="22">
        <v>3.2478911560000001</v>
      </c>
      <c r="Q4" s="22">
        <v>1.0913378680000001</v>
      </c>
      <c r="R4" s="22">
        <v>2.1420408160000002</v>
      </c>
      <c r="S4" s="22">
        <v>2.5991836730000002</v>
      </c>
      <c r="T4" s="22">
        <v>2.1667120180000001</v>
      </c>
      <c r="U4" s="22">
        <v>1.2342857140000001</v>
      </c>
      <c r="V4" s="22">
        <v>3.4031746030000001</v>
      </c>
      <c r="W4" s="22">
        <v>2.0440816329999998</v>
      </c>
      <c r="X4" s="22">
        <v>3.1428571430000001</v>
      </c>
      <c r="Y4" s="22">
        <v>5.6729251700000001</v>
      </c>
      <c r="Z4" s="22">
        <v>4.2024489799999998</v>
      </c>
      <c r="AA4" s="22">
        <v>1.4628571429999999</v>
      </c>
      <c r="AB4" s="22">
        <v>1.3333333329999999</v>
      </c>
      <c r="AC4" s="22">
        <v>1.4323809519999999</v>
      </c>
      <c r="AD4" s="22">
        <v>1.724444444</v>
      </c>
      <c r="AE4" s="22">
        <v>3.6048979590000001</v>
      </c>
      <c r="AF4" s="22">
        <v>4.2535147389999999</v>
      </c>
      <c r="AG4" s="22">
        <v>5.3746938780000004</v>
      </c>
      <c r="AH4" s="22">
        <v>1.716825397</v>
      </c>
      <c r="AI4" s="22">
        <v>4.6040816329999998</v>
      </c>
    </row>
    <row r="5" spans="1:36" x14ac:dyDescent="0.2">
      <c r="B5" s="22">
        <v>2.9352380949999999</v>
      </c>
      <c r="C5" s="22">
        <v>4.0453514740000003</v>
      </c>
      <c r="D5" s="22">
        <v>2.7700680270000002</v>
      </c>
      <c r="E5" s="22">
        <v>3.5377777780000002</v>
      </c>
      <c r="F5" s="22">
        <v>2.4979591839999999</v>
      </c>
      <c r="G5" s="22">
        <v>2.0843537410000001</v>
      </c>
      <c r="H5" s="22">
        <v>5.2114285709999999</v>
      </c>
      <c r="I5" s="22">
        <v>2.8408163270000002</v>
      </c>
      <c r="J5" s="22">
        <v>3.6397278910000002</v>
      </c>
      <c r="K5" s="22">
        <v>4.7423129250000002</v>
      </c>
      <c r="L5" s="22">
        <v>1.4599546489999999</v>
      </c>
      <c r="M5" s="22">
        <v>3.250793651</v>
      </c>
      <c r="N5" s="22">
        <v>2.5745124719999999</v>
      </c>
      <c r="O5" s="22">
        <v>9.1936507939999998</v>
      </c>
      <c r="P5" s="22">
        <v>4.6019047620000002</v>
      </c>
      <c r="Q5" s="22">
        <v>1.5201814060000001</v>
      </c>
      <c r="R5" s="22">
        <v>3.1753287979999998</v>
      </c>
      <c r="S5" s="22">
        <v>4.6367346940000003</v>
      </c>
      <c r="T5" s="22">
        <v>3.4661224490000002</v>
      </c>
      <c r="U5" s="22">
        <v>1.8438095240000001</v>
      </c>
      <c r="V5" s="22">
        <v>4.9414965989999997</v>
      </c>
      <c r="W5" s="22">
        <v>3.3175510199999998</v>
      </c>
      <c r="X5" s="22">
        <v>4.5032199549999996</v>
      </c>
      <c r="Y5" s="22">
        <v>8.4546031750000008</v>
      </c>
      <c r="Z5" s="22">
        <v>6.4914285710000001</v>
      </c>
      <c r="AA5" s="22">
        <v>2.165986395</v>
      </c>
      <c r="AB5" s="22">
        <v>2.2148072559999998</v>
      </c>
      <c r="AC5" s="22">
        <v>2.2031746029999999</v>
      </c>
      <c r="AD5" s="22">
        <v>2.5879365079999999</v>
      </c>
      <c r="AE5" s="22">
        <v>5.2549659860000002</v>
      </c>
      <c r="AF5" s="22">
        <v>6.7520634919999996</v>
      </c>
      <c r="AG5" s="22">
        <v>9.1689795919999995</v>
      </c>
      <c r="AH5" s="22">
        <v>2.7428571430000002</v>
      </c>
      <c r="AI5" s="22">
        <v>7.4710204080000002</v>
      </c>
    </row>
    <row r="6" spans="1:36" x14ac:dyDescent="0.2">
      <c r="B6" s="22">
        <v>3.7041269840000002</v>
      </c>
      <c r="C6" s="22">
        <v>5.7077551020000001</v>
      </c>
      <c r="D6" s="22">
        <v>3.7257142860000001</v>
      </c>
      <c r="E6" s="22">
        <v>4.6675736959999998</v>
      </c>
      <c r="F6" s="22">
        <v>3.3023129249999998</v>
      </c>
      <c r="G6" s="22">
        <v>2.791836735</v>
      </c>
      <c r="H6" s="22">
        <v>7.1328798190000002</v>
      </c>
      <c r="I6" s="22">
        <v>3.7993650790000002</v>
      </c>
      <c r="J6" s="22">
        <v>5.0231292520000004</v>
      </c>
      <c r="K6" s="22">
        <v>6.6089795919999998</v>
      </c>
      <c r="L6" s="22">
        <v>1.92</v>
      </c>
      <c r="M6" s="22">
        <v>4.4495238099999996</v>
      </c>
      <c r="N6" s="22">
        <v>3.5149206350000002</v>
      </c>
      <c r="O6" s="22">
        <v>10.054603175</v>
      </c>
      <c r="P6" s="22">
        <v>5.9907482989999998</v>
      </c>
      <c r="Q6" s="22">
        <v>1.953741497</v>
      </c>
      <c r="R6" s="22">
        <v>4.182494331</v>
      </c>
      <c r="S6" s="22">
        <v>6.6514285710000003</v>
      </c>
      <c r="T6" s="22">
        <v>4.8725623579999997</v>
      </c>
      <c r="U6" s="22">
        <v>2.48</v>
      </c>
      <c r="V6" s="22">
        <v>6.6104308390000002</v>
      </c>
      <c r="W6" s="22">
        <v>4.5496598639999997</v>
      </c>
      <c r="X6" s="22">
        <v>5.8666666669999996</v>
      </c>
      <c r="Y6" s="22">
        <v>11.257142857</v>
      </c>
      <c r="Z6" s="22">
        <v>8.8097959180000007</v>
      </c>
      <c r="AA6" s="22">
        <v>2.8653061219999998</v>
      </c>
      <c r="AB6" s="22">
        <v>3.0316553289999999</v>
      </c>
      <c r="AC6" s="22">
        <v>2.9387755100000001</v>
      </c>
      <c r="AD6" s="22">
        <v>3.4416326530000001</v>
      </c>
      <c r="AE6" s="22">
        <v>7.0204081629999999</v>
      </c>
      <c r="AF6" s="22">
        <v>9.2592970520000009</v>
      </c>
      <c r="AG6" s="22">
        <v>12.8</v>
      </c>
      <c r="AH6" s="22">
        <v>3.771428571</v>
      </c>
      <c r="AI6" s="22">
        <v>10.409795918</v>
      </c>
    </row>
    <row r="7" spans="1:36" x14ac:dyDescent="0.2">
      <c r="B7" s="22">
        <v>4.5333333329999999</v>
      </c>
      <c r="C7" s="22">
        <v>7.4385487530000001</v>
      </c>
      <c r="D7" s="22">
        <v>4.7232653060000001</v>
      </c>
      <c r="E7" s="22">
        <v>5.899319728</v>
      </c>
      <c r="F7" s="22">
        <v>4.1596371879999996</v>
      </c>
      <c r="G7" s="22">
        <v>3.4811791379999999</v>
      </c>
      <c r="H7" s="22">
        <v>9.0993197279999993</v>
      </c>
      <c r="I7" s="22">
        <v>4.7325170070000002</v>
      </c>
      <c r="J7" s="22">
        <v>6.306394558</v>
      </c>
      <c r="K7" s="22">
        <v>8.5678004540000003</v>
      </c>
      <c r="L7" s="22">
        <v>2.4192290249999999</v>
      </c>
      <c r="M7" s="22">
        <v>5.7404081629999997</v>
      </c>
      <c r="N7" s="22">
        <v>4.4691156459999997</v>
      </c>
      <c r="O7" s="22">
        <v>10.825578231</v>
      </c>
      <c r="P7" s="22">
        <v>7.2622222220000001</v>
      </c>
      <c r="Q7" s="22">
        <v>2.3923809519999999</v>
      </c>
      <c r="R7" s="22">
        <v>5.1410430839999997</v>
      </c>
      <c r="S7" s="22">
        <v>8.6726530610000001</v>
      </c>
      <c r="T7" s="22">
        <v>6.3183673469999997</v>
      </c>
      <c r="U7" s="22">
        <v>3.0944217690000002</v>
      </c>
      <c r="V7" s="22">
        <v>8.0979591840000005</v>
      </c>
      <c r="W7" s="22">
        <v>6.7374149660000002</v>
      </c>
      <c r="X7" s="22">
        <v>7.1880272109999996</v>
      </c>
      <c r="Y7" s="22">
        <v>45.439773242999998</v>
      </c>
      <c r="Z7" s="22">
        <v>11.222857143000001</v>
      </c>
      <c r="AA7" s="22">
        <v>3.565714286</v>
      </c>
      <c r="AB7" s="22">
        <v>3.823673469</v>
      </c>
      <c r="AC7" s="22">
        <v>3.7342403630000001</v>
      </c>
      <c r="AD7" s="22">
        <v>4.2913378680000003</v>
      </c>
      <c r="AE7" s="22">
        <v>8.8061678000000008</v>
      </c>
      <c r="AF7" s="22">
        <v>11.965442177</v>
      </c>
      <c r="AG7" s="22">
        <v>16.761904762</v>
      </c>
      <c r="AH7" s="22">
        <v>4.7771428570000003</v>
      </c>
      <c r="AI7" s="22">
        <v>13.47845805</v>
      </c>
    </row>
    <row r="8" spans="1:36" x14ac:dyDescent="0.2">
      <c r="B8" s="22">
        <v>5.3688888889999999</v>
      </c>
      <c r="C8" s="22">
        <v>9.216326531</v>
      </c>
      <c r="D8" s="22">
        <v>5.6</v>
      </c>
      <c r="E8" s="22">
        <v>6.9931972790000003</v>
      </c>
      <c r="F8" s="22">
        <v>5.0019047619999997</v>
      </c>
      <c r="G8" s="22">
        <v>4.2249433109999996</v>
      </c>
      <c r="H8" s="22">
        <v>11.051247166</v>
      </c>
      <c r="I8" s="22">
        <v>5.7511111110000002</v>
      </c>
      <c r="J8" s="22">
        <v>7.5994557819999997</v>
      </c>
      <c r="K8" s="22">
        <v>10.488163265000001</v>
      </c>
      <c r="L8" s="22">
        <v>2.8966893420000002</v>
      </c>
      <c r="M8" s="22">
        <v>6.9815873020000003</v>
      </c>
      <c r="N8" s="22">
        <v>5.407346939</v>
      </c>
      <c r="O8" s="22">
        <v>11.718095238</v>
      </c>
      <c r="P8" s="22">
        <v>8.6726530610000001</v>
      </c>
      <c r="Q8" s="22">
        <v>2.81106576</v>
      </c>
      <c r="R8" s="22">
        <v>6.1333333330000004</v>
      </c>
      <c r="S8" s="22">
        <v>10.710204082000001</v>
      </c>
      <c r="T8" s="22">
        <v>7.5900226760000002</v>
      </c>
      <c r="U8" s="22">
        <v>3.6946938779999998</v>
      </c>
      <c r="V8" s="22">
        <v>9.678367347</v>
      </c>
      <c r="W8" s="22">
        <v>8.2031746030000008</v>
      </c>
      <c r="X8" s="22">
        <v>8.5777777779999997</v>
      </c>
      <c r="Y8" s="22"/>
      <c r="Z8" s="22">
        <v>13.583673469000001</v>
      </c>
      <c r="AA8" s="22">
        <v>4.2448979590000002</v>
      </c>
      <c r="AB8" s="22">
        <v>4.6040816329999998</v>
      </c>
      <c r="AC8" s="22">
        <v>4.4970521540000004</v>
      </c>
      <c r="AD8" s="22">
        <v>5.1461224489999999</v>
      </c>
      <c r="AE8" s="22">
        <v>10.505578230999999</v>
      </c>
      <c r="AF8" s="22">
        <v>14.510068027000001</v>
      </c>
      <c r="AG8" s="22">
        <v>20.654149660000002</v>
      </c>
      <c r="AH8" s="22">
        <v>5.7518367350000004</v>
      </c>
      <c r="AI8" s="22">
        <v>16.653061224000002</v>
      </c>
    </row>
    <row r="9" spans="1:36" x14ac:dyDescent="0.2">
      <c r="B9" s="22">
        <v>6.1384126979999998</v>
      </c>
      <c r="C9" s="22">
        <v>10.895238095</v>
      </c>
      <c r="D9" s="22">
        <v>6.548027211</v>
      </c>
      <c r="E9" s="22">
        <v>8.0471655329999994</v>
      </c>
      <c r="F9" s="22">
        <v>5.8726530610000003</v>
      </c>
      <c r="G9" s="22">
        <v>4.9937414970000003</v>
      </c>
      <c r="H9" s="22">
        <v>12.984716553</v>
      </c>
      <c r="I9" s="22">
        <v>6.725079365</v>
      </c>
      <c r="J9" s="22">
        <v>8.8711111109999994</v>
      </c>
      <c r="K9" s="22">
        <v>12.371156463</v>
      </c>
      <c r="L9" s="22">
        <v>3.3892063490000002</v>
      </c>
      <c r="M9" s="22">
        <v>8.3069387760000009</v>
      </c>
      <c r="N9" s="22">
        <v>6.360090703</v>
      </c>
      <c r="O9" s="22">
        <v>12.531519274000001</v>
      </c>
      <c r="P9" s="22">
        <v>10.06984127</v>
      </c>
      <c r="Q9" s="22">
        <v>3.2217687069999998</v>
      </c>
      <c r="R9" s="22">
        <v>7.0984126979999997</v>
      </c>
      <c r="S9" s="22">
        <v>12.760816327000001</v>
      </c>
      <c r="T9" s="22">
        <v>8.8845351469999994</v>
      </c>
      <c r="U9" s="22">
        <v>4.3145578230000003</v>
      </c>
      <c r="V9" s="22">
        <v>11.356009070000001</v>
      </c>
      <c r="W9" s="22">
        <v>9.8002721089999998</v>
      </c>
      <c r="X9" s="22">
        <v>9.9599092969999994</v>
      </c>
      <c r="Y9" s="22"/>
      <c r="Z9" s="22">
        <v>15.992743764</v>
      </c>
      <c r="AA9" s="22">
        <v>4.9436734690000002</v>
      </c>
      <c r="AB9" s="22">
        <v>5.4661224490000002</v>
      </c>
      <c r="AC9" s="22">
        <v>5.2215873019999997</v>
      </c>
      <c r="AD9" s="22">
        <v>6.0045351470000004</v>
      </c>
      <c r="AE9" s="22">
        <v>12.186122449000001</v>
      </c>
      <c r="AF9" s="22">
        <v>16.971746031999999</v>
      </c>
      <c r="AG9" s="22">
        <v>24.333061224000001</v>
      </c>
      <c r="AH9" s="22">
        <v>6.7232653060000001</v>
      </c>
      <c r="AI9" s="22">
        <v>19.722448979999999</v>
      </c>
    </row>
    <row r="10" spans="1:36" x14ac:dyDescent="0.2">
      <c r="B10" s="22">
        <v>6.909387755</v>
      </c>
      <c r="C10" s="22">
        <v>12.58122449</v>
      </c>
      <c r="D10" s="22">
        <v>7.5174603170000003</v>
      </c>
      <c r="E10" s="22">
        <v>9.2139682539999992</v>
      </c>
      <c r="F10" s="22">
        <v>6.728707483</v>
      </c>
      <c r="G10" s="22">
        <v>5.6580498869999998</v>
      </c>
      <c r="H10" s="22">
        <v>14.733061224</v>
      </c>
      <c r="I10" s="22">
        <v>7.6473469390000002</v>
      </c>
      <c r="J10" s="22">
        <v>10.057142857000001</v>
      </c>
      <c r="K10" s="22">
        <v>14.228027211000001</v>
      </c>
      <c r="L10" s="22">
        <v>3.8539682540000002</v>
      </c>
      <c r="M10" s="22">
        <v>9.6653061220000005</v>
      </c>
      <c r="N10" s="22">
        <v>7.3088435369999996</v>
      </c>
      <c r="O10" s="22">
        <v>13.331111111</v>
      </c>
      <c r="P10" s="22">
        <v>11.432199546</v>
      </c>
      <c r="Q10" s="22">
        <v>3.6353741500000001</v>
      </c>
      <c r="R10" s="22">
        <v>8.1008390020000007</v>
      </c>
      <c r="S10" s="22">
        <v>14.651428571</v>
      </c>
      <c r="T10" s="22">
        <v>10.205895692</v>
      </c>
      <c r="U10" s="22">
        <v>4.9251700679999999</v>
      </c>
      <c r="V10" s="22">
        <v>12.941496599000001</v>
      </c>
      <c r="W10" s="22">
        <v>11.325532880000001</v>
      </c>
      <c r="X10" s="22">
        <v>11.395918367</v>
      </c>
      <c r="Y10" s="22"/>
      <c r="Z10" s="22">
        <v>18.476190475999999</v>
      </c>
      <c r="AA10" s="22">
        <v>5.6282766439999996</v>
      </c>
      <c r="AB10" s="22">
        <v>6.2955102040000002</v>
      </c>
      <c r="AC10" s="22">
        <v>5.9936507939999997</v>
      </c>
      <c r="AD10" s="22">
        <v>6.8607709750000003</v>
      </c>
      <c r="AE10" s="22">
        <v>13.856507937</v>
      </c>
      <c r="AF10" s="22">
        <v>19.392766439999999</v>
      </c>
      <c r="AG10" s="22">
        <v>28.393650793999999</v>
      </c>
      <c r="AH10" s="22">
        <v>7.6865306120000003</v>
      </c>
      <c r="AI10" s="22">
        <v>22.682993196999998</v>
      </c>
    </row>
    <row r="11" spans="1:36" x14ac:dyDescent="0.2">
      <c r="B11" s="22">
        <v>7.7384126980000003</v>
      </c>
      <c r="C11" s="22">
        <v>14.197551020000001</v>
      </c>
      <c r="D11" s="22">
        <v>8.5660770979999992</v>
      </c>
      <c r="E11" s="22">
        <v>10.683174602999999</v>
      </c>
      <c r="F11" s="22">
        <v>7.5733333329999999</v>
      </c>
      <c r="G11" s="22">
        <v>6.4</v>
      </c>
      <c r="H11" s="22">
        <v>16.613877551000002</v>
      </c>
      <c r="I11" s="22">
        <v>8.6138775509999999</v>
      </c>
      <c r="J11" s="22">
        <v>11.133968253999999</v>
      </c>
      <c r="K11" s="22">
        <v>16.169614511999999</v>
      </c>
      <c r="L11" s="22">
        <v>4.3326984130000001</v>
      </c>
      <c r="M11" s="22">
        <v>10.956916100000001</v>
      </c>
      <c r="N11" s="22">
        <v>8.3069387760000009</v>
      </c>
      <c r="O11" s="22">
        <v>14.223673469</v>
      </c>
      <c r="P11" s="22">
        <v>12.921904762</v>
      </c>
      <c r="Q11" s="22">
        <v>30.762448979999998</v>
      </c>
      <c r="R11" s="22">
        <v>66.856054422</v>
      </c>
      <c r="S11" s="22">
        <v>16.751020407999999</v>
      </c>
      <c r="T11" s="22">
        <v>11.755102041000001</v>
      </c>
      <c r="U11" s="22">
        <v>5.6235827660000002</v>
      </c>
      <c r="V11" s="22">
        <v>14.618412698</v>
      </c>
      <c r="W11" s="22">
        <v>77.704421769000007</v>
      </c>
      <c r="X11" s="22">
        <v>50.041904762000001</v>
      </c>
      <c r="Y11" s="22"/>
      <c r="Z11" s="22">
        <v>20.948752834</v>
      </c>
      <c r="AA11" s="22">
        <v>6.3187301590000002</v>
      </c>
      <c r="AB11" s="22">
        <v>7.1746031749999997</v>
      </c>
      <c r="AC11" s="22">
        <v>6.8585941039999998</v>
      </c>
      <c r="AD11" s="22">
        <v>7.7264399089999998</v>
      </c>
      <c r="AE11" s="22">
        <v>15.684399093</v>
      </c>
      <c r="AF11" s="22">
        <v>21.937165533000002</v>
      </c>
      <c r="AG11" s="22">
        <v>31.830204082000002</v>
      </c>
      <c r="AH11" s="22">
        <v>8.6907936509999999</v>
      </c>
      <c r="AI11" s="22">
        <v>235.01718820900001</v>
      </c>
    </row>
    <row r="12" spans="1:36" x14ac:dyDescent="0.2">
      <c r="B12" s="22">
        <v>52.433605442000001</v>
      </c>
      <c r="C12" s="22">
        <v>103.275623583</v>
      </c>
      <c r="D12" s="22">
        <v>50.219682540000001</v>
      </c>
      <c r="E12" s="22">
        <v>79.953492062999999</v>
      </c>
      <c r="F12" s="22">
        <v>55.553741496999997</v>
      </c>
      <c r="G12" s="22">
        <v>49.139229024999999</v>
      </c>
      <c r="H12" s="22">
        <v>125.13240362800001</v>
      </c>
      <c r="I12" s="22">
        <v>65.726848072999999</v>
      </c>
      <c r="J12" s="22">
        <v>97.062312925000001</v>
      </c>
      <c r="K12" s="22">
        <v>125.20170068</v>
      </c>
      <c r="L12" s="22">
        <v>32.868548752999999</v>
      </c>
      <c r="M12" s="22">
        <v>67.923287982000005</v>
      </c>
      <c r="N12" s="22">
        <v>46.674172335999998</v>
      </c>
      <c r="O12" s="22">
        <v>57.122539682999999</v>
      </c>
      <c r="P12" s="22">
        <v>14.413061224</v>
      </c>
      <c r="Q12" s="22"/>
      <c r="R12" s="22"/>
      <c r="S12" s="22">
        <v>18.920634921000001</v>
      </c>
      <c r="T12" s="22">
        <v>88.194263039000006</v>
      </c>
      <c r="U12" s="22">
        <v>43.084625850000002</v>
      </c>
      <c r="V12" s="22">
        <v>16.289523809999999</v>
      </c>
      <c r="W12" s="22"/>
      <c r="X12" s="22"/>
      <c r="Y12" s="22"/>
      <c r="Z12" s="22">
        <v>173.30793650800001</v>
      </c>
      <c r="AA12" s="22">
        <v>45.810612245000002</v>
      </c>
      <c r="AB12" s="22">
        <v>61.864036280999997</v>
      </c>
      <c r="AC12" s="22">
        <v>52.179591836999997</v>
      </c>
      <c r="AD12" s="22">
        <v>56.930294785000001</v>
      </c>
      <c r="AE12" s="22">
        <v>17.432380951999999</v>
      </c>
      <c r="AF12" s="22">
        <v>121.80027210900001</v>
      </c>
      <c r="AG12" s="22">
        <v>35.591836735000001</v>
      </c>
      <c r="AH12" s="22">
        <v>9.6711111110000001</v>
      </c>
      <c r="AI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15.674920634999999</v>
      </c>
      <c r="Q13" s="22"/>
      <c r="R13" s="22"/>
      <c r="S13" s="22">
        <v>70.237460317</v>
      </c>
      <c r="T13" s="22"/>
      <c r="U13" s="22"/>
      <c r="V13" s="22">
        <v>17.95047619</v>
      </c>
      <c r="W13" s="22"/>
      <c r="X13" s="22"/>
      <c r="Y13" s="22"/>
      <c r="Z13" s="22"/>
      <c r="AA13" s="22"/>
      <c r="AB13" s="22"/>
      <c r="AC13" s="22"/>
      <c r="AD13" s="22"/>
      <c r="AE13" s="22">
        <v>19.095510204</v>
      </c>
      <c r="AF13" s="22"/>
      <c r="AG13" s="22">
        <v>38.762811790999997</v>
      </c>
      <c r="AH13" s="22">
        <v>10.615873016</v>
      </c>
      <c r="AI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17.036190476000002</v>
      </c>
      <c r="Q14" s="22"/>
      <c r="R14" s="22"/>
      <c r="S14" s="22"/>
      <c r="T14" s="22"/>
      <c r="U14" s="22"/>
      <c r="V14" s="22">
        <v>19.504761904999999</v>
      </c>
      <c r="W14" s="22"/>
      <c r="X14" s="22"/>
      <c r="Y14" s="22"/>
      <c r="Z14" s="22"/>
      <c r="AA14" s="22"/>
      <c r="AB14" s="22"/>
      <c r="AC14" s="22"/>
      <c r="AD14" s="22"/>
      <c r="AE14" s="22">
        <v>21.076462585000002</v>
      </c>
      <c r="AF14" s="22"/>
      <c r="AG14" s="22">
        <v>42.046984127000002</v>
      </c>
      <c r="AH14" s="22">
        <v>11.586031746</v>
      </c>
      <c r="AI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18.427936507999998</v>
      </c>
      <c r="Q15" s="22"/>
      <c r="R15" s="22"/>
      <c r="S15" s="22"/>
      <c r="T15" s="22"/>
      <c r="U15" s="22"/>
      <c r="V15" s="22">
        <v>21.141768707000001</v>
      </c>
      <c r="W15" s="22"/>
      <c r="X15" s="22"/>
      <c r="Y15" s="22"/>
      <c r="Z15" s="22"/>
      <c r="AA15" s="22"/>
      <c r="AB15" s="22"/>
      <c r="AC15" s="22"/>
      <c r="AD15" s="22"/>
      <c r="AE15" s="22">
        <v>70.418616779999994</v>
      </c>
      <c r="AF15" s="22"/>
      <c r="AG15" s="22">
        <v>45.318095237999998</v>
      </c>
      <c r="AH15" s="22">
        <v>151.25768707500001</v>
      </c>
      <c r="AI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19.765986394999999</v>
      </c>
      <c r="Q16" s="22"/>
      <c r="R16" s="22"/>
      <c r="S16" s="22"/>
      <c r="T16" s="22"/>
      <c r="U16" s="22"/>
      <c r="V16" s="22">
        <v>22.709115646000001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267.30448979599998</v>
      </c>
      <c r="AH16" s="22">
        <v>152.986984127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21.188208617000001</v>
      </c>
      <c r="Q17" s="22"/>
      <c r="R17" s="22"/>
      <c r="S17" s="22"/>
      <c r="T17" s="22"/>
      <c r="U17" s="22"/>
      <c r="V17" s="22">
        <v>24.42739229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154.71628117899999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22.576326530999999</v>
      </c>
      <c r="Q18" s="22"/>
      <c r="R18" s="22"/>
      <c r="S18" s="22"/>
      <c r="T18" s="22"/>
      <c r="U18" s="22"/>
      <c r="V18" s="22">
        <v>26.298775509999999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156.60843537400001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24.084897958999999</v>
      </c>
      <c r="Q19" s="22"/>
      <c r="R19" s="22"/>
      <c r="S19" s="22"/>
      <c r="T19" s="22"/>
      <c r="U19" s="22"/>
      <c r="V19" s="22">
        <v>28.112108844000002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159.33823129300001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175.66412698400001</v>
      </c>
      <c r="Q20" s="22"/>
      <c r="R20" s="22"/>
      <c r="S20" s="22"/>
      <c r="T20" s="22"/>
      <c r="U20" s="22"/>
      <c r="V20" s="22">
        <v>120.65668934200001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161.31074829900001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163.28328798199999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165.616326531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170.41124716600001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172.69376417199999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174.97628117900001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178.741405896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183.222857143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51.416281179000002</v>
      </c>
      <c r="C29" s="22">
        <f t="shared" ref="C29:O29" si="0">C12-C2</f>
        <v>102.927324263</v>
      </c>
      <c r="D29" s="22">
        <f t="shared" si="0"/>
        <v>49.856507937000003</v>
      </c>
      <c r="E29" s="22">
        <f t="shared" si="0"/>
        <v>79.566009069999993</v>
      </c>
      <c r="F29" s="22">
        <f t="shared" si="0"/>
        <v>55.160272108999997</v>
      </c>
      <c r="G29" s="22">
        <f t="shared" si="0"/>
        <v>48.781133787000002</v>
      </c>
      <c r="H29" s="22">
        <f t="shared" si="0"/>
        <v>124.76015873</v>
      </c>
      <c r="I29" s="22">
        <f t="shared" si="0"/>
        <v>65.376734693999992</v>
      </c>
      <c r="J29" s="22">
        <f t="shared" si="0"/>
        <v>96.699501134000002</v>
      </c>
      <c r="K29" s="22">
        <f>K12-K2</f>
        <v>124.815668934</v>
      </c>
      <c r="L29" s="22">
        <f t="shared" si="0"/>
        <v>32.499931973000002</v>
      </c>
      <c r="M29" s="22">
        <f t="shared" si="0"/>
        <v>67.569183674000001</v>
      </c>
      <c r="N29" s="22">
        <f t="shared" si="0"/>
        <v>46.272902494999997</v>
      </c>
      <c r="O29" s="22">
        <f t="shared" si="0"/>
        <v>56.717641723999996</v>
      </c>
      <c r="P29" s="22">
        <f>P20-P2</f>
        <v>175.280997732</v>
      </c>
      <c r="Q29" s="22">
        <f>Q11-Q2</f>
        <v>30.371337868999998</v>
      </c>
      <c r="R29" s="22">
        <f>R11-R2</f>
        <v>66.394013606000001</v>
      </c>
      <c r="S29" s="22">
        <f>S13-S2</f>
        <v>70.237460317</v>
      </c>
      <c r="T29" s="22">
        <f>T12-T2</f>
        <v>87.816575964000009</v>
      </c>
      <c r="U29" s="22">
        <f>U12-U2</f>
        <v>42.708571427999999</v>
      </c>
      <c r="V29" s="22">
        <f>V20-V2</f>
        <v>120.26485260700001</v>
      </c>
      <c r="W29" s="22">
        <f>W11-W2</f>
        <v>77.302789116000014</v>
      </c>
      <c r="X29" s="22">
        <f>X11-X2</f>
        <v>49.682721089000005</v>
      </c>
      <c r="Y29" s="22">
        <f>Y7-Y2</f>
        <v>45.071156462999994</v>
      </c>
      <c r="Z29" s="22">
        <f t="shared" ref="Z29:AF29" si="1">Z12-Z2</f>
        <v>172.89433106600001</v>
      </c>
      <c r="AA29" s="22">
        <f t="shared" si="1"/>
        <v>45.420952380999999</v>
      </c>
      <c r="AB29" s="22">
        <f t="shared" si="1"/>
        <v>61.790566892999998</v>
      </c>
      <c r="AC29" s="22">
        <f t="shared" si="1"/>
        <v>51.813151927999996</v>
      </c>
      <c r="AD29" s="22">
        <f t="shared" si="1"/>
        <v>56.542811792000002</v>
      </c>
      <c r="AE29" s="22">
        <f>AE15-AE2</f>
        <v>70.043265305999995</v>
      </c>
      <c r="AF29" s="22">
        <f t="shared" si="1"/>
        <v>121.417142857</v>
      </c>
      <c r="AG29" s="22">
        <f>AG16-AG2</f>
        <v>266.923537415</v>
      </c>
      <c r="AH29" s="22">
        <f>AH27-AH2</f>
        <v>182.84371882100001</v>
      </c>
      <c r="AI29" s="22">
        <f>AI11-AI2</f>
        <v>234.61229025</v>
      </c>
      <c r="AJ29" s="1"/>
    </row>
    <row r="30" spans="1:36" x14ac:dyDescent="0.2">
      <c r="A30" s="2"/>
      <c r="B30" s="9">
        <f>B29/86400</f>
        <v>5.9509584697916673E-4</v>
      </c>
      <c r="C30" s="9">
        <f t="shared" ref="C30:AI30" si="2">C29/86400</f>
        <v>1.1912884752662038E-3</v>
      </c>
      <c r="D30" s="9">
        <f t="shared" si="2"/>
        <v>5.7704291593750005E-4</v>
      </c>
      <c r="E30" s="9">
        <f t="shared" si="2"/>
        <v>9.2090288275462951E-4</v>
      </c>
      <c r="F30" s="9">
        <f t="shared" si="2"/>
        <v>6.3842907533564813E-4</v>
      </c>
      <c r="G30" s="9">
        <f t="shared" si="2"/>
        <v>5.6459645586805554E-4</v>
      </c>
      <c r="H30" s="9">
        <f t="shared" si="2"/>
        <v>1.4439833186342592E-3</v>
      </c>
      <c r="I30" s="9">
        <f t="shared" si="2"/>
        <v>7.5667517006944437E-4</v>
      </c>
      <c r="J30" s="9">
        <f t="shared" si="2"/>
        <v>1.1192071890509258E-3</v>
      </c>
      <c r="K30" s="9">
        <f t="shared" si="2"/>
        <v>1.4446257978472223E-3</v>
      </c>
      <c r="L30" s="9">
        <f t="shared" si="2"/>
        <v>3.7615662005787039E-4</v>
      </c>
      <c r="M30" s="9">
        <f t="shared" si="2"/>
        <v>7.8205073696759259E-4</v>
      </c>
      <c r="N30" s="9">
        <f t="shared" si="2"/>
        <v>5.3556600109953703E-4</v>
      </c>
      <c r="O30" s="9">
        <f t="shared" si="2"/>
        <v>6.5645418662037031E-4</v>
      </c>
      <c r="P30" s="9">
        <f t="shared" si="2"/>
        <v>2.0287152515277777E-3</v>
      </c>
      <c r="Q30" s="9">
        <f t="shared" si="2"/>
        <v>3.5152011422453702E-4</v>
      </c>
      <c r="R30" s="9">
        <f t="shared" si="2"/>
        <v>7.6844923155092594E-4</v>
      </c>
      <c r="S30" s="9">
        <f t="shared" si="2"/>
        <v>8.1293356848379634E-4</v>
      </c>
      <c r="T30" s="9">
        <f t="shared" si="2"/>
        <v>1.0163955551388891E-3</v>
      </c>
      <c r="U30" s="9">
        <f t="shared" si="2"/>
        <v>4.9431216930555558E-4</v>
      </c>
      <c r="V30" s="9">
        <f t="shared" si="2"/>
        <v>1.3919543125810185E-3</v>
      </c>
      <c r="W30" s="9">
        <f t="shared" si="2"/>
        <v>8.9470820736111127E-4</v>
      </c>
      <c r="X30" s="9">
        <f t="shared" si="2"/>
        <v>5.750314940856482E-4</v>
      </c>
      <c r="Y30" s="9">
        <f t="shared" si="2"/>
        <v>5.216569035069444E-4</v>
      </c>
      <c r="Z30" s="9">
        <f t="shared" si="2"/>
        <v>2.0010917947453706E-3</v>
      </c>
      <c r="AA30" s="9">
        <f t="shared" si="2"/>
        <v>5.2570546737268516E-4</v>
      </c>
      <c r="AB30" s="9">
        <f t="shared" si="2"/>
        <v>7.1516859829861103E-4</v>
      </c>
      <c r="AC30" s="9">
        <f t="shared" si="2"/>
        <v>5.9968925842592588E-4</v>
      </c>
      <c r="AD30" s="9">
        <f t="shared" si="2"/>
        <v>6.5443069203703706E-4</v>
      </c>
      <c r="AE30" s="9">
        <f t="shared" si="2"/>
        <v>8.1068594104166658E-4</v>
      </c>
      <c r="AF30" s="9">
        <f t="shared" si="2"/>
        <v>1.4052910052893518E-3</v>
      </c>
      <c r="AG30" s="9">
        <f t="shared" si="2"/>
        <v>3.0893927941550926E-3</v>
      </c>
      <c r="AH30" s="9">
        <f t="shared" si="2"/>
        <v>2.116246745613426E-3</v>
      </c>
      <c r="AI30" s="9">
        <f t="shared" si="2"/>
        <v>2.7154200260416667E-3</v>
      </c>
      <c r="AJ30" s="9">
        <f>SUM(B30:AI30)</f>
        <v>3.5090873803275462E-2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96.036600000000007</v>
      </c>
      <c r="C2" s="12">
        <v>41.656199999999998</v>
      </c>
      <c r="D2" s="12">
        <v>45.407699999999998</v>
      </c>
      <c r="E2" s="12">
        <v>45.709000000000003</v>
      </c>
      <c r="F2" s="12">
        <v>60.978999999999999</v>
      </c>
      <c r="G2" s="12">
        <v>82.604900000000001</v>
      </c>
      <c r="H2" s="12">
        <v>41.593299999999999</v>
      </c>
      <c r="I2" s="12">
        <v>72.0274</v>
      </c>
      <c r="J2" s="12">
        <v>43.819600000000001</v>
      </c>
      <c r="K2" s="12">
        <v>35.234400000000001</v>
      </c>
      <c r="L2" s="12">
        <v>123.414</v>
      </c>
      <c r="M2" s="12">
        <v>61.2727</v>
      </c>
      <c r="N2" s="12">
        <v>55.3279</v>
      </c>
      <c r="O2" s="12">
        <v>99.503600000000006</v>
      </c>
      <c r="P2" s="12">
        <v>33.6813</v>
      </c>
      <c r="Q2" s="12">
        <v>110.693</v>
      </c>
      <c r="R2" s="12">
        <v>76.403300000000002</v>
      </c>
      <c r="S2" s="12">
        <v>37.756900000000002</v>
      </c>
      <c r="T2" s="12">
        <v>50.143999999999998</v>
      </c>
      <c r="U2" s="12">
        <v>64.751400000000004</v>
      </c>
      <c r="V2" s="12">
        <v>39.601300000000002</v>
      </c>
      <c r="W2" s="12">
        <v>37.372900000000001</v>
      </c>
      <c r="X2" s="12">
        <v>37.372900000000001</v>
      </c>
      <c r="Y2" s="12">
        <v>56.442</v>
      </c>
      <c r="Z2" s="12">
        <v>20.030899999999999</v>
      </c>
      <c r="AA2" s="12">
        <v>32.451900000000002</v>
      </c>
      <c r="AB2" s="12">
        <v>94.5</v>
      </c>
      <c r="AC2" s="12">
        <v>55.051600000000001</v>
      </c>
      <c r="AD2" s="12">
        <v>59.9619</v>
      </c>
      <c r="AE2" s="12">
        <v>65.210999999999999</v>
      </c>
      <c r="AF2" s="12">
        <v>34.130499999999998</v>
      </c>
      <c r="AG2" s="12">
        <v>21.505199999999999</v>
      </c>
      <c r="AH2" s="12">
        <v>15.625</v>
      </c>
      <c r="AI2" s="12">
        <v>70.357399999999998</v>
      </c>
      <c r="AJ2" s="12">
        <v>26.3672</v>
      </c>
      <c r="AK2" s="12">
        <v>62.087899999999998</v>
      </c>
    </row>
    <row r="3" spans="1:37" x14ac:dyDescent="0.2">
      <c r="A3" s="1"/>
      <c r="B3" s="12">
        <v>102.02</v>
      </c>
      <c r="C3" s="12">
        <v>43.901000000000003</v>
      </c>
      <c r="D3" s="12">
        <v>44.170699999999997</v>
      </c>
      <c r="E3" s="12">
        <v>49.072699999999998</v>
      </c>
      <c r="F3" s="12">
        <v>60.978999999999999</v>
      </c>
      <c r="G3" s="12">
        <v>87.223100000000002</v>
      </c>
      <c r="H3" s="12">
        <v>43.677799999999998</v>
      </c>
      <c r="I3" s="12">
        <v>73.828100000000006</v>
      </c>
      <c r="J3" s="12">
        <v>45.582999999999998</v>
      </c>
      <c r="K3" s="12">
        <v>35.538200000000003</v>
      </c>
      <c r="L3" s="12">
        <v>130.21700000000001</v>
      </c>
      <c r="M3" s="12">
        <v>59.853400000000001</v>
      </c>
      <c r="N3" s="12">
        <v>57.511699999999998</v>
      </c>
      <c r="O3" s="12">
        <v>99.234899999999996</v>
      </c>
      <c r="P3" s="12">
        <v>35.951099999999997</v>
      </c>
      <c r="Q3" s="12">
        <v>112.04300000000001</v>
      </c>
      <c r="R3" s="12">
        <v>77.2059</v>
      </c>
      <c r="S3" s="12">
        <v>37.448999999999998</v>
      </c>
      <c r="T3" s="12">
        <v>46.245800000000003</v>
      </c>
      <c r="U3" s="12">
        <v>68.195899999999995</v>
      </c>
      <c r="V3" s="12">
        <v>36.947099999999999</v>
      </c>
      <c r="W3" s="12">
        <v>36.9801</v>
      </c>
      <c r="X3" s="12">
        <v>36.9801</v>
      </c>
      <c r="Y3" s="12">
        <v>57.203400000000002</v>
      </c>
      <c r="Z3" s="12">
        <v>20.059999999999999</v>
      </c>
      <c r="AA3" s="12">
        <v>33.227800000000002</v>
      </c>
      <c r="AB3" s="12">
        <v>99.623500000000007</v>
      </c>
      <c r="AC3" s="12">
        <v>53.571399999999997</v>
      </c>
      <c r="AD3" s="12">
        <v>62.8324</v>
      </c>
      <c r="AE3" s="12">
        <v>67.335099999999997</v>
      </c>
      <c r="AF3" s="12">
        <v>37.046399999999998</v>
      </c>
      <c r="AG3" s="12">
        <v>20.854399999999998</v>
      </c>
      <c r="AH3" s="12">
        <v>16.425799999999999</v>
      </c>
      <c r="AI3" s="12">
        <v>68.224000000000004</v>
      </c>
      <c r="AJ3" s="12">
        <v>27.398099999999999</v>
      </c>
      <c r="AK3" s="12">
        <v>62.086399999999998</v>
      </c>
    </row>
    <row r="4" spans="1:37" x14ac:dyDescent="0.2">
      <c r="A4" s="1"/>
      <c r="B4" s="12">
        <v>106.35</v>
      </c>
      <c r="C4" s="12">
        <v>44.599499999999999</v>
      </c>
      <c r="D4" s="12">
        <v>50.697400000000002</v>
      </c>
      <c r="E4" s="12">
        <v>48.639699999999998</v>
      </c>
      <c r="F4" s="12">
        <v>63.168399999999998</v>
      </c>
      <c r="G4" s="12">
        <v>83.5227</v>
      </c>
      <c r="H4" s="12">
        <v>41.975999999999999</v>
      </c>
      <c r="I4" s="12">
        <v>76.491699999999994</v>
      </c>
      <c r="J4" s="12">
        <v>43.5197</v>
      </c>
      <c r="K4" s="12">
        <v>35.772199999999998</v>
      </c>
      <c r="L4" s="12" t="s">
        <v>151</v>
      </c>
      <c r="M4" s="12">
        <v>60.983199999999997</v>
      </c>
      <c r="N4" s="12">
        <v>56.509500000000003</v>
      </c>
      <c r="O4" s="12">
        <v>99.324299999999994</v>
      </c>
      <c r="P4" s="12">
        <v>38.370100000000001</v>
      </c>
      <c r="Q4" s="12">
        <v>112.961</v>
      </c>
      <c r="R4" s="12">
        <v>76.350399999999993</v>
      </c>
      <c r="S4" s="12">
        <v>37.313899999999997</v>
      </c>
      <c r="T4" s="12">
        <v>46.349499999999999</v>
      </c>
      <c r="U4" s="12">
        <v>67.555099999999996</v>
      </c>
      <c r="V4" s="12">
        <v>40.813200000000002</v>
      </c>
      <c r="W4" s="12">
        <v>37.653700000000001</v>
      </c>
      <c r="X4" s="12">
        <v>37.653700000000001</v>
      </c>
      <c r="Y4" s="12">
        <v>57.803199999999997</v>
      </c>
      <c r="Z4" s="12">
        <v>20.381399999999999</v>
      </c>
      <c r="AA4" s="12">
        <v>34.597299999999997</v>
      </c>
      <c r="AB4" s="12">
        <v>96.994100000000003</v>
      </c>
      <c r="AC4" s="12">
        <v>55.069899999999997</v>
      </c>
      <c r="AD4" s="12">
        <v>61.204700000000003</v>
      </c>
      <c r="AE4" s="12">
        <v>67.335099999999997</v>
      </c>
      <c r="AF4" s="12">
        <v>38.281300000000002</v>
      </c>
      <c r="AG4" s="12">
        <v>21.316700000000001</v>
      </c>
      <c r="AH4" s="12">
        <v>17.967700000000001</v>
      </c>
      <c r="AI4" s="12">
        <v>71.037400000000005</v>
      </c>
      <c r="AJ4" s="12">
        <v>27.1463</v>
      </c>
      <c r="AK4" s="12">
        <v>55.685299999999998</v>
      </c>
    </row>
    <row r="5" spans="1:37" x14ac:dyDescent="0.2">
      <c r="A5" s="1"/>
      <c r="B5" s="12">
        <v>90.616399999999999</v>
      </c>
      <c r="C5" s="12">
        <v>39.179099999999998</v>
      </c>
      <c r="D5" s="12">
        <v>46.479799999999997</v>
      </c>
      <c r="E5" s="12">
        <v>44.324599999999997</v>
      </c>
      <c r="F5" s="12">
        <v>58.726900000000001</v>
      </c>
      <c r="G5" s="12">
        <v>86.132800000000003</v>
      </c>
      <c r="H5" s="12">
        <v>43.026499999999999</v>
      </c>
      <c r="I5" s="12">
        <v>78.488399999999999</v>
      </c>
      <c r="J5" s="12">
        <v>42.843299999999999</v>
      </c>
      <c r="K5" s="12">
        <v>34.764600000000002</v>
      </c>
      <c r="L5" s="12">
        <v>112.73</v>
      </c>
      <c r="M5" s="12">
        <v>66.867099999999994</v>
      </c>
      <c r="N5" s="12">
        <v>56.888500000000001</v>
      </c>
      <c r="O5" s="12">
        <v>100.992</v>
      </c>
      <c r="P5" s="12">
        <v>39.677300000000002</v>
      </c>
      <c r="Q5" s="12">
        <v>117.20399999999999</v>
      </c>
      <c r="R5" s="12">
        <v>76.882800000000003</v>
      </c>
      <c r="S5" s="12">
        <v>37.372900000000001</v>
      </c>
      <c r="T5" s="12">
        <v>48.639699999999998</v>
      </c>
      <c r="U5" s="12">
        <v>67.116500000000002</v>
      </c>
      <c r="V5" s="12">
        <v>41.447400000000002</v>
      </c>
      <c r="W5" s="12">
        <v>32.7087</v>
      </c>
      <c r="X5" s="12">
        <v>32.7087</v>
      </c>
      <c r="Y5" s="12">
        <v>59.020299999999999</v>
      </c>
      <c r="Z5" s="12">
        <v>20.0091</v>
      </c>
      <c r="AA5" s="12">
        <v>33.653799999999997</v>
      </c>
      <c r="AB5" s="12">
        <v>98.4375</v>
      </c>
      <c r="AC5" s="12">
        <v>55.033299999999997</v>
      </c>
      <c r="AD5" s="12">
        <v>61.204700000000003</v>
      </c>
      <c r="AE5" s="12">
        <v>67.116500000000002</v>
      </c>
      <c r="AF5" s="12">
        <v>37.9998</v>
      </c>
      <c r="AG5" s="12">
        <v>20.692599999999999</v>
      </c>
      <c r="AH5" s="12">
        <v>15.0129</v>
      </c>
      <c r="AI5" s="12">
        <v>69.955600000000004</v>
      </c>
      <c r="AJ5" s="12">
        <v>26.258299999999998</v>
      </c>
      <c r="AK5" s="12">
        <v>33.409100000000002</v>
      </c>
    </row>
    <row r="6" spans="1:37" x14ac:dyDescent="0.2">
      <c r="A6" s="1"/>
      <c r="B6" s="12">
        <v>106.214</v>
      </c>
      <c r="C6" s="12">
        <v>43.646099999999997</v>
      </c>
      <c r="D6" s="12">
        <v>47.782400000000003</v>
      </c>
      <c r="E6" s="12">
        <v>52.433399999999999</v>
      </c>
      <c r="F6" s="12">
        <v>65.044300000000007</v>
      </c>
      <c r="G6" s="12">
        <v>89.877700000000004</v>
      </c>
      <c r="H6" s="12">
        <v>41.672600000000003</v>
      </c>
      <c r="I6" s="12">
        <v>76.209699999999998</v>
      </c>
      <c r="J6" s="12">
        <v>46.558300000000003</v>
      </c>
      <c r="K6" s="12">
        <v>34.830500000000001</v>
      </c>
      <c r="L6" s="12">
        <v>131.983</v>
      </c>
      <c r="M6" s="12">
        <v>63.362099999999998</v>
      </c>
      <c r="N6" s="12">
        <v>54.741799999999998</v>
      </c>
      <c r="O6" s="12">
        <v>91.722099999999998</v>
      </c>
      <c r="P6" s="12">
        <v>37.739600000000003</v>
      </c>
      <c r="Q6" s="12">
        <v>119.404</v>
      </c>
      <c r="R6" s="12">
        <v>77.750399999999999</v>
      </c>
      <c r="S6" s="12">
        <v>36.434199999999997</v>
      </c>
      <c r="T6" s="12">
        <v>49.841799999999999</v>
      </c>
      <c r="U6" s="12">
        <v>68.4499</v>
      </c>
      <c r="V6" s="12">
        <v>38.729500000000002</v>
      </c>
      <c r="W6" s="12">
        <v>44.265300000000003</v>
      </c>
      <c r="X6" s="12">
        <v>44.265300000000003</v>
      </c>
      <c r="Y6" s="12">
        <v>61.386400000000002</v>
      </c>
      <c r="Z6" s="12"/>
      <c r="AA6" s="12">
        <v>33.128</v>
      </c>
      <c r="AB6" s="12">
        <v>101.76900000000001</v>
      </c>
      <c r="AC6" s="12">
        <v>55.309399999999997</v>
      </c>
      <c r="AD6" s="12">
        <v>62.335099999999997</v>
      </c>
      <c r="AE6" s="12">
        <v>68.224000000000004</v>
      </c>
      <c r="AF6" s="12">
        <v>39.639299999999999</v>
      </c>
      <c r="AG6" s="12">
        <v>21.024000000000001</v>
      </c>
      <c r="AH6" s="12">
        <v>18.651700000000002</v>
      </c>
      <c r="AI6" s="12">
        <v>69.778499999999994</v>
      </c>
      <c r="AJ6" s="12">
        <v>26.6219</v>
      </c>
      <c r="AK6" s="12">
        <v>56.296700000000001</v>
      </c>
    </row>
    <row r="7" spans="1:37" x14ac:dyDescent="0.2">
      <c r="A7" s="1"/>
      <c r="B7" s="12">
        <v>103.23</v>
      </c>
      <c r="C7" s="12">
        <v>45.822899999999997</v>
      </c>
      <c r="D7" s="12">
        <v>49.886899999999997</v>
      </c>
      <c r="E7" s="12">
        <v>50.113599999999998</v>
      </c>
      <c r="F7" s="12">
        <v>64.360799999999998</v>
      </c>
      <c r="G7" s="12">
        <v>88.247100000000003</v>
      </c>
      <c r="H7" s="12">
        <v>45.683700000000002</v>
      </c>
      <c r="I7" s="12">
        <v>75.238900000000001</v>
      </c>
      <c r="J7" s="12">
        <v>46.981499999999997</v>
      </c>
      <c r="K7" s="12">
        <v>35.148800000000001</v>
      </c>
      <c r="L7" s="12">
        <v>126.289</v>
      </c>
      <c r="M7" s="12">
        <v>66.845200000000006</v>
      </c>
      <c r="N7" s="12">
        <v>56.307499999999997</v>
      </c>
      <c r="O7" s="12">
        <v>95.262100000000004</v>
      </c>
      <c r="P7" s="12">
        <v>40.7729</v>
      </c>
      <c r="Q7" s="12">
        <v>118.041</v>
      </c>
      <c r="R7" s="12">
        <v>76.775800000000004</v>
      </c>
      <c r="S7" s="12">
        <v>37.688000000000002</v>
      </c>
      <c r="T7" s="12">
        <v>45.184399999999997</v>
      </c>
      <c r="U7" s="12">
        <v>67.943700000000007</v>
      </c>
      <c r="V7" s="12">
        <v>41.056399999999996</v>
      </c>
      <c r="W7" s="12">
        <v>44.890099999999997</v>
      </c>
      <c r="X7" s="12">
        <v>44.890099999999997</v>
      </c>
      <c r="Y7" s="12">
        <v>61.340899999999998</v>
      </c>
      <c r="Z7" s="12"/>
      <c r="AA7" s="12">
        <v>33.869199999999999</v>
      </c>
      <c r="AB7" s="12">
        <v>101.395</v>
      </c>
      <c r="AC7" s="12">
        <v>53.346800000000002</v>
      </c>
      <c r="AD7" s="12">
        <v>63.168399999999998</v>
      </c>
      <c r="AE7" s="12">
        <v>68.906300000000002</v>
      </c>
      <c r="AF7" s="12">
        <v>41.292099999999998</v>
      </c>
      <c r="AG7" s="12">
        <v>20.4621</v>
      </c>
      <c r="AH7" s="12">
        <v>19.272200000000002</v>
      </c>
      <c r="AI7" s="12">
        <v>69.8964</v>
      </c>
      <c r="AJ7" s="12">
        <v>25.599799999999998</v>
      </c>
      <c r="AK7" s="12">
        <v>56.295499999999997</v>
      </c>
    </row>
    <row r="8" spans="1:37" x14ac:dyDescent="0.2">
      <c r="A8" s="1"/>
      <c r="B8" s="12">
        <v>99.503600000000006</v>
      </c>
      <c r="C8" s="12">
        <v>44.277099999999997</v>
      </c>
      <c r="D8" s="12">
        <v>50.869</v>
      </c>
      <c r="E8" s="12">
        <v>48.284700000000001</v>
      </c>
      <c r="F8" s="12">
        <v>66.309100000000001</v>
      </c>
      <c r="G8" s="12">
        <v>93.511499999999998</v>
      </c>
      <c r="H8" s="12">
        <v>43.982700000000001</v>
      </c>
      <c r="I8" s="12">
        <v>77.970299999999995</v>
      </c>
      <c r="J8" s="12">
        <v>46.207000000000001</v>
      </c>
      <c r="K8" s="12">
        <v>36.338200000000001</v>
      </c>
      <c r="L8" s="12">
        <v>126.967</v>
      </c>
      <c r="M8" s="12">
        <v>65.005899999999997</v>
      </c>
      <c r="N8" s="12">
        <v>55.4206</v>
      </c>
      <c r="O8" s="12">
        <v>93.116600000000005</v>
      </c>
      <c r="P8" s="12">
        <v>35.6873</v>
      </c>
      <c r="Q8" s="12">
        <v>112.5</v>
      </c>
      <c r="R8" s="12">
        <v>79.968599999999995</v>
      </c>
      <c r="S8" s="12">
        <v>36.587400000000002</v>
      </c>
      <c r="T8" s="12">
        <v>48.956499999999998</v>
      </c>
      <c r="U8" s="12">
        <v>69.368700000000004</v>
      </c>
      <c r="V8" s="12">
        <v>39.936</v>
      </c>
      <c r="W8" s="12">
        <v>45.482700000000001</v>
      </c>
      <c r="X8" s="12">
        <v>45.482700000000001</v>
      </c>
      <c r="Y8" s="12">
        <v>62.358600000000003</v>
      </c>
      <c r="Z8" s="12"/>
      <c r="AA8" s="12">
        <v>34.924199999999999</v>
      </c>
      <c r="AB8" s="12">
        <v>98.087199999999996</v>
      </c>
      <c r="AC8" s="12">
        <v>54.132599999999996</v>
      </c>
      <c r="AD8" s="12">
        <v>60.889200000000002</v>
      </c>
      <c r="AE8" s="12">
        <v>68.224000000000004</v>
      </c>
      <c r="AF8" s="12">
        <v>37.748199999999997</v>
      </c>
      <c r="AG8" s="12">
        <v>20.4621</v>
      </c>
      <c r="AH8" s="12">
        <v>17.246300000000002</v>
      </c>
      <c r="AI8" s="12">
        <v>77.422799999999995</v>
      </c>
      <c r="AJ8" s="12">
        <v>27.5625</v>
      </c>
      <c r="AK8" s="12">
        <v>47.590800000000002</v>
      </c>
    </row>
    <row r="9" spans="1:37" x14ac:dyDescent="0.2">
      <c r="A9" s="1"/>
      <c r="B9" s="12">
        <v>97.739400000000003</v>
      </c>
      <c r="C9" s="12">
        <v>44.744300000000003</v>
      </c>
      <c r="D9" s="12">
        <v>43.831200000000003</v>
      </c>
      <c r="E9" s="12">
        <v>41.240699999999997</v>
      </c>
      <c r="F9" s="12">
        <v>69.6023</v>
      </c>
      <c r="G9" s="12">
        <v>85.664299999999997</v>
      </c>
      <c r="H9" s="12">
        <v>41.952100000000002</v>
      </c>
      <c r="I9" s="12">
        <v>75.5137</v>
      </c>
      <c r="J9" s="12">
        <v>46.8352</v>
      </c>
      <c r="K9" s="12">
        <v>35.231099999999998</v>
      </c>
      <c r="L9" s="12">
        <v>128.697</v>
      </c>
      <c r="M9" s="12">
        <v>71.839699999999993</v>
      </c>
      <c r="N9" s="12">
        <v>52.600200000000001</v>
      </c>
      <c r="O9" s="12">
        <v>69.837400000000002</v>
      </c>
      <c r="P9" s="12">
        <v>36.684800000000003</v>
      </c>
      <c r="Q9" s="12"/>
      <c r="R9" s="12"/>
      <c r="S9" s="12">
        <v>35.743699999999997</v>
      </c>
      <c r="T9" s="12">
        <v>42.273800000000001</v>
      </c>
      <c r="U9" s="12">
        <v>62.880200000000002</v>
      </c>
      <c r="V9" s="12">
        <v>39.9071</v>
      </c>
      <c r="W9" s="12"/>
      <c r="X9" s="12"/>
      <c r="Y9" s="12">
        <v>57.421900000000001</v>
      </c>
      <c r="Z9" s="12"/>
      <c r="AA9" s="12">
        <v>32.930100000000003</v>
      </c>
      <c r="AB9" s="12">
        <v>98.967699999999994</v>
      </c>
      <c r="AC9" s="12">
        <v>57.0259</v>
      </c>
      <c r="AD9" s="12">
        <v>57.904400000000003</v>
      </c>
      <c r="AE9" s="12">
        <v>70.074200000000005</v>
      </c>
      <c r="AF9" s="12">
        <v>39.469000000000001</v>
      </c>
      <c r="AG9" s="12">
        <v>21.311199999999999</v>
      </c>
      <c r="AH9" s="12">
        <v>18.1571</v>
      </c>
      <c r="AI9" s="12">
        <v>71.037400000000005</v>
      </c>
      <c r="AJ9" s="12"/>
      <c r="AK9" s="12">
        <v>34.028700000000001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33.181199999999997</v>
      </c>
      <c r="Q10" s="12"/>
      <c r="R10" s="12"/>
      <c r="S10" s="12">
        <v>36.837499999999999</v>
      </c>
      <c r="T10" s="12"/>
      <c r="U10" s="12"/>
      <c r="V10" s="12">
        <v>42.414700000000003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38.441400000000002</v>
      </c>
      <c r="AG10" s="12"/>
      <c r="AH10" s="12">
        <v>18.3995</v>
      </c>
      <c r="AI10" s="12">
        <v>70.074200000000005</v>
      </c>
      <c r="AJ10" s="12"/>
      <c r="AK10" s="12">
        <v>42.179400000000001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36.367600000000003</v>
      </c>
      <c r="Q11" s="12"/>
      <c r="R11" s="12"/>
      <c r="S11" s="12"/>
      <c r="T11" s="12"/>
      <c r="U11" s="12"/>
      <c r="V11" s="12">
        <v>38.602899999999998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37.372900000000001</v>
      </c>
      <c r="AG11" s="12"/>
      <c r="AH11" s="12">
        <v>18.820399999999999</v>
      </c>
      <c r="AI11" s="12">
        <v>70.074200000000005</v>
      </c>
      <c r="AJ11" s="12"/>
      <c r="AK11" s="12">
        <v>42.178800000000003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37.924100000000003</v>
      </c>
      <c r="Q12" s="12"/>
      <c r="R12" s="12"/>
      <c r="S12" s="12"/>
      <c r="T12" s="12"/>
      <c r="U12" s="12"/>
      <c r="V12" s="12">
        <v>41.509799999999998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39.629800000000003</v>
      </c>
      <c r="AG12" s="12"/>
      <c r="AH12" s="12">
        <v>18.488</v>
      </c>
      <c r="AI12" s="12">
        <v>71.528999999999996</v>
      </c>
      <c r="AJ12" s="12"/>
      <c r="AK12" s="12">
        <v>33.058900000000001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37.7224</v>
      </c>
      <c r="Q13" s="12"/>
      <c r="R13" s="12"/>
      <c r="S13" s="12"/>
      <c r="T13" s="12"/>
      <c r="U13" s="12"/>
      <c r="V13" s="12">
        <v>37.860599999999998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38.281300000000002</v>
      </c>
      <c r="AG13" s="12"/>
      <c r="AH13" s="12">
        <v>19.147300000000001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36.490499999999997</v>
      </c>
      <c r="Q14" s="12"/>
      <c r="R14" s="12"/>
      <c r="S14" s="12"/>
      <c r="T14" s="12"/>
      <c r="U14" s="12"/>
      <c r="V14" s="12">
        <v>36.362099999999998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39.262799999999999</v>
      </c>
      <c r="Q15" s="12"/>
      <c r="R15" s="12"/>
      <c r="S15" s="12"/>
      <c r="T15" s="12"/>
      <c r="U15" s="12"/>
      <c r="V15" s="12">
        <v>35.427399999999999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38.530999999999999</v>
      </c>
      <c r="Q16" s="12"/>
      <c r="R16" s="12"/>
      <c r="S16" s="12"/>
      <c r="T16" s="12"/>
      <c r="U16" s="12"/>
      <c r="V16" s="12">
        <v>36.848300000000002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38.530999999999999</v>
      </c>
      <c r="Q17" s="12"/>
      <c r="R17" s="12"/>
      <c r="S17" s="12"/>
      <c r="T17" s="12"/>
      <c r="U17" s="12"/>
      <c r="V17" s="12">
        <v>33.6128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36.362099999999998</v>
      </c>
      <c r="Q18" s="12"/>
      <c r="R18" s="12"/>
      <c r="S18" s="12"/>
      <c r="T18" s="12"/>
      <c r="U18" s="12"/>
      <c r="V18" s="12">
        <v>35.306399999999996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100.21375</v>
      </c>
      <c r="C21" s="5">
        <f t="shared" si="0"/>
        <v>43.478275000000004</v>
      </c>
      <c r="D21" s="5">
        <f t="shared" si="0"/>
        <v>47.390637500000004</v>
      </c>
      <c r="E21" s="5">
        <f t="shared" si="0"/>
        <v>47.4773</v>
      </c>
      <c r="F21" s="5">
        <f t="shared" si="0"/>
        <v>63.646225000000001</v>
      </c>
      <c r="G21" s="5">
        <f t="shared" si="0"/>
        <v>87.09801250000001</v>
      </c>
      <c r="H21" s="5">
        <f t="shared" si="0"/>
        <v>42.945587500000002</v>
      </c>
      <c r="I21" s="5">
        <f t="shared" si="0"/>
        <v>75.721024999999997</v>
      </c>
      <c r="J21" s="5">
        <f t="shared" si="0"/>
        <v>45.29345</v>
      </c>
      <c r="K21" s="5">
        <f t="shared" si="0"/>
        <v>35.357250000000001</v>
      </c>
      <c r="L21" s="5">
        <f t="shared" si="0"/>
        <v>125.7567142857143</v>
      </c>
      <c r="M21" s="5">
        <f t="shared" si="0"/>
        <v>64.503662500000004</v>
      </c>
      <c r="N21" s="5">
        <f t="shared" si="0"/>
        <v>55.663462499999994</v>
      </c>
      <c r="O21" s="5">
        <f t="shared" si="0"/>
        <v>93.624125000000006</v>
      </c>
      <c r="P21" s="5">
        <f>AVERAGE(P2:P18)</f>
        <v>37.231594117647049</v>
      </c>
      <c r="Q21" s="5">
        <f>AVERAGE(Q2:Q8)</f>
        <v>114.69228571428572</v>
      </c>
      <c r="R21" s="5">
        <f>AVERAGE(R2:R8)</f>
        <v>77.333885714285728</v>
      </c>
      <c r="S21" s="5">
        <f>AVERAGE(S2:S10)</f>
        <v>37.020388888888888</v>
      </c>
      <c r="T21" s="5">
        <f>AVERAGE(T2:T9)</f>
        <v>47.204437500000004</v>
      </c>
      <c r="U21" s="5">
        <f>AVERAGE(U2:U9)</f>
        <v>67.032674999999983</v>
      </c>
      <c r="V21" s="5">
        <f>AVERAGE(V2:V18)</f>
        <v>38.610764705882353</v>
      </c>
      <c r="W21" s="5">
        <f>AVERAGE(W2:W4)</f>
        <v>37.335566666666672</v>
      </c>
      <c r="X21" s="5">
        <f>AVERAGE(X6:X8)</f>
        <v>44.87936666666667</v>
      </c>
      <c r="Y21" s="5">
        <f>AVERAGE(Y2:Y9)</f>
        <v>59.122087499999999</v>
      </c>
      <c r="Z21" s="5">
        <f>AVERAGE(Z2:Z5)</f>
        <v>20.120349999999998</v>
      </c>
      <c r="AA21" s="5">
        <f>AVERAGE(AA2:AA9)</f>
        <v>33.597787499999995</v>
      </c>
      <c r="AB21" s="5">
        <f>AVERAGE(AB2:AB9)</f>
        <v>98.72175</v>
      </c>
      <c r="AC21" s="5">
        <f>AVERAGE(AC2:AC9)</f>
        <v>54.817612499999996</v>
      </c>
      <c r="AD21" s="5">
        <f>AVERAGE(AD2:AD9)</f>
        <v>61.187600000000003</v>
      </c>
      <c r="AE21" s="5">
        <f>AVERAGE(AE2:AE9)</f>
        <v>67.803274999999999</v>
      </c>
      <c r="AF21" s="5">
        <f>AVERAGE(AF2:AF13)</f>
        <v>38.277666666666669</v>
      </c>
      <c r="AG21" s="5">
        <f>AVERAGE(AG2:AG9)</f>
        <v>20.953537499999996</v>
      </c>
      <c r="AH21" s="5">
        <f>AVERAGE(AH2:AH13)</f>
        <v>17.767824999999998</v>
      </c>
      <c r="AI21" s="5">
        <f>AVERAGE(AI2:AI12)</f>
        <v>70.85335454545455</v>
      </c>
      <c r="AJ21" s="5">
        <f>AVERAGE(AJ2:AJ8)</f>
        <v>26.707728571428568</v>
      </c>
      <c r="AK21" s="5">
        <f>AVERAGE(AK2:AK12)</f>
        <v>47.717954545454546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100.21375</v>
      </c>
      <c r="C26" s="12">
        <f>C21*2</f>
        <v>86.956550000000007</v>
      </c>
      <c r="D26" s="12">
        <f t="shared" ref="D26:J26" si="1">D21*1</f>
        <v>47.390637500000004</v>
      </c>
      <c r="E26" s="12">
        <f t="shared" si="1"/>
        <v>47.4773</v>
      </c>
      <c r="F26" s="12">
        <f t="shared" si="1"/>
        <v>63.646225000000001</v>
      </c>
      <c r="G26" s="12">
        <f t="shared" si="1"/>
        <v>87.09801250000001</v>
      </c>
      <c r="H26" s="12">
        <f>H21*3</f>
        <v>128.83676250000002</v>
      </c>
      <c r="I26" s="12">
        <f>I21*3</f>
        <v>227.16307499999999</v>
      </c>
      <c r="J26" s="12">
        <f t="shared" si="1"/>
        <v>45.29345</v>
      </c>
      <c r="K26" s="12">
        <f>K21*4</f>
        <v>141.429</v>
      </c>
      <c r="L26" s="12">
        <f>L21*1</f>
        <v>125.7567142857143</v>
      </c>
      <c r="M26" s="12">
        <f>M21*3</f>
        <v>193.5109875</v>
      </c>
      <c r="N26" s="12">
        <f>N21*3</f>
        <v>166.9903875</v>
      </c>
      <c r="O26" s="12">
        <f>O21*1</f>
        <v>93.624125000000006</v>
      </c>
      <c r="P26" s="12">
        <f>P21*1</f>
        <v>37.231594117647049</v>
      </c>
      <c r="Q26" s="12">
        <f>Q21*1</f>
        <v>114.69228571428572</v>
      </c>
      <c r="R26" s="12">
        <f>R21*2</f>
        <v>154.66777142857146</v>
      </c>
      <c r="S26" s="12">
        <f>S21*4</f>
        <v>148.08155555555555</v>
      </c>
      <c r="T26" s="12">
        <f>T21*3</f>
        <v>141.61331250000001</v>
      </c>
      <c r="U26" s="12">
        <f>U21*1</f>
        <v>67.032674999999983</v>
      </c>
      <c r="V26" s="12">
        <f>V21*1</f>
        <v>38.610764705882353</v>
      </c>
      <c r="W26" s="12">
        <f>W21*4</f>
        <v>149.34226666666669</v>
      </c>
      <c r="X26" s="12">
        <f>X21*3</f>
        <v>134.63810000000001</v>
      </c>
      <c r="Y26" s="12">
        <f>Y21*2</f>
        <v>118.244175</v>
      </c>
      <c r="Z26" s="12">
        <f>Z21*8</f>
        <v>160.96279999999999</v>
      </c>
      <c r="AA26" s="12">
        <f>AA21*3</f>
        <v>100.79336249999999</v>
      </c>
      <c r="AB26" s="12">
        <f t="shared" ref="AB26:AH26" si="2">AB21*1</f>
        <v>98.72175</v>
      </c>
      <c r="AC26" s="12">
        <f t="shared" si="2"/>
        <v>54.817612499999996</v>
      </c>
      <c r="AD26" s="12">
        <f t="shared" si="2"/>
        <v>61.187600000000003</v>
      </c>
      <c r="AE26" s="12">
        <f>AE21*2</f>
        <v>135.60655</v>
      </c>
      <c r="AF26" s="12">
        <f t="shared" si="2"/>
        <v>38.277666666666669</v>
      </c>
      <c r="AG26" s="12">
        <f>AG21*2</f>
        <v>41.907074999999992</v>
      </c>
      <c r="AH26" s="12">
        <f t="shared" si="2"/>
        <v>17.767824999999998</v>
      </c>
      <c r="AI26" s="12">
        <f>AI21*2</f>
        <v>141.7067090909091</v>
      </c>
      <c r="AJ26" s="12">
        <f>AJ21*3</f>
        <v>80.123185714285711</v>
      </c>
      <c r="AK26" s="12">
        <f>AK21*1</f>
        <v>47.717954545454546</v>
      </c>
    </row>
    <row r="27" spans="1:37" x14ac:dyDescent="0.2">
      <c r="A27" s="12" t="s">
        <v>215</v>
      </c>
      <c r="B27" s="5">
        <f t="shared" ref="B27:O27" si="3">STDEV(B2:B9)/B21*100</f>
        <v>5.3630967923980801</v>
      </c>
      <c r="C27" s="5">
        <f t="shared" si="3"/>
        <v>4.8405541574204669</v>
      </c>
      <c r="D27" s="5">
        <f t="shared" si="3"/>
        <v>6.0328677663618251</v>
      </c>
      <c r="E27" s="5">
        <f t="shared" si="3"/>
        <v>7.4690083046014362</v>
      </c>
      <c r="F27" s="5">
        <f t="shared" si="3"/>
        <v>5.4326020616390132</v>
      </c>
      <c r="G27" s="5">
        <f t="shared" si="3"/>
        <v>4.0279075992661939</v>
      </c>
      <c r="H27" s="5">
        <f t="shared" si="3"/>
        <v>3.3503810410599364</v>
      </c>
      <c r="I27" s="5">
        <f t="shared" si="3"/>
        <v>2.7814926546229017</v>
      </c>
      <c r="J27" s="5">
        <f t="shared" si="3"/>
        <v>3.6437634865522428</v>
      </c>
      <c r="K27" s="5">
        <f t="shared" si="3"/>
        <v>1.4619533209635651</v>
      </c>
      <c r="L27" s="5">
        <f t="shared" si="3"/>
        <v>5.0734059350302694</v>
      </c>
      <c r="M27" s="5">
        <f t="shared" si="3"/>
        <v>6.1706486811580117</v>
      </c>
      <c r="N27" s="5">
        <f t="shared" si="3"/>
        <v>2.7541564392599778</v>
      </c>
      <c r="O27" s="5">
        <f t="shared" si="3"/>
        <v>10.871514471174388</v>
      </c>
      <c r="P27" s="5">
        <f>STDEV(P2:P18)/P21*100</f>
        <v>5.3585565762646166</v>
      </c>
      <c r="Q27" s="5">
        <f>STDEV(Q2:Q8)/Q21*100</f>
        <v>2.9895497647522946</v>
      </c>
      <c r="R27" s="5">
        <f>STDEV(R2:R8)/R21*100</f>
        <v>1.6253732831464758</v>
      </c>
      <c r="S27" s="5">
        <f>STDEV(S2:S10)/S21*100</f>
        <v>1.806169555670474</v>
      </c>
      <c r="T27" s="5">
        <f t="shared" ref="T27:AG27" si="4">STDEV(T2:T9)/T21*100</f>
        <v>5.7051018472782422</v>
      </c>
      <c r="U27" s="5">
        <f t="shared" si="4"/>
        <v>3.2082987278227288</v>
      </c>
      <c r="V27" s="5">
        <f>STDEV(V2:V18)/V21*100</f>
        <v>6.5939037930738227</v>
      </c>
      <c r="W27" s="5">
        <f t="shared" si="4"/>
        <v>13.248246996368035</v>
      </c>
      <c r="X27" s="5">
        <f>STDEV(X2:X8)/X21*100</f>
        <v>11.021341112568402</v>
      </c>
      <c r="Y27" s="5">
        <f t="shared" si="4"/>
        <v>3.8373642742918239</v>
      </c>
      <c r="Z27" s="5">
        <f>STDEV(Z2:Z5)/Z21*100</f>
        <v>0.87114766991710535</v>
      </c>
      <c r="AA27" s="5">
        <f t="shared" si="4"/>
        <v>2.5033145059762383</v>
      </c>
      <c r="AB27" s="5">
        <f t="shared" si="4"/>
        <v>2.3785656655679528</v>
      </c>
      <c r="AC27" s="5">
        <f t="shared" si="4"/>
        <v>2.1216820743588283</v>
      </c>
      <c r="AD27" s="5">
        <f t="shared" si="4"/>
        <v>2.7843127392279561</v>
      </c>
      <c r="AE27" s="5">
        <f t="shared" si="4"/>
        <v>2.112238133216656</v>
      </c>
      <c r="AF27" s="5">
        <f>STDEV(AF2:AF13)/AF21*100</f>
        <v>4.6001929214766601</v>
      </c>
      <c r="AG27" s="5">
        <f t="shared" si="4"/>
        <v>1.9175263535738423</v>
      </c>
      <c r="AH27" s="5">
        <f>STDEV(AH2:AH13)/AH21*100</f>
        <v>7.8535533413367222</v>
      </c>
      <c r="AI27" s="5">
        <f>STDEV(AI2:AI12)/AI21*100</f>
        <v>3.3079154209241244</v>
      </c>
      <c r="AJ27" s="5">
        <f>STDEV(AJ2:AJ8)/AJ21*100</f>
        <v>2.6264899362626069</v>
      </c>
      <c r="AK27" s="5">
        <f>STDEV(AK2:AK12)/AK21*100</f>
        <v>23.820386110363</v>
      </c>
    </row>
  </sheetData>
  <pageMargins left="0.7" right="0.7" top="0.75" bottom="0.75" header="0.3" footer="0.3"/>
  <pageSetup paperSize="9" orientation="portrait" horizontalDpi="1200" verticalDpi="12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J59"/>
  <sheetViews>
    <sheetView topLeftCell="L1" zoomScale="50" zoomScaleNormal="85" workbookViewId="0">
      <selection activeCell="O42" sqref="A1:XFD1048576"/>
    </sheetView>
  </sheetViews>
  <sheetFormatPr baseColWidth="10" defaultRowHeight="16" x14ac:dyDescent="0.2"/>
  <cols>
    <col min="1" max="1" width="15.33203125" bestFit="1" customWidth="1"/>
    <col min="2" max="3" width="12.1640625" bestFit="1" customWidth="1"/>
    <col min="4" max="4" width="27.6640625" style="1" bestFit="1" customWidth="1"/>
    <col min="5" max="10" width="12.1640625" bestFit="1" customWidth="1"/>
    <col min="11" max="11" width="13.1640625" bestFit="1" customWidth="1"/>
    <col min="12" max="12" width="12.1640625" bestFit="1" customWidth="1"/>
    <col min="13" max="13" width="28.6640625" bestFit="1" customWidth="1"/>
    <col min="14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2">
      <c r="A1" s="2" t="s">
        <v>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A2" s="1"/>
      <c r="B2" s="22">
        <v>2.6497959180000001</v>
      </c>
      <c r="C2" s="22">
        <v>0.29605442199999998</v>
      </c>
      <c r="D2" s="22">
        <v>0.29605442199999998</v>
      </c>
      <c r="E2" s="22">
        <v>0.22857142899999999</v>
      </c>
      <c r="F2" s="22">
        <v>0.21768707500000001</v>
      </c>
      <c r="G2" s="22">
        <v>0.223129252</v>
      </c>
      <c r="H2" s="22">
        <v>0.20897959199999999</v>
      </c>
      <c r="I2" s="22">
        <v>0.20317460300000001</v>
      </c>
      <c r="J2" s="22">
        <v>3.9183673000000002E-2</v>
      </c>
      <c r="K2" s="22">
        <v>0.223129252</v>
      </c>
      <c r="L2" s="22">
        <v>5.4421769000000002E-2</v>
      </c>
      <c r="M2" s="22">
        <v>0.21877551000000001</v>
      </c>
      <c r="N2" s="22">
        <v>0.21333333300000001</v>
      </c>
      <c r="O2" s="22">
        <v>0.38312925199999998</v>
      </c>
      <c r="P2" s="22">
        <v>0.51519274400000004</v>
      </c>
      <c r="Q2" s="22">
        <v>0.50503401400000003</v>
      </c>
      <c r="R2" s="22">
        <v>0.290249433</v>
      </c>
      <c r="S2" s="22">
        <v>0</v>
      </c>
      <c r="T2" s="22">
        <v>0.230204082</v>
      </c>
      <c r="U2" s="22">
        <v>0.19047618999999999</v>
      </c>
      <c r="V2" s="22">
        <v>0.104489796</v>
      </c>
      <c r="W2" s="22">
        <v>0.37006802700000002</v>
      </c>
      <c r="X2" s="22">
        <v>0.72489795899999998</v>
      </c>
      <c r="Y2" s="22">
        <v>0.25251700700000002</v>
      </c>
      <c r="Z2" s="22">
        <v>0.90412698400000002</v>
      </c>
      <c r="AA2" s="22">
        <v>0.36643990900000001</v>
      </c>
      <c r="AB2" s="22">
        <v>0.93061224499999995</v>
      </c>
      <c r="AC2" s="22">
        <v>0.27555555599999998</v>
      </c>
      <c r="AD2" s="22">
        <v>0.28444444400000002</v>
      </c>
      <c r="AE2" s="22">
        <v>0.83106575999999999</v>
      </c>
      <c r="AF2" s="22">
        <v>0.22857142899999999</v>
      </c>
      <c r="AG2" s="22">
        <v>0.66031746000000002</v>
      </c>
      <c r="AH2" s="22">
        <v>0.25106576000000003</v>
      </c>
      <c r="AI2" s="22">
        <v>0.50693877600000004</v>
      </c>
      <c r="AJ2" s="1"/>
    </row>
    <row r="3" spans="1:36" x14ac:dyDescent="0.2">
      <c r="A3" s="1"/>
      <c r="B3" s="22">
        <v>2.834285714</v>
      </c>
      <c r="C3" s="22">
        <v>0.45170068000000002</v>
      </c>
      <c r="D3" s="22">
        <v>0.97306122399999995</v>
      </c>
      <c r="E3" s="22">
        <v>0.92952380999999995</v>
      </c>
      <c r="F3" s="22">
        <v>0.61242630399999998</v>
      </c>
      <c r="G3" s="22">
        <v>0.453514739</v>
      </c>
      <c r="H3" s="22">
        <v>0.66539682499999997</v>
      </c>
      <c r="I3" s="22">
        <v>0.53115646299999997</v>
      </c>
      <c r="J3" s="22">
        <v>0.65959183700000001</v>
      </c>
      <c r="K3" s="22">
        <v>0.67664399099999994</v>
      </c>
      <c r="L3" s="22">
        <v>0.237641723</v>
      </c>
      <c r="M3" s="22">
        <v>0.55619047600000004</v>
      </c>
      <c r="N3" s="22">
        <v>0.62984127000000001</v>
      </c>
      <c r="O3" s="22">
        <v>5.5488435369999998</v>
      </c>
      <c r="P3" s="22">
        <v>2.2965986389999999</v>
      </c>
      <c r="Q3" s="22">
        <v>0.77714285699999996</v>
      </c>
      <c r="R3" s="22">
        <v>0.68843537399999999</v>
      </c>
      <c r="S3" s="22">
        <v>0.44263038500000002</v>
      </c>
      <c r="T3" s="22">
        <v>0.70748299299999995</v>
      </c>
      <c r="U3" s="22">
        <v>0.53877551000000001</v>
      </c>
      <c r="V3" s="22">
        <v>1.619591837</v>
      </c>
      <c r="W3" s="22">
        <v>0.77460317499999998</v>
      </c>
      <c r="X3" s="22">
        <v>1.787936508</v>
      </c>
      <c r="Y3" s="22">
        <v>3.2478911560000001</v>
      </c>
      <c r="Z3" s="22">
        <v>2.11047619</v>
      </c>
      <c r="AA3" s="22">
        <v>0.59501133799999995</v>
      </c>
      <c r="AB3" s="22">
        <v>1.500589569</v>
      </c>
      <c r="AC3" s="22">
        <v>0.62222222199999999</v>
      </c>
      <c r="AD3" s="22">
        <v>0.76045351500000002</v>
      </c>
      <c r="AE3" s="22">
        <v>2.5890249430000001</v>
      </c>
      <c r="AF3" s="22">
        <v>1.7777777779999999</v>
      </c>
      <c r="AG3" s="22">
        <v>2.5948299320000001</v>
      </c>
      <c r="AH3" s="22">
        <v>0.47510204099999997</v>
      </c>
      <c r="AI3" s="22">
        <v>1.364172336</v>
      </c>
      <c r="AJ3" s="1"/>
    </row>
    <row r="4" spans="1:36" x14ac:dyDescent="0.2">
      <c r="A4" s="1"/>
      <c r="B4" s="22">
        <v>3.4590476190000001</v>
      </c>
      <c r="C4" s="22">
        <v>1.8920634919999999</v>
      </c>
      <c r="D4" s="22">
        <v>2.2944217689999999</v>
      </c>
      <c r="E4" s="22">
        <v>2.2421768709999998</v>
      </c>
      <c r="F4" s="22">
        <v>1.5963718819999999</v>
      </c>
      <c r="G4" s="22">
        <v>1.179863946</v>
      </c>
      <c r="H4" s="22">
        <v>2.1079365079999999</v>
      </c>
      <c r="I4" s="22">
        <v>1.364172336</v>
      </c>
      <c r="J4" s="22">
        <v>2.0288435370000002</v>
      </c>
      <c r="K4" s="22">
        <v>2.3795238099999998</v>
      </c>
      <c r="L4" s="22">
        <v>0.72380952399999998</v>
      </c>
      <c r="M4" s="22">
        <v>1.535419501</v>
      </c>
      <c r="N4" s="22">
        <v>1.7142857140000001</v>
      </c>
      <c r="O4" s="22">
        <v>6.1518367349999998</v>
      </c>
      <c r="P4" s="22">
        <v>3.96553288</v>
      </c>
      <c r="Q4" s="22">
        <v>1.3191836729999999</v>
      </c>
      <c r="R4" s="22">
        <v>1.473741497</v>
      </c>
      <c r="S4" s="22">
        <v>2.031746032</v>
      </c>
      <c r="T4" s="22">
        <v>1.904036281</v>
      </c>
      <c r="U4" s="22">
        <v>1.465396825</v>
      </c>
      <c r="V4" s="22">
        <v>3.243537415</v>
      </c>
      <c r="W4" s="22">
        <v>2.3800453510000001</v>
      </c>
      <c r="X4" s="22">
        <v>2.8368253970000001</v>
      </c>
      <c r="Y4" s="22">
        <v>6.2389115650000004</v>
      </c>
      <c r="Z4" s="22">
        <v>3.9593650789999999</v>
      </c>
      <c r="AA4" s="22">
        <v>1.229931973</v>
      </c>
      <c r="AB4" s="22">
        <v>2.59047619</v>
      </c>
      <c r="AC4" s="22">
        <v>1.6228571430000001</v>
      </c>
      <c r="AD4" s="22">
        <v>1.6805442180000001</v>
      </c>
      <c r="AE4" s="22">
        <v>4.2086167799999998</v>
      </c>
      <c r="AF4" s="22">
        <v>4.5678004540000003</v>
      </c>
      <c r="AG4" s="22">
        <v>6.4348299320000004</v>
      </c>
      <c r="AH4" s="22">
        <v>1.327891156</v>
      </c>
      <c r="AI4" s="22">
        <v>3.6397278910000002</v>
      </c>
      <c r="AJ4" s="1"/>
    </row>
    <row r="5" spans="1:36" x14ac:dyDescent="0.2">
      <c r="A5" s="1"/>
      <c r="B5" s="22">
        <v>4.0471655330000003</v>
      </c>
      <c r="C5" s="22">
        <v>3.25877551</v>
      </c>
      <c r="D5" s="22">
        <v>3.6527891160000001</v>
      </c>
      <c r="E5" s="22">
        <v>3.4648526080000002</v>
      </c>
      <c r="F5" s="22">
        <v>2.5803174599999998</v>
      </c>
      <c r="G5" s="22">
        <v>1.8677551020000001</v>
      </c>
      <c r="H5" s="22">
        <v>3.4816326530000001</v>
      </c>
      <c r="I5" s="22">
        <v>2.1768707479999998</v>
      </c>
      <c r="J5" s="22">
        <v>3.345124717</v>
      </c>
      <c r="K5" s="22">
        <v>4.0678458050000001</v>
      </c>
      <c r="L5" s="22">
        <v>1.184580499</v>
      </c>
      <c r="M5" s="22">
        <v>2.5378684809999998</v>
      </c>
      <c r="N5" s="22">
        <v>2.7575510200000002</v>
      </c>
      <c r="O5" s="22">
        <v>6.7564625850000004</v>
      </c>
      <c r="P5" s="22">
        <v>5.5292517009999997</v>
      </c>
      <c r="Q5" s="22">
        <v>1.854693878</v>
      </c>
      <c r="R5" s="22">
        <v>2.2508843540000001</v>
      </c>
      <c r="S5" s="22">
        <v>3.6339229020000001</v>
      </c>
      <c r="T5" s="22">
        <v>3.2014512470000001</v>
      </c>
      <c r="U5" s="22">
        <v>2.3452154200000002</v>
      </c>
      <c r="V5" s="22">
        <v>4.7136507940000003</v>
      </c>
      <c r="W5" s="22">
        <v>4.0025396830000002</v>
      </c>
      <c r="X5" s="22">
        <v>3.8748299319999999</v>
      </c>
      <c r="Y5" s="22">
        <v>9.18276644</v>
      </c>
      <c r="Z5" s="22">
        <v>5.7650793650000001</v>
      </c>
      <c r="AA5" s="22">
        <v>1.832199546</v>
      </c>
      <c r="AB5" s="22">
        <v>3.7104761900000001</v>
      </c>
      <c r="AC5" s="22">
        <v>2.5777777780000002</v>
      </c>
      <c r="AD5" s="22">
        <v>2.571609977</v>
      </c>
      <c r="AE5" s="22">
        <v>5.7759637189999999</v>
      </c>
      <c r="AF5" s="22">
        <v>7.4448979590000004</v>
      </c>
      <c r="AG5" s="22">
        <v>10.087619048000001</v>
      </c>
      <c r="AH5" s="22">
        <v>2.2073469389999998</v>
      </c>
      <c r="AI5" s="22">
        <v>5.8296598639999999</v>
      </c>
      <c r="AJ5" s="1"/>
    </row>
    <row r="6" spans="1:36" x14ac:dyDescent="0.2">
      <c r="A6" s="1"/>
      <c r="B6" s="22">
        <v>4.6113378679999997</v>
      </c>
      <c r="C6" s="22">
        <v>4.6040816329999998</v>
      </c>
      <c r="D6" s="22">
        <v>4.8362811790000002</v>
      </c>
      <c r="E6" s="22">
        <v>4.6984126980000003</v>
      </c>
      <c r="F6" s="22">
        <v>3.5301587300000001</v>
      </c>
      <c r="G6" s="22">
        <v>2.5861224489999999</v>
      </c>
      <c r="H6" s="22">
        <v>4.9110204079999997</v>
      </c>
      <c r="I6" s="22">
        <v>2.961269841</v>
      </c>
      <c r="J6" s="22">
        <v>4.723809524</v>
      </c>
      <c r="K6" s="22">
        <v>5.7451247170000004</v>
      </c>
      <c r="L6" s="22">
        <v>1.6645804989999999</v>
      </c>
      <c r="M6" s="22">
        <v>3.5217460319999998</v>
      </c>
      <c r="N6" s="22">
        <v>3.819319728</v>
      </c>
      <c r="O6" s="22">
        <v>7.3605442180000002</v>
      </c>
      <c r="P6" s="22">
        <v>7.0414512470000004</v>
      </c>
      <c r="Q6" s="22">
        <v>2.3858503400000002</v>
      </c>
      <c r="R6" s="22">
        <v>3.0367346940000002</v>
      </c>
      <c r="S6" s="22">
        <v>5.2419047619999999</v>
      </c>
      <c r="T6" s="22">
        <v>4.4959637189999997</v>
      </c>
      <c r="U6" s="22">
        <v>3.2333786849999999</v>
      </c>
      <c r="V6" s="22">
        <v>6.1612698410000002</v>
      </c>
      <c r="W6" s="22">
        <v>5.59600907</v>
      </c>
      <c r="X6" s="22">
        <v>4.8914285709999996</v>
      </c>
      <c r="Y6" s="22">
        <v>12.181405895999999</v>
      </c>
      <c r="Z6" s="22">
        <v>7.4993197279999997</v>
      </c>
      <c r="AA6" s="22">
        <v>2.4507936510000001</v>
      </c>
      <c r="AB6" s="22">
        <v>4.8</v>
      </c>
      <c r="AC6" s="22">
        <v>3.5580952379999999</v>
      </c>
      <c r="AD6" s="22">
        <v>3.4626757370000001</v>
      </c>
      <c r="AE6" s="22">
        <v>7.354920635</v>
      </c>
      <c r="AF6" s="22">
        <v>10.259591837</v>
      </c>
      <c r="AG6" s="22">
        <v>13.426938776</v>
      </c>
      <c r="AH6" s="22">
        <v>3.0519727890000001</v>
      </c>
      <c r="AI6" s="22">
        <v>8.0399092969999995</v>
      </c>
      <c r="AJ6" s="1"/>
    </row>
    <row r="7" spans="1:36" x14ac:dyDescent="0.2">
      <c r="A7" s="1"/>
      <c r="B7" s="22">
        <v>5.2734693879999996</v>
      </c>
      <c r="C7" s="22">
        <v>6.135510204</v>
      </c>
      <c r="D7" s="22">
        <v>6.1271655330000003</v>
      </c>
      <c r="E7" s="22">
        <v>6.0520634920000003</v>
      </c>
      <c r="F7" s="22">
        <v>4.5518367350000002</v>
      </c>
      <c r="G7" s="22">
        <v>3.2827210880000002</v>
      </c>
      <c r="H7" s="22">
        <v>6.305510204</v>
      </c>
      <c r="I7" s="22">
        <v>3.7257142860000001</v>
      </c>
      <c r="J7" s="22">
        <v>6.1242630389999997</v>
      </c>
      <c r="K7" s="22">
        <v>7.4710204080000002</v>
      </c>
      <c r="L7" s="22">
        <v>2.196825397</v>
      </c>
      <c r="M7" s="22">
        <v>4.4190476189999996</v>
      </c>
      <c r="N7" s="22">
        <v>4.874013605</v>
      </c>
      <c r="O7" s="22">
        <v>7.9546485259999997</v>
      </c>
      <c r="P7" s="22">
        <v>8.6312925170000003</v>
      </c>
      <c r="Q7" s="22">
        <v>2.897777778</v>
      </c>
      <c r="R7" s="22">
        <v>3.8171428569999999</v>
      </c>
      <c r="S7" s="22">
        <v>6.8473469390000004</v>
      </c>
      <c r="T7" s="22">
        <v>5.7295238099999999</v>
      </c>
      <c r="U7" s="22">
        <v>4.1273469389999997</v>
      </c>
      <c r="V7" s="22">
        <v>7.7104761899999996</v>
      </c>
      <c r="W7" s="22">
        <v>7.4303854879999998</v>
      </c>
      <c r="X7" s="22">
        <v>5.8688435370000001</v>
      </c>
      <c r="Y7" s="22">
        <v>48.251065760000003</v>
      </c>
      <c r="Z7" s="22">
        <v>9.2821768710000008</v>
      </c>
      <c r="AA7" s="22">
        <v>3.0603174599999998</v>
      </c>
      <c r="AB7" s="22">
        <v>5.8902494330000001</v>
      </c>
      <c r="AC7" s="22">
        <v>4.5384126980000001</v>
      </c>
      <c r="AD7" s="22">
        <v>4.3566439910000003</v>
      </c>
      <c r="AE7" s="22">
        <v>8.8685714289999993</v>
      </c>
      <c r="AF7" s="22">
        <v>13.159183672999999</v>
      </c>
      <c r="AG7" s="22">
        <v>17.423492063000001</v>
      </c>
      <c r="AH7" s="22">
        <v>3.909659864</v>
      </c>
      <c r="AI7" s="22">
        <v>10.324897958999999</v>
      </c>
      <c r="AJ7" s="1"/>
    </row>
    <row r="8" spans="1:36" x14ac:dyDescent="0.2">
      <c r="A8" s="1"/>
      <c r="B8" s="22">
        <v>5.8383673470000002</v>
      </c>
      <c r="C8" s="22">
        <v>7.5102040819999996</v>
      </c>
      <c r="D8" s="22">
        <v>7.3828571429999998</v>
      </c>
      <c r="E8" s="22">
        <v>7.1963718820000002</v>
      </c>
      <c r="F8" s="22">
        <v>5.4742857139999996</v>
      </c>
      <c r="G8" s="22">
        <v>3.9502947850000001</v>
      </c>
      <c r="H8" s="22">
        <v>7.7453061219999997</v>
      </c>
      <c r="I8" s="22">
        <v>4.5130158729999996</v>
      </c>
      <c r="J8" s="22">
        <v>7.4129705220000002</v>
      </c>
      <c r="K8" s="22">
        <v>9.1936507939999998</v>
      </c>
      <c r="L8" s="22">
        <v>2.6514285709999998</v>
      </c>
      <c r="M8" s="22">
        <v>5.3659863950000002</v>
      </c>
      <c r="N8" s="22">
        <v>5.9700680269999999</v>
      </c>
      <c r="O8" s="22">
        <v>8.6087981859999996</v>
      </c>
      <c r="P8" s="22">
        <v>10.102857143</v>
      </c>
      <c r="Q8" s="22">
        <v>3.4002721089999999</v>
      </c>
      <c r="R8" s="22">
        <v>4.5888435369999998</v>
      </c>
      <c r="S8" s="22">
        <v>8.4941496599999997</v>
      </c>
      <c r="T8" s="22">
        <v>6.9333333330000002</v>
      </c>
      <c r="U8" s="22">
        <v>5.0039002269999999</v>
      </c>
      <c r="V8" s="22">
        <v>9.1718820860000001</v>
      </c>
      <c r="W8" s="22">
        <v>8.7858503399999996</v>
      </c>
      <c r="X8" s="22">
        <v>6.8469841269999998</v>
      </c>
      <c r="Y8" s="22"/>
      <c r="Z8" s="22">
        <v>11.093333333</v>
      </c>
      <c r="AA8" s="22">
        <v>3.6498866209999998</v>
      </c>
      <c r="AB8" s="22">
        <v>6.9750566889999996</v>
      </c>
      <c r="AC8" s="22">
        <v>5.5009523810000003</v>
      </c>
      <c r="AD8" s="22">
        <v>5.2360997730000003</v>
      </c>
      <c r="AE8" s="22">
        <v>10.321632653</v>
      </c>
      <c r="AF8" s="22">
        <v>16.013061224000001</v>
      </c>
      <c r="AG8" s="22">
        <v>20.640362811999999</v>
      </c>
      <c r="AH8" s="22">
        <v>4.7695238099999999</v>
      </c>
      <c r="AI8" s="22">
        <v>12.578684807</v>
      </c>
      <c r="AJ8" s="1"/>
    </row>
    <row r="9" spans="1:36" x14ac:dyDescent="0.2">
      <c r="A9" s="1"/>
      <c r="B9" s="22">
        <v>6.4195918369999996</v>
      </c>
      <c r="C9" s="22">
        <v>8.8195918370000008</v>
      </c>
      <c r="D9" s="22">
        <v>8.5855782309999995</v>
      </c>
      <c r="E9" s="22">
        <v>8.3936507939999991</v>
      </c>
      <c r="F9" s="22">
        <v>6.4065306120000001</v>
      </c>
      <c r="G9" s="22">
        <v>4.6302040819999997</v>
      </c>
      <c r="H9" s="22">
        <v>9.0586848070000006</v>
      </c>
      <c r="I9" s="22">
        <v>5.3104761900000002</v>
      </c>
      <c r="J9" s="22">
        <v>8.6900680270000006</v>
      </c>
      <c r="K9" s="22">
        <v>10.900680272000001</v>
      </c>
      <c r="L9" s="22">
        <v>3.1265306119999998</v>
      </c>
      <c r="M9" s="22">
        <v>6.2635827659999999</v>
      </c>
      <c r="N9" s="22">
        <v>7.035646259</v>
      </c>
      <c r="O9" s="22">
        <v>9.2386394559999996</v>
      </c>
      <c r="P9" s="22">
        <v>11.784126984</v>
      </c>
      <c r="Q9" s="22">
        <v>3.9085714290000002</v>
      </c>
      <c r="R9" s="22">
        <v>5.3703401360000003</v>
      </c>
      <c r="S9" s="22">
        <v>10.0861678</v>
      </c>
      <c r="T9" s="22">
        <v>8.26122449</v>
      </c>
      <c r="U9" s="22">
        <v>5.8869841269999998</v>
      </c>
      <c r="V9" s="22">
        <v>10.674285714</v>
      </c>
      <c r="W9" s="22">
        <v>10.12244898</v>
      </c>
      <c r="X9" s="22">
        <v>7.8091609980000003</v>
      </c>
      <c r="Y9" s="22"/>
      <c r="Z9" s="22">
        <v>12.864852608</v>
      </c>
      <c r="AA9" s="22">
        <v>4.2416326529999999</v>
      </c>
      <c r="AB9" s="22">
        <v>8.0997732429999996</v>
      </c>
      <c r="AC9" s="22">
        <v>6.4507936509999997</v>
      </c>
      <c r="AD9" s="22">
        <v>6.1068480730000001</v>
      </c>
      <c r="AE9" s="22">
        <v>11.911111111</v>
      </c>
      <c r="AF9" s="22">
        <v>18.945306122000002</v>
      </c>
      <c r="AG9" s="22">
        <v>23.753650793999999</v>
      </c>
      <c r="AH9" s="22">
        <v>5.6279365080000003</v>
      </c>
      <c r="AI9" s="22">
        <v>14.92244898</v>
      </c>
      <c r="AJ9" s="1"/>
    </row>
    <row r="10" spans="1:36" x14ac:dyDescent="0.2">
      <c r="A10" s="1"/>
      <c r="B10" s="22">
        <v>7.0225850339999996</v>
      </c>
      <c r="C10" s="22">
        <v>10.174693877999999</v>
      </c>
      <c r="D10" s="22">
        <v>9.7650793650000001</v>
      </c>
      <c r="E10" s="22">
        <v>9.6362811789999991</v>
      </c>
      <c r="F10" s="22">
        <v>7.3113832199999997</v>
      </c>
      <c r="G10" s="22">
        <v>5.2718367349999999</v>
      </c>
      <c r="H10" s="22">
        <v>10.422857143</v>
      </c>
      <c r="I10" s="22">
        <v>6.08</v>
      </c>
      <c r="J10" s="22">
        <v>9.9885714290000003</v>
      </c>
      <c r="K10" s="22">
        <v>12.551836735</v>
      </c>
      <c r="L10" s="22">
        <v>3.5990929710000001</v>
      </c>
      <c r="M10" s="22">
        <v>7.1865759640000002</v>
      </c>
      <c r="N10" s="22">
        <v>8.1182766439999998</v>
      </c>
      <c r="O10" s="22">
        <v>9.8829931969999993</v>
      </c>
      <c r="P10" s="22">
        <v>13.41968254</v>
      </c>
      <c r="Q10" s="22">
        <v>4.4419047620000001</v>
      </c>
      <c r="R10" s="22">
        <v>6.1206349209999997</v>
      </c>
      <c r="S10" s="22">
        <v>11.726077097999999</v>
      </c>
      <c r="T10" s="22">
        <v>9.4868027210000001</v>
      </c>
      <c r="U10" s="22">
        <v>6.7519274380000001</v>
      </c>
      <c r="V10" s="22">
        <v>12.177777777999999</v>
      </c>
      <c r="W10" s="22">
        <v>11.441632652999999</v>
      </c>
      <c r="X10" s="22">
        <v>8.8540589569999995</v>
      </c>
      <c r="Y10" s="22"/>
      <c r="Z10" s="22">
        <v>14.582857143</v>
      </c>
      <c r="AA10" s="22">
        <v>4.8533333330000001</v>
      </c>
      <c r="AB10" s="22">
        <v>9.2081632649999996</v>
      </c>
      <c r="AC10" s="22">
        <v>7.4361904760000002</v>
      </c>
      <c r="AD10" s="22">
        <v>6.9863038550000001</v>
      </c>
      <c r="AE10" s="22">
        <v>13.431292516999999</v>
      </c>
      <c r="AF10" s="22">
        <v>21.877551019999999</v>
      </c>
      <c r="AG10" s="22">
        <v>27.232653061000001</v>
      </c>
      <c r="AH10" s="22">
        <v>6.4029024940000001</v>
      </c>
      <c r="AI10" s="22">
        <v>17.099319728000001</v>
      </c>
      <c r="AJ10" s="1"/>
    </row>
    <row r="11" spans="1:36" x14ac:dyDescent="0.2">
      <c r="A11" s="1"/>
      <c r="B11" s="22">
        <v>7.6364625850000003</v>
      </c>
      <c r="C11" s="22">
        <v>11.515646259</v>
      </c>
      <c r="D11" s="22">
        <v>11.133968253999999</v>
      </c>
      <c r="E11" s="22">
        <v>11.091156463000001</v>
      </c>
      <c r="F11" s="22">
        <v>8.1734240360000001</v>
      </c>
      <c r="G11" s="22">
        <v>5.9722448979999996</v>
      </c>
      <c r="H11" s="22">
        <v>11.853061223999999</v>
      </c>
      <c r="I11" s="22">
        <v>6.874557823</v>
      </c>
      <c r="J11" s="22">
        <v>11.269659863999999</v>
      </c>
      <c r="K11" s="22">
        <v>14.254875283000001</v>
      </c>
      <c r="L11" s="22">
        <v>4.065306122</v>
      </c>
      <c r="M11" s="22">
        <v>8.0217687069999997</v>
      </c>
      <c r="N11" s="22">
        <v>9.2589569160000007</v>
      </c>
      <c r="O11" s="22">
        <v>10.742131519000001</v>
      </c>
      <c r="P11" s="22">
        <v>15.227936508000001</v>
      </c>
      <c r="Q11" s="22">
        <v>35.093333332999997</v>
      </c>
      <c r="R11" s="22">
        <v>50.667755102000001</v>
      </c>
      <c r="S11" s="22">
        <v>13.404693878</v>
      </c>
      <c r="T11" s="22">
        <v>10.906122449</v>
      </c>
      <c r="U11" s="22">
        <v>7.7061224490000004</v>
      </c>
      <c r="V11" s="22">
        <v>13.592380951999999</v>
      </c>
      <c r="W11" s="22">
        <v>68.905215420000005</v>
      </c>
      <c r="X11" s="22">
        <v>37.460884354000001</v>
      </c>
      <c r="Y11" s="22"/>
      <c r="Z11" s="22">
        <v>16.404897958999999</v>
      </c>
      <c r="AA11" s="22">
        <v>5.4595918369999996</v>
      </c>
      <c r="AB11" s="22">
        <v>10.26031746</v>
      </c>
      <c r="AC11" s="22">
        <v>8.472380952</v>
      </c>
      <c r="AD11" s="22">
        <v>7.842539683</v>
      </c>
      <c r="AE11" s="22">
        <v>14.992108844000001</v>
      </c>
      <c r="AF11" s="22">
        <v>24.692970522</v>
      </c>
      <c r="AG11" s="22">
        <v>30.537142856999999</v>
      </c>
      <c r="AH11" s="22">
        <v>7.2475283450000001</v>
      </c>
      <c r="AI11" s="22">
        <v>179.323537415</v>
      </c>
      <c r="AJ11" s="1"/>
    </row>
    <row r="12" spans="1:36" x14ac:dyDescent="0.2">
      <c r="A12" s="1"/>
      <c r="B12" s="22">
        <v>42.490068027</v>
      </c>
      <c r="C12" s="22">
        <v>92.819024943000002</v>
      </c>
      <c r="D12" s="22">
        <v>82.578866212999998</v>
      </c>
      <c r="E12" s="22">
        <v>85.590204082</v>
      </c>
      <c r="F12" s="22">
        <v>61.041269841000002</v>
      </c>
      <c r="G12" s="22">
        <v>45.531428570999999</v>
      </c>
      <c r="H12" s="22">
        <v>87.640816326999996</v>
      </c>
      <c r="I12" s="22">
        <v>51.678911565</v>
      </c>
      <c r="J12" s="22">
        <v>89.713378684999995</v>
      </c>
      <c r="K12" s="22">
        <v>110.318004535</v>
      </c>
      <c r="L12" s="22">
        <v>32.250022676</v>
      </c>
      <c r="M12" s="22">
        <v>60.152494331</v>
      </c>
      <c r="N12" s="22">
        <v>53.668571429000004</v>
      </c>
      <c r="O12" s="22">
        <v>42.586054421999997</v>
      </c>
      <c r="P12" s="22">
        <v>16.877755101999998</v>
      </c>
      <c r="Q12" s="22"/>
      <c r="R12" s="22"/>
      <c r="S12" s="22">
        <v>15.033469388</v>
      </c>
      <c r="T12" s="22">
        <v>81.056507937000006</v>
      </c>
      <c r="U12" s="22">
        <v>56.648163265000001</v>
      </c>
      <c r="V12" s="22">
        <v>15.146666667</v>
      </c>
      <c r="W12" s="22"/>
      <c r="X12" s="22"/>
      <c r="Y12" s="22"/>
      <c r="Z12" s="22">
        <v>119.27365079400001</v>
      </c>
      <c r="AA12" s="22">
        <v>39.484081633000002</v>
      </c>
      <c r="AB12" s="22">
        <v>72.08</v>
      </c>
      <c r="AC12" s="22">
        <v>62.343333332999997</v>
      </c>
      <c r="AD12" s="22">
        <v>56.729251701000003</v>
      </c>
      <c r="AE12" s="22">
        <v>16.597551020000001</v>
      </c>
      <c r="AF12" s="22">
        <v>123.885714286</v>
      </c>
      <c r="AG12" s="22">
        <v>33.798095238000002</v>
      </c>
      <c r="AH12" s="22">
        <v>8.103764172</v>
      </c>
      <c r="AI12" s="22"/>
      <c r="AJ12" s="1"/>
    </row>
    <row r="13" spans="1:36" x14ac:dyDescent="0.2">
      <c r="A13" s="1"/>
      <c r="B13" s="22"/>
      <c r="C13" s="22"/>
      <c r="E13" s="22"/>
      <c r="F13" s="22"/>
      <c r="G13" s="22"/>
      <c r="H13" s="22"/>
      <c r="I13" s="22"/>
      <c r="J13" s="22"/>
      <c r="K13" s="22"/>
      <c r="L13" s="22"/>
      <c r="N13" s="22"/>
      <c r="O13" s="22"/>
      <c r="P13" s="22">
        <v>18.459863945999999</v>
      </c>
      <c r="Q13" s="22"/>
      <c r="R13" s="22"/>
      <c r="S13" s="22">
        <v>53.380158729999998</v>
      </c>
      <c r="T13" s="22"/>
      <c r="U13" s="22"/>
      <c r="V13" s="22">
        <v>16.592108843999998</v>
      </c>
      <c r="W13" s="22"/>
      <c r="X13" s="22"/>
      <c r="Y13" s="22"/>
      <c r="Z13" s="22"/>
      <c r="AA13" s="22"/>
      <c r="AB13" s="22"/>
      <c r="AC13" s="22"/>
      <c r="AD13" s="22"/>
      <c r="AE13" s="22">
        <v>18.111564626</v>
      </c>
      <c r="AF13" s="22"/>
      <c r="AG13" s="22">
        <v>36.986122449</v>
      </c>
      <c r="AH13" s="22">
        <v>8.9600000000000009</v>
      </c>
      <c r="AI13" s="22"/>
      <c r="AJ13" s="1"/>
    </row>
    <row r="14" spans="1:36" x14ac:dyDescent="0.2">
      <c r="A14" s="1"/>
      <c r="B14" s="22"/>
      <c r="C14" s="22"/>
      <c r="E14" s="22"/>
      <c r="F14" s="22"/>
      <c r="G14" s="24"/>
      <c r="H14" s="22"/>
      <c r="I14" s="22"/>
      <c r="J14" s="22"/>
      <c r="K14" s="22"/>
      <c r="L14" s="22"/>
      <c r="N14" s="22"/>
      <c r="O14" s="22"/>
      <c r="P14" s="22">
        <v>20.050430839000001</v>
      </c>
      <c r="Q14" s="22"/>
      <c r="R14" s="22"/>
      <c r="S14" s="22"/>
      <c r="T14" s="22"/>
      <c r="U14" s="22"/>
      <c r="V14" s="22">
        <v>18.176870747999999</v>
      </c>
      <c r="W14" s="22"/>
      <c r="X14" s="22"/>
      <c r="Y14" s="22"/>
      <c r="Z14" s="22"/>
      <c r="AA14" s="22"/>
      <c r="AB14" s="22"/>
      <c r="AC14" s="22"/>
      <c r="AD14" s="22"/>
      <c r="AE14" s="22">
        <v>19.678911565</v>
      </c>
      <c r="AF14" s="22"/>
      <c r="AG14" s="22">
        <v>40.231473923000003</v>
      </c>
      <c r="AH14" s="22">
        <v>9.7988208619999995</v>
      </c>
      <c r="AI14" s="22"/>
      <c r="AJ14" s="1"/>
    </row>
    <row r="15" spans="1:36" x14ac:dyDescent="0.2">
      <c r="A15" s="1"/>
      <c r="B15" s="22"/>
      <c r="C15" s="22"/>
      <c r="E15" s="22"/>
      <c r="F15" s="22"/>
      <c r="G15" s="22"/>
      <c r="H15" s="22"/>
      <c r="I15" s="22"/>
      <c r="J15" s="22"/>
      <c r="K15" s="22"/>
      <c r="L15" s="22"/>
      <c r="N15" s="22"/>
      <c r="O15" s="22"/>
      <c r="P15" s="22">
        <v>21.694693877999999</v>
      </c>
      <c r="Q15" s="22"/>
      <c r="R15" s="22"/>
      <c r="S15" s="22"/>
      <c r="T15" s="22"/>
      <c r="U15" s="22"/>
      <c r="V15" s="22">
        <v>19.826938775999999</v>
      </c>
      <c r="W15" s="22"/>
      <c r="X15" s="22"/>
      <c r="Y15" s="22"/>
      <c r="Z15" s="22"/>
      <c r="AA15" s="22"/>
      <c r="AB15" s="22"/>
      <c r="AC15" s="22"/>
      <c r="AD15" s="22"/>
      <c r="AE15" s="22">
        <v>62.171428571</v>
      </c>
      <c r="AF15" s="22"/>
      <c r="AG15" s="22">
        <v>43.365079365</v>
      </c>
      <c r="AH15" s="22">
        <v>141.21179138299999</v>
      </c>
      <c r="AI15" s="22"/>
      <c r="AJ15" s="1"/>
    </row>
    <row r="16" spans="1:36" x14ac:dyDescent="0.2">
      <c r="A16" s="1"/>
      <c r="B16" s="22"/>
      <c r="C16" s="22"/>
      <c r="E16" s="22"/>
      <c r="F16" s="22"/>
      <c r="G16" s="22"/>
      <c r="H16" s="22"/>
      <c r="I16" s="22"/>
      <c r="J16" s="22"/>
      <c r="K16" s="22"/>
      <c r="L16" s="22"/>
      <c r="N16" s="22"/>
      <c r="O16" s="22"/>
      <c r="P16" s="22">
        <v>23.222857142999999</v>
      </c>
      <c r="Q16" s="22"/>
      <c r="R16" s="22"/>
      <c r="S16" s="22"/>
      <c r="T16" s="22"/>
      <c r="U16" s="22"/>
      <c r="V16" s="22">
        <v>21.520544218000001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239.55811791400001</v>
      </c>
      <c r="AH16" s="22">
        <v>142.17816326499999</v>
      </c>
      <c r="AI16" s="22"/>
      <c r="AJ16" s="1"/>
    </row>
    <row r="17" spans="1:36" x14ac:dyDescent="0.2">
      <c r="A17" s="1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N17" s="22"/>
      <c r="O17" s="22"/>
      <c r="P17" s="22">
        <v>24.780045350999998</v>
      </c>
      <c r="Q17" s="22"/>
      <c r="R17" s="22"/>
      <c r="S17" s="22"/>
      <c r="T17" s="22"/>
      <c r="U17" s="22"/>
      <c r="V17" s="22">
        <v>23.148843537000001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143.14455782300001</v>
      </c>
      <c r="AI17" s="22"/>
      <c r="AJ17" s="1"/>
    </row>
    <row r="18" spans="1:36" x14ac:dyDescent="0.2">
      <c r="A18" s="1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N18" s="22"/>
      <c r="O18" s="22"/>
      <c r="P18" s="22">
        <v>26.337233560000001</v>
      </c>
      <c r="Q18" s="22"/>
      <c r="R18" s="22"/>
      <c r="S18" s="22"/>
      <c r="T18" s="22"/>
      <c r="U18" s="22"/>
      <c r="V18" s="22">
        <v>24.933877550999998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144.222040816</v>
      </c>
      <c r="AI18" s="22"/>
      <c r="AJ18" s="1"/>
    </row>
    <row r="19" spans="1:36" x14ac:dyDescent="0.2">
      <c r="A19" s="1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N19" s="22"/>
      <c r="O19" s="22"/>
      <c r="P19" s="22">
        <v>27.987301587000001</v>
      </c>
      <c r="Q19" s="22"/>
      <c r="R19" s="22"/>
      <c r="S19" s="22"/>
      <c r="T19" s="22"/>
      <c r="U19" s="22"/>
      <c r="V19" s="22">
        <v>26.633287981999999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146.01795918400001</v>
      </c>
      <c r="AI19" s="22"/>
      <c r="AJ19" s="1"/>
    </row>
    <row r="20" spans="1:36" x14ac:dyDescent="0.2">
      <c r="A20" s="1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N20" s="22"/>
      <c r="O20" s="22"/>
      <c r="P20" s="22">
        <v>204.75217687099999</v>
      </c>
      <c r="Q20" s="22"/>
      <c r="R20" s="22"/>
      <c r="S20" s="22"/>
      <c r="T20" s="22"/>
      <c r="U20" s="22"/>
      <c r="V20" s="22">
        <v>107.820249433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147.08374149700001</v>
      </c>
      <c r="AI20" s="22"/>
      <c r="AJ20" s="1"/>
    </row>
    <row r="21" spans="1:36" x14ac:dyDescent="0.2">
      <c r="A21" s="1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148.149546485</v>
      </c>
      <c r="AI21" s="22"/>
      <c r="AJ21" s="1"/>
    </row>
    <row r="22" spans="1:36" x14ac:dyDescent="0.2">
      <c r="A22" s="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149.41029478499999</v>
      </c>
      <c r="AI22" s="22"/>
      <c r="AJ22" s="1"/>
    </row>
    <row r="23" spans="1:36" x14ac:dyDescent="0.2">
      <c r="A23" s="1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151.17351473900001</v>
      </c>
      <c r="AI23" s="22"/>
      <c r="AJ23" s="1"/>
    </row>
    <row r="24" spans="1:36" x14ac:dyDescent="0.2">
      <c r="A24" s="1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152.59600907000001</v>
      </c>
      <c r="AI24" s="22"/>
      <c r="AJ24" s="1"/>
    </row>
    <row r="25" spans="1:36" x14ac:dyDescent="0.2">
      <c r="A25" s="1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154.01852607699999</v>
      </c>
      <c r="AI25" s="22"/>
      <c r="AJ25" s="1"/>
    </row>
    <row r="26" spans="1:36" x14ac:dyDescent="0.2">
      <c r="A26" s="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155.833469388</v>
      </c>
      <c r="AI26" s="22"/>
      <c r="AJ26" s="1"/>
    </row>
    <row r="27" spans="1:36" x14ac:dyDescent="0.2">
      <c r="A27" s="1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161.564444444</v>
      </c>
      <c r="AI27" s="22"/>
      <c r="AJ27" s="1"/>
    </row>
    <row r="28" spans="1:36" x14ac:dyDescent="0.2">
      <c r="A28" s="1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1"/>
    </row>
    <row r="29" spans="1:36" x14ac:dyDescent="0.2">
      <c r="A29" s="2" t="s">
        <v>75</v>
      </c>
      <c r="B29" s="22">
        <f>B12-B2</f>
        <v>39.840272108999997</v>
      </c>
      <c r="C29" s="22">
        <f t="shared" ref="C29:O29" si="0">C12-C2</f>
        <v>92.522970521000005</v>
      </c>
      <c r="D29" s="25">
        <f>D12-D2</f>
        <v>82.282811791</v>
      </c>
      <c r="E29" s="22">
        <f t="shared" si="0"/>
        <v>85.361632653000001</v>
      </c>
      <c r="F29" s="22">
        <f t="shared" si="0"/>
        <v>60.823582766000001</v>
      </c>
      <c r="G29" s="25">
        <f>(G12-G2)*2+(G13-G12)</f>
        <v>45.085170067</v>
      </c>
      <c r="H29" s="22">
        <f t="shared" si="0"/>
        <v>87.43183673499999</v>
      </c>
      <c r="I29" s="22">
        <f t="shared" si="0"/>
        <v>51.475736961999999</v>
      </c>
      <c r="J29" s="22">
        <f t="shared" si="0"/>
        <v>89.674195011999998</v>
      </c>
      <c r="K29" s="22">
        <f>K12-K2</f>
        <v>110.09487528299999</v>
      </c>
      <c r="L29" s="22">
        <f t="shared" si="0"/>
        <v>32.195600906999999</v>
      </c>
      <c r="M29" s="25">
        <f>M12-M2</f>
        <v>59.933718820999999</v>
      </c>
      <c r="N29" s="22">
        <f t="shared" si="0"/>
        <v>53.455238096000002</v>
      </c>
      <c r="O29" s="22">
        <f t="shared" si="0"/>
        <v>42.202925169999993</v>
      </c>
      <c r="P29" s="22">
        <f>P20-P2</f>
        <v>204.236984127</v>
      </c>
      <c r="Q29" s="22">
        <f>Q11-Q2</f>
        <v>34.588299318999994</v>
      </c>
      <c r="R29" s="22">
        <f>R11-R2</f>
        <v>50.377505669000001</v>
      </c>
      <c r="S29" s="22">
        <f>S13-S2</f>
        <v>53.380158729999998</v>
      </c>
      <c r="T29" s="22">
        <f>T12-T2</f>
        <v>80.826303855000006</v>
      </c>
      <c r="U29" s="22">
        <f>U12-U2</f>
        <v>56.457687075000003</v>
      </c>
      <c r="V29" s="22">
        <f>V20-V2</f>
        <v>107.71575963700001</v>
      </c>
      <c r="W29" s="22">
        <f>W11-W2</f>
        <v>68.535147393000003</v>
      </c>
      <c r="X29" s="22">
        <f>X11-X2</f>
        <v>36.735986394999998</v>
      </c>
      <c r="Y29" s="22">
        <f>Y7-Y2</f>
        <v>47.998548753000001</v>
      </c>
      <c r="Z29" s="22">
        <f t="shared" ref="Z29:AF29" si="1">Z12-Z2</f>
        <v>118.36952381</v>
      </c>
      <c r="AA29" s="22">
        <f t="shared" si="1"/>
        <v>39.117641724000002</v>
      </c>
      <c r="AB29" s="22">
        <f t="shared" si="1"/>
        <v>71.149387754999992</v>
      </c>
      <c r="AC29" s="22">
        <f t="shared" si="1"/>
        <v>62.067777776999996</v>
      </c>
      <c r="AD29" s="22">
        <f t="shared" si="1"/>
        <v>56.444807257000001</v>
      </c>
      <c r="AE29" s="22">
        <f>AE15-AE2</f>
        <v>61.340362810999999</v>
      </c>
      <c r="AF29" s="22">
        <f t="shared" si="1"/>
        <v>123.657142857</v>
      </c>
      <c r="AG29" s="22">
        <f>AG16-AG2</f>
        <v>238.89780045400002</v>
      </c>
      <c r="AH29" s="22">
        <f>AH27-AH2</f>
        <v>161.31337868400001</v>
      </c>
      <c r="AI29" s="22">
        <f>AI11-AI2</f>
        <v>178.81659863900001</v>
      </c>
      <c r="AJ29" s="1"/>
    </row>
    <row r="30" spans="1:36" x14ac:dyDescent="0.2">
      <c r="A30" s="2"/>
      <c r="B30" s="9">
        <f>B29/86400</f>
        <v>4.611142605208333E-4</v>
      </c>
      <c r="C30" s="9">
        <f t="shared" ref="C30:AI30" si="2">C29/86400</f>
        <v>1.0708677143634259E-3</v>
      </c>
      <c r="D30" s="9">
        <f>D29/86400</f>
        <v>9.5234735869212958E-4</v>
      </c>
      <c r="E30" s="9">
        <f t="shared" si="2"/>
        <v>9.8798185940972218E-4</v>
      </c>
      <c r="F30" s="9">
        <f t="shared" si="2"/>
        <v>7.0397665238425928E-4</v>
      </c>
      <c r="G30" s="9">
        <f t="shared" si="2"/>
        <v>5.2181909799768513E-4</v>
      </c>
      <c r="H30" s="9">
        <f t="shared" si="2"/>
        <v>1.0119425548032407E-3</v>
      </c>
      <c r="I30" s="9">
        <f t="shared" si="2"/>
        <v>5.957839926157407E-4</v>
      </c>
      <c r="J30" s="9">
        <f t="shared" si="2"/>
        <v>1.0378957756018519E-3</v>
      </c>
      <c r="K30" s="9">
        <f t="shared" si="2"/>
        <v>1.2742462417013889E-3</v>
      </c>
      <c r="L30" s="9">
        <f t="shared" si="2"/>
        <v>3.7263426975694443E-4</v>
      </c>
      <c r="M30" s="9">
        <f>M29/86400</f>
        <v>6.9367730116898143E-4</v>
      </c>
      <c r="N30" s="9">
        <f t="shared" si="2"/>
        <v>6.1869488537037037E-4</v>
      </c>
      <c r="O30" s="9">
        <f t="shared" si="2"/>
        <v>4.8845978206018506E-4</v>
      </c>
      <c r="P30" s="9">
        <f t="shared" si="2"/>
        <v>2.3638539829513891E-3</v>
      </c>
      <c r="Q30" s="9">
        <f t="shared" si="2"/>
        <v>4.003275384143518E-4</v>
      </c>
      <c r="R30" s="9">
        <f t="shared" si="2"/>
        <v>5.8307298228009257E-4</v>
      </c>
      <c r="S30" s="9">
        <f t="shared" si="2"/>
        <v>6.178259112268518E-4</v>
      </c>
      <c r="T30" s="9">
        <f t="shared" si="2"/>
        <v>9.3548962795138898E-4</v>
      </c>
      <c r="U30" s="9">
        <f t="shared" si="2"/>
        <v>6.5344545225694446E-4</v>
      </c>
      <c r="V30" s="9">
        <f t="shared" si="2"/>
        <v>1.2467101809837964E-3</v>
      </c>
      <c r="W30" s="9">
        <f t="shared" si="2"/>
        <v>7.9323087260416668E-4</v>
      </c>
      <c r="X30" s="9">
        <f t="shared" si="2"/>
        <v>4.2518502771990739E-4</v>
      </c>
      <c r="Y30" s="9">
        <f t="shared" si="2"/>
        <v>5.5553875871527784E-4</v>
      </c>
      <c r="Z30" s="9">
        <f t="shared" si="2"/>
        <v>1.3700176366898149E-3</v>
      </c>
      <c r="AA30" s="9">
        <f t="shared" si="2"/>
        <v>4.527504829166667E-4</v>
      </c>
      <c r="AB30" s="9">
        <f t="shared" si="2"/>
        <v>8.2348828420138881E-4</v>
      </c>
      <c r="AC30" s="9">
        <f t="shared" si="2"/>
        <v>7.1837705760416663E-4</v>
      </c>
      <c r="AD30" s="9">
        <f t="shared" si="2"/>
        <v>6.5329638028935181E-4</v>
      </c>
      <c r="AE30" s="9">
        <f t="shared" si="2"/>
        <v>7.0995790290509259E-4</v>
      </c>
      <c r="AF30" s="9">
        <f t="shared" si="2"/>
        <v>1.4312169312152778E-3</v>
      </c>
      <c r="AG30" s="9">
        <f t="shared" si="2"/>
        <v>2.7650208385879634E-3</v>
      </c>
      <c r="AH30" s="9">
        <f t="shared" si="2"/>
        <v>1.867052994027778E-3</v>
      </c>
      <c r="AI30" s="9">
        <f t="shared" si="2"/>
        <v>2.0696365583217592E-3</v>
      </c>
      <c r="AJ30" s="9">
        <f>SUM(B30:AI30)</f>
        <v>3.2226937148310188E-2</v>
      </c>
    </row>
    <row r="31" spans="1:36" x14ac:dyDescent="0.2">
      <c r="A31" s="1"/>
      <c r="B31" s="1"/>
      <c r="C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2" t="s">
        <v>233</v>
      </c>
      <c r="E32" s="1"/>
      <c r="F32" s="1"/>
      <c r="G32" s="1"/>
      <c r="H32" s="1"/>
      <c r="I32" s="1"/>
      <c r="J32" s="1"/>
      <c r="K32" s="1"/>
      <c r="L32" s="1"/>
      <c r="M32" s="2" t="s">
        <v>236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9">
        <v>4.611142605208333E-4</v>
      </c>
      <c r="C33" s="9">
        <v>1.0708677143634259E-3</v>
      </c>
      <c r="D33" s="9">
        <f>D48/86400</f>
        <v>7.1709078692129623E-4</v>
      </c>
      <c r="E33" s="9">
        <v>9.8798185940972218E-4</v>
      </c>
      <c r="F33" s="9">
        <v>7.0397665238425928E-4</v>
      </c>
      <c r="G33" s="9">
        <v>5.2181909799768513E-4</v>
      </c>
      <c r="H33" s="9">
        <v>1.0119425548032407E-3</v>
      </c>
      <c r="I33" s="9">
        <v>5.957839926157407E-4</v>
      </c>
      <c r="J33" s="9">
        <v>1.0378957756018519E-3</v>
      </c>
      <c r="K33" s="9">
        <v>1.2742462417013889E-3</v>
      </c>
      <c r="L33" s="9">
        <v>3.7263426975694443E-4</v>
      </c>
      <c r="M33" s="9">
        <f>M48/86400</f>
        <v>5.2600282396990741E-4</v>
      </c>
      <c r="N33" s="9">
        <v>6.1869488537037037E-4</v>
      </c>
      <c r="O33" s="9">
        <v>4.8845978206018506E-4</v>
      </c>
      <c r="P33" s="9">
        <v>2.3638539829513891E-3</v>
      </c>
      <c r="Q33" s="9">
        <v>4.003275384143518E-4</v>
      </c>
      <c r="R33" s="9">
        <v>5.8307298228009257E-4</v>
      </c>
      <c r="S33" s="9">
        <v>6.178259112268518E-4</v>
      </c>
      <c r="T33" s="9">
        <v>9.3548962795138898E-4</v>
      </c>
      <c r="U33" s="9">
        <v>6.5344545225694446E-4</v>
      </c>
      <c r="V33" s="9">
        <v>1.2467101809837964E-3</v>
      </c>
      <c r="W33" s="9">
        <v>7.9323087260416668E-4</v>
      </c>
      <c r="X33" s="9">
        <v>4.2518502771990739E-4</v>
      </c>
      <c r="Y33" s="9">
        <v>5.5553875871527784E-4</v>
      </c>
      <c r="Z33" s="9">
        <v>1.3700176366898149E-3</v>
      </c>
      <c r="AA33" s="9">
        <v>4.527504829166667E-4</v>
      </c>
      <c r="AB33" s="9">
        <v>8.2348828420138881E-4</v>
      </c>
      <c r="AC33" s="9">
        <v>7.1837705760416663E-4</v>
      </c>
      <c r="AD33" s="9">
        <v>6.5329638028935181E-4</v>
      </c>
      <c r="AE33" s="9">
        <v>7.0995790290509259E-4</v>
      </c>
      <c r="AF33" s="9">
        <v>1.4312169312152778E-3</v>
      </c>
      <c r="AG33" s="9">
        <v>2.7650208385879634E-3</v>
      </c>
      <c r="AH33" s="9">
        <v>1.867052994027778E-3</v>
      </c>
      <c r="AI33" s="9">
        <v>2.0696365583217592E-3</v>
      </c>
      <c r="AJ33" s="9">
        <f>SUM(B33:AI33)</f>
        <v>3.1824006099340281E-2</v>
      </c>
    </row>
    <row r="34" spans="1:36" x14ac:dyDescent="0.2">
      <c r="A34" s="1"/>
      <c r="B34" s="1"/>
      <c r="C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22">
        <v>0.29605442199999998</v>
      </c>
      <c r="E35" s="1"/>
      <c r="F35" s="1"/>
      <c r="G35" s="1"/>
      <c r="H35" s="1"/>
      <c r="I35" s="1"/>
      <c r="J35" s="1"/>
      <c r="K35" s="1"/>
      <c r="L35" s="1"/>
      <c r="M35" s="22">
        <v>0.21877551000000001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22">
        <v>0.97306122399999995</v>
      </c>
      <c r="E36" s="1"/>
      <c r="F36" s="1"/>
      <c r="G36" s="1"/>
      <c r="H36" s="1"/>
      <c r="I36" s="1"/>
      <c r="J36" s="1"/>
      <c r="K36" s="1"/>
      <c r="L36" s="1"/>
      <c r="M36" s="22">
        <v>0.55619047600000004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22">
        <v>2.2944217689999999</v>
      </c>
      <c r="E37" s="1"/>
      <c r="F37" s="1"/>
      <c r="G37" s="1"/>
      <c r="H37" s="1"/>
      <c r="I37" s="1"/>
      <c r="J37" s="1"/>
      <c r="K37" s="1"/>
      <c r="L37" s="1"/>
      <c r="M37" s="22">
        <v>1.535419501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22">
        <v>3.6527891160000001</v>
      </c>
      <c r="E38" s="1"/>
      <c r="F38" s="1"/>
      <c r="G38" s="1"/>
      <c r="H38" s="1"/>
      <c r="I38" s="1"/>
      <c r="J38" s="1"/>
      <c r="K38" s="1"/>
      <c r="L38" s="1"/>
      <c r="M38" s="22">
        <v>2.5378684809999998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22">
        <v>4.8362811790000002</v>
      </c>
      <c r="E39" s="1"/>
      <c r="F39" s="1"/>
      <c r="G39" s="1"/>
      <c r="H39" s="1"/>
      <c r="I39" s="1"/>
      <c r="J39" s="1"/>
      <c r="K39" s="1"/>
      <c r="L39" s="1"/>
      <c r="M39" s="22">
        <v>3.5217460319999998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22">
        <v>6.1271655330000003</v>
      </c>
      <c r="E40" s="1"/>
      <c r="F40" s="1"/>
      <c r="G40" s="1"/>
      <c r="H40" s="1"/>
      <c r="I40" s="1"/>
      <c r="J40" s="1"/>
      <c r="K40" s="1"/>
      <c r="L40" s="1"/>
      <c r="M40" s="22">
        <v>4.4190476189999996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22">
        <v>7.3828571429999998</v>
      </c>
      <c r="E41" s="1"/>
      <c r="F41" s="1"/>
      <c r="G41" s="1"/>
      <c r="H41" s="1"/>
      <c r="I41" s="1"/>
      <c r="J41" s="1"/>
      <c r="K41" s="1"/>
      <c r="L41" s="1"/>
      <c r="M41" s="22">
        <v>5.3659863950000002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22">
        <v>8.5855782309999995</v>
      </c>
      <c r="E42" s="1"/>
      <c r="F42" s="1"/>
      <c r="G42" s="1"/>
      <c r="H42" s="1"/>
      <c r="I42" s="1"/>
      <c r="J42" s="1"/>
      <c r="K42" s="1"/>
      <c r="L42" s="1"/>
      <c r="M42" s="22">
        <v>6.2635827659999999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22">
        <v>9.7650793650000001</v>
      </c>
      <c r="E43" s="1"/>
      <c r="F43" s="1"/>
      <c r="G43" s="1"/>
      <c r="H43" s="1"/>
      <c r="I43" s="1"/>
      <c r="J43" s="1"/>
      <c r="K43" s="1"/>
      <c r="L43" s="1"/>
      <c r="M43" s="22">
        <v>7.1865759640000002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22">
        <v>11.133968253999999</v>
      </c>
      <c r="E44" s="1"/>
      <c r="F44" s="1"/>
      <c r="G44" s="1"/>
      <c r="H44" s="1"/>
      <c r="I44" s="1"/>
      <c r="J44" s="1"/>
      <c r="K44" s="1"/>
      <c r="L44" s="1"/>
      <c r="M44" s="22">
        <v>8.0217687069999997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22">
        <v>21.141768707000001</v>
      </c>
      <c r="E45" s="1"/>
      <c r="F45" s="1"/>
      <c r="G45" s="1"/>
      <c r="H45" s="1"/>
      <c r="I45" s="1"/>
      <c r="J45" s="1"/>
      <c r="K45" s="1"/>
      <c r="L45" s="1"/>
      <c r="M45" s="22">
        <v>15.455782313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D46" s="22">
        <v>41.467936508000001</v>
      </c>
      <c r="M46" s="22">
        <v>29.942857143000001</v>
      </c>
    </row>
    <row r="47" spans="1:36" x14ac:dyDescent="0.2">
      <c r="D47" s="22">
        <v>82.578866212999998</v>
      </c>
      <c r="M47" s="22">
        <v>60.152494331</v>
      </c>
    </row>
    <row r="48" spans="1:36" x14ac:dyDescent="0.2">
      <c r="D48" s="24">
        <f>(D45-D35)+(D47-D46)</f>
        <v>61.956643989999996</v>
      </c>
      <c r="M48" s="24">
        <f>(M45-M35)+(M47-M46)</f>
        <v>45.446643991000002</v>
      </c>
    </row>
    <row r="49" spans="4:13" x14ac:dyDescent="0.2">
      <c r="D49" s="9"/>
    </row>
    <row r="54" spans="4:13" x14ac:dyDescent="0.2">
      <c r="M54" s="22"/>
    </row>
    <row r="55" spans="4:13" x14ac:dyDescent="0.2">
      <c r="M55" s="22"/>
    </row>
    <row r="57" spans="4:13" x14ac:dyDescent="0.2">
      <c r="M57" s="22"/>
    </row>
    <row r="58" spans="4:13" x14ac:dyDescent="0.2">
      <c r="M58" s="22"/>
    </row>
    <row r="59" spans="4:13" x14ac:dyDescent="0.2">
      <c r="M59" s="22"/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146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60.799599999999998</v>
      </c>
      <c r="C2" s="12">
        <v>28.293399999999998</v>
      </c>
      <c r="D2" s="12">
        <v>45.209099999999999</v>
      </c>
      <c r="E2" s="12">
        <v>38.061</v>
      </c>
      <c r="F2" s="12">
        <v>52.566699999999997</v>
      </c>
      <c r="G2" s="12">
        <v>72.724299999999999</v>
      </c>
      <c r="H2" s="12">
        <v>46.349499999999999</v>
      </c>
      <c r="I2" s="12">
        <v>61.926600000000001</v>
      </c>
      <c r="J2" s="12">
        <v>45.135100000000001</v>
      </c>
      <c r="K2" s="12">
        <v>27.398099999999999</v>
      </c>
      <c r="L2" s="12">
        <v>115.566</v>
      </c>
      <c r="M2" s="12">
        <v>43.337299999999999</v>
      </c>
      <c r="N2" s="12">
        <v>57.342199999999998</v>
      </c>
      <c r="O2" s="12" t="s">
        <v>153</v>
      </c>
      <c r="P2" s="12">
        <v>37.3476</v>
      </c>
      <c r="Q2" s="12">
        <v>107.877</v>
      </c>
      <c r="R2" s="12">
        <v>76.740099999999998</v>
      </c>
      <c r="S2" s="12">
        <v>38.54</v>
      </c>
      <c r="T2" s="12">
        <v>27.968</v>
      </c>
      <c r="U2" s="12">
        <v>74.796499999999995</v>
      </c>
      <c r="V2" s="12">
        <v>43.378500000000003</v>
      </c>
      <c r="W2" s="12">
        <v>40.792999999999999</v>
      </c>
      <c r="X2" s="12">
        <v>40.792999999999999</v>
      </c>
      <c r="Y2" s="12">
        <v>31.0855</v>
      </c>
      <c r="Z2" s="12">
        <v>19.140599999999999</v>
      </c>
      <c r="AA2" s="12">
        <v>27.840900000000001</v>
      </c>
      <c r="AB2" s="12">
        <v>90.740700000000004</v>
      </c>
      <c r="AC2" s="12">
        <v>44.732199999999999</v>
      </c>
      <c r="AD2" s="12">
        <v>73.984999999999999</v>
      </c>
      <c r="AE2" s="12">
        <v>60.576900000000002</v>
      </c>
      <c r="AF2" s="12">
        <v>31.0855</v>
      </c>
      <c r="AG2" s="12">
        <v>39.179099999999998</v>
      </c>
      <c r="AH2" s="12">
        <v>16.704899999999999</v>
      </c>
      <c r="AI2" s="12">
        <v>62.482300000000002</v>
      </c>
      <c r="AJ2" s="12">
        <v>22.905100000000001</v>
      </c>
      <c r="AK2" s="12">
        <v>36.123899999999999</v>
      </c>
    </row>
    <row r="3" spans="1:37" x14ac:dyDescent="0.2">
      <c r="A3" s="1"/>
      <c r="B3" s="12">
        <v>62.0777</v>
      </c>
      <c r="C3" s="12">
        <v>30.002700000000001</v>
      </c>
      <c r="D3" s="12">
        <v>54.162500000000001</v>
      </c>
      <c r="E3" s="12">
        <v>38.630000000000003</v>
      </c>
      <c r="F3" s="12">
        <v>50.573399999999999</v>
      </c>
      <c r="G3" s="12">
        <v>70.552499999999995</v>
      </c>
      <c r="H3" s="12">
        <v>43.796300000000002</v>
      </c>
      <c r="I3" s="12">
        <v>63.937800000000003</v>
      </c>
      <c r="J3" s="12">
        <v>48.172199999999997</v>
      </c>
      <c r="K3" s="12">
        <v>28.2258</v>
      </c>
      <c r="L3" s="12">
        <v>121.28700000000001</v>
      </c>
      <c r="M3" s="12">
        <v>47.344700000000003</v>
      </c>
      <c r="N3" s="12">
        <v>58.768700000000003</v>
      </c>
      <c r="O3" s="12">
        <v>64.599599999999995</v>
      </c>
      <c r="P3" s="12">
        <v>40.217700000000001</v>
      </c>
      <c r="Q3" s="12">
        <v>105.46899999999999</v>
      </c>
      <c r="R3" s="12">
        <v>78.302599999999998</v>
      </c>
      <c r="S3" s="12">
        <v>38.321199999999997</v>
      </c>
      <c r="T3" s="12">
        <v>24.996200000000002</v>
      </c>
      <c r="U3" s="12">
        <v>79.545500000000004</v>
      </c>
      <c r="V3" s="12">
        <v>46.091099999999997</v>
      </c>
      <c r="W3" s="12">
        <v>39.849400000000003</v>
      </c>
      <c r="X3" s="12">
        <v>39.849400000000003</v>
      </c>
      <c r="Y3" s="12">
        <v>32.099200000000003</v>
      </c>
      <c r="Z3" s="12">
        <v>19.561699999999998</v>
      </c>
      <c r="AA3" s="12">
        <v>29.0335</v>
      </c>
      <c r="AB3" s="12">
        <v>94.472999999999999</v>
      </c>
      <c r="AC3" s="12">
        <v>43.485399999999998</v>
      </c>
      <c r="AD3" s="12">
        <v>71.282300000000006</v>
      </c>
      <c r="AE3" s="12">
        <v>60.9116</v>
      </c>
      <c r="AF3" s="12">
        <v>32.426499999999997</v>
      </c>
      <c r="AG3" s="12">
        <v>39.830199999999998</v>
      </c>
      <c r="AH3" s="12">
        <v>16.796199999999999</v>
      </c>
      <c r="AI3" s="12">
        <v>62.346800000000002</v>
      </c>
      <c r="AJ3" s="12">
        <v>22.4237</v>
      </c>
      <c r="AK3" s="12">
        <v>36.123899999999999</v>
      </c>
    </row>
    <row r="4" spans="1:37" x14ac:dyDescent="0.2">
      <c r="A4" s="1"/>
      <c r="B4" s="12">
        <v>63.216700000000003</v>
      </c>
      <c r="C4" s="12">
        <v>29.223400000000002</v>
      </c>
      <c r="D4" s="12">
        <v>55.596400000000003</v>
      </c>
      <c r="E4" s="12">
        <v>36.419699999999999</v>
      </c>
      <c r="F4" s="12">
        <v>55.346400000000003</v>
      </c>
      <c r="G4" s="12">
        <v>74.325800000000001</v>
      </c>
      <c r="H4" s="12">
        <v>47.494300000000003</v>
      </c>
      <c r="I4" s="12">
        <v>59.136400000000002</v>
      </c>
      <c r="J4" s="12">
        <v>46.310600000000001</v>
      </c>
      <c r="K4" s="12">
        <v>28.8462</v>
      </c>
      <c r="L4" s="12">
        <v>121.021</v>
      </c>
      <c r="M4" s="12">
        <v>44.503500000000003</v>
      </c>
      <c r="N4" s="12">
        <v>62.217799999999997</v>
      </c>
      <c r="O4" s="12">
        <v>59.702199999999998</v>
      </c>
      <c r="P4" s="12">
        <v>37.339100000000002</v>
      </c>
      <c r="Q4" s="12">
        <v>109.52</v>
      </c>
      <c r="R4" s="12">
        <v>78.451099999999997</v>
      </c>
      <c r="S4" s="12">
        <v>39.077300000000001</v>
      </c>
      <c r="T4" s="12">
        <v>29.053899999999999</v>
      </c>
      <c r="U4" s="12">
        <v>73.549000000000007</v>
      </c>
      <c r="V4" s="12">
        <v>42.91</v>
      </c>
      <c r="W4" s="12">
        <v>42.425600000000003</v>
      </c>
      <c r="X4" s="12">
        <v>42.425600000000003</v>
      </c>
      <c r="Y4" s="12">
        <v>31.47</v>
      </c>
      <c r="Z4" s="12">
        <v>21.253699999999998</v>
      </c>
      <c r="AA4" s="12">
        <v>30.002700000000001</v>
      </c>
      <c r="AB4" s="12">
        <v>96.541200000000003</v>
      </c>
      <c r="AC4" s="12">
        <v>42.732599999999998</v>
      </c>
      <c r="AD4" s="12">
        <v>69.8964</v>
      </c>
      <c r="AE4" s="12">
        <v>60.799599999999998</v>
      </c>
      <c r="AF4" s="12">
        <v>30.489799999999999</v>
      </c>
      <c r="AG4" s="12">
        <v>40.672600000000003</v>
      </c>
      <c r="AH4" s="12">
        <v>15.4672</v>
      </c>
      <c r="AI4" s="12">
        <v>61.643799999999999</v>
      </c>
      <c r="AJ4" s="12">
        <v>23.308700000000002</v>
      </c>
      <c r="AK4" s="12">
        <v>26.570499999999999</v>
      </c>
    </row>
    <row r="5" spans="1:37" x14ac:dyDescent="0.2">
      <c r="A5" s="1"/>
      <c r="B5" s="12">
        <v>63.236400000000003</v>
      </c>
      <c r="C5" s="12">
        <v>31.0243</v>
      </c>
      <c r="D5" s="12">
        <v>50.767499999999998</v>
      </c>
      <c r="E5" s="12">
        <v>26.990400000000001</v>
      </c>
      <c r="F5" s="12">
        <v>62.784700000000001</v>
      </c>
      <c r="G5" s="12">
        <v>62.713299999999997</v>
      </c>
      <c r="H5" s="12">
        <v>42.589500000000001</v>
      </c>
      <c r="I5" s="12">
        <v>60.411000000000001</v>
      </c>
      <c r="J5" s="12">
        <v>33.902200000000001</v>
      </c>
      <c r="K5" s="12">
        <v>25.4267</v>
      </c>
      <c r="L5" s="12">
        <v>119.837</v>
      </c>
      <c r="M5" s="12">
        <v>44.732199999999999</v>
      </c>
      <c r="N5" s="12">
        <v>63.459299999999999</v>
      </c>
      <c r="O5" s="12">
        <v>57.065199999999997</v>
      </c>
      <c r="P5" s="12">
        <v>40.3551</v>
      </c>
      <c r="Q5" s="12">
        <v>111.43899999999999</v>
      </c>
      <c r="R5" s="12">
        <v>85.332800000000006</v>
      </c>
      <c r="S5" s="12">
        <v>37.679400000000001</v>
      </c>
      <c r="T5" s="12">
        <v>24.868400000000001</v>
      </c>
      <c r="U5" s="12">
        <v>58.654000000000003</v>
      </c>
      <c r="V5" s="12">
        <v>43.866</v>
      </c>
      <c r="W5" s="12">
        <v>22.616900000000001</v>
      </c>
      <c r="X5" s="12">
        <v>22.616900000000001</v>
      </c>
      <c r="Y5" s="12">
        <v>33.7776</v>
      </c>
      <c r="Z5" s="12">
        <v>21.7742</v>
      </c>
      <c r="AA5" s="12">
        <v>29.510200000000001</v>
      </c>
      <c r="AB5" s="12">
        <v>91.849500000000006</v>
      </c>
      <c r="AC5" s="12">
        <v>30.945900000000002</v>
      </c>
      <c r="AD5" s="12">
        <v>70.839600000000004</v>
      </c>
      <c r="AE5" s="12">
        <v>65.521000000000001</v>
      </c>
      <c r="AF5" s="12">
        <v>27.5852</v>
      </c>
      <c r="AG5" s="12">
        <v>38.729500000000002</v>
      </c>
      <c r="AH5" s="12">
        <v>10.6084</v>
      </c>
      <c r="AI5" s="12">
        <v>63.422800000000002</v>
      </c>
      <c r="AJ5" s="12">
        <v>20.416699999999999</v>
      </c>
      <c r="AK5" s="12">
        <v>17.531500000000001</v>
      </c>
    </row>
    <row r="6" spans="1:37" x14ac:dyDescent="0.2">
      <c r="A6" s="1"/>
      <c r="B6" s="12">
        <v>61.872999999999998</v>
      </c>
      <c r="C6" s="12">
        <v>30</v>
      </c>
      <c r="D6" s="12">
        <v>50.302300000000002</v>
      </c>
      <c r="E6" s="12">
        <v>39.546199999999999</v>
      </c>
      <c r="F6" s="12">
        <v>60.355800000000002</v>
      </c>
      <c r="G6" s="12">
        <v>70.7941</v>
      </c>
      <c r="H6" s="12">
        <v>44.253399999999999</v>
      </c>
      <c r="I6" s="12">
        <v>68.055599999999998</v>
      </c>
      <c r="J6" s="12">
        <v>47.439799999999998</v>
      </c>
      <c r="K6" s="12">
        <v>27.5258</v>
      </c>
      <c r="L6" s="12">
        <v>118.703</v>
      </c>
      <c r="M6" s="12">
        <v>43.703800000000001</v>
      </c>
      <c r="N6" s="12">
        <v>61.340899999999998</v>
      </c>
      <c r="O6" s="12">
        <v>60.755000000000003</v>
      </c>
      <c r="P6" s="12">
        <v>41.447400000000002</v>
      </c>
      <c r="Q6" s="12">
        <v>110.10299999999999</v>
      </c>
      <c r="R6" s="12">
        <v>76.990200000000002</v>
      </c>
      <c r="S6" s="12">
        <v>38.034700000000001</v>
      </c>
      <c r="T6" s="12">
        <v>26.927499999999998</v>
      </c>
      <c r="U6" s="12">
        <v>74.225800000000007</v>
      </c>
      <c r="V6" s="12">
        <v>44.890099999999997</v>
      </c>
      <c r="W6" s="12">
        <v>32.236800000000002</v>
      </c>
      <c r="X6" s="12">
        <v>32.236800000000002</v>
      </c>
      <c r="Y6" s="12">
        <v>34.474699999999999</v>
      </c>
      <c r="Z6" s="12"/>
      <c r="AA6" s="12">
        <v>29.510200000000001</v>
      </c>
      <c r="AB6" s="12">
        <v>98.466800000000006</v>
      </c>
      <c r="AC6" s="12">
        <v>45.7849</v>
      </c>
      <c r="AD6" s="12">
        <v>75.358800000000002</v>
      </c>
      <c r="AE6" s="12">
        <v>63.703800000000001</v>
      </c>
      <c r="AF6" s="12">
        <v>31.845800000000001</v>
      </c>
      <c r="AG6" s="12">
        <v>38.953000000000003</v>
      </c>
      <c r="AH6" s="12">
        <v>16.301100000000002</v>
      </c>
      <c r="AI6" s="12">
        <v>62.399799999999999</v>
      </c>
      <c r="AJ6" s="12">
        <v>19.824400000000001</v>
      </c>
      <c r="AK6" s="12">
        <v>36.8093</v>
      </c>
    </row>
    <row r="7" spans="1:37" x14ac:dyDescent="0.2">
      <c r="A7" s="1"/>
      <c r="B7" s="12">
        <v>62.8324</v>
      </c>
      <c r="C7" s="12">
        <v>29.526</v>
      </c>
      <c r="D7" s="12">
        <v>56.039099999999998</v>
      </c>
      <c r="E7" s="12">
        <v>41.801600000000001</v>
      </c>
      <c r="F7" s="12">
        <v>63.728299999999997</v>
      </c>
      <c r="G7" s="12">
        <v>69.660899999999998</v>
      </c>
      <c r="H7" s="12">
        <v>43.269199999999998</v>
      </c>
      <c r="I7" s="12">
        <v>63.036000000000001</v>
      </c>
      <c r="J7" s="12">
        <v>46.716099999999997</v>
      </c>
      <c r="K7" s="12">
        <v>28.179200000000002</v>
      </c>
      <c r="L7" s="12">
        <v>120.071</v>
      </c>
      <c r="M7" s="12">
        <v>38.4236</v>
      </c>
      <c r="N7" s="12">
        <v>68.111599999999996</v>
      </c>
      <c r="O7" s="12">
        <v>56.986600000000003</v>
      </c>
      <c r="P7" s="12">
        <v>39.7059</v>
      </c>
      <c r="Q7" s="12">
        <v>112.5</v>
      </c>
      <c r="R7" s="12">
        <v>83.5227</v>
      </c>
      <c r="S7" s="12">
        <v>38.183999999999997</v>
      </c>
      <c r="T7" s="12">
        <v>23.5426</v>
      </c>
      <c r="U7" s="12">
        <v>79.660399999999996</v>
      </c>
      <c r="V7" s="12">
        <v>44.9878</v>
      </c>
      <c r="W7" s="12">
        <v>38.512999999999998</v>
      </c>
      <c r="X7" s="12">
        <v>38.512999999999998</v>
      </c>
      <c r="Y7" s="12">
        <v>34.253300000000003</v>
      </c>
      <c r="Z7" s="12"/>
      <c r="AA7" s="12">
        <v>24.521799999999999</v>
      </c>
      <c r="AB7" s="12">
        <v>92.491600000000005</v>
      </c>
      <c r="AC7" s="12">
        <v>44.599499999999999</v>
      </c>
      <c r="AD7" s="12">
        <v>74.695099999999996</v>
      </c>
      <c r="AE7" s="12">
        <v>66.044300000000007</v>
      </c>
      <c r="AF7" s="12">
        <v>33.896099999999997</v>
      </c>
      <c r="AG7" s="12">
        <v>37.125399999999999</v>
      </c>
      <c r="AH7" s="12">
        <v>16.564</v>
      </c>
      <c r="AI7" s="12">
        <v>64.846599999999995</v>
      </c>
      <c r="AJ7" s="12">
        <v>17.532499999999999</v>
      </c>
      <c r="AK7" s="12">
        <v>36.808799999999998</v>
      </c>
    </row>
    <row r="8" spans="1:37" x14ac:dyDescent="0.2">
      <c r="A8" s="1"/>
      <c r="B8" s="12">
        <v>63.728299999999997</v>
      </c>
      <c r="C8" s="12">
        <v>28.327300000000001</v>
      </c>
      <c r="D8" s="12">
        <v>54.240200000000002</v>
      </c>
      <c r="E8" s="12">
        <v>35.610500000000002</v>
      </c>
      <c r="F8" s="12">
        <v>61.868699999999997</v>
      </c>
      <c r="G8" s="12">
        <v>75.860100000000003</v>
      </c>
      <c r="H8" s="12">
        <v>42.932200000000002</v>
      </c>
      <c r="I8" s="12">
        <v>58.426099999999998</v>
      </c>
      <c r="J8" s="12">
        <v>48.985500000000002</v>
      </c>
      <c r="K8" s="12">
        <v>29.057400000000001</v>
      </c>
      <c r="L8" s="12">
        <v>120.295</v>
      </c>
      <c r="M8" s="12">
        <v>45.734200000000001</v>
      </c>
      <c r="N8" s="12">
        <v>65.443200000000004</v>
      </c>
      <c r="O8" s="12">
        <v>53.693199999999997</v>
      </c>
      <c r="P8" s="12">
        <v>38.521999999999998</v>
      </c>
      <c r="Q8" s="12">
        <v>115.485</v>
      </c>
      <c r="R8" s="12">
        <v>82.153499999999994</v>
      </c>
      <c r="S8" s="12">
        <v>39.4407</v>
      </c>
      <c r="T8" s="12">
        <v>28.947099999999999</v>
      </c>
      <c r="U8" s="12">
        <v>72.247699999999995</v>
      </c>
      <c r="V8" s="12">
        <v>47.658499999999997</v>
      </c>
      <c r="W8" s="12">
        <v>36.116</v>
      </c>
      <c r="X8" s="12">
        <v>36.116</v>
      </c>
      <c r="Y8" s="12">
        <v>36.298299999999998</v>
      </c>
      <c r="Z8" s="12"/>
      <c r="AA8" s="12">
        <v>26.392399999999999</v>
      </c>
      <c r="AB8" s="12">
        <v>94.825100000000006</v>
      </c>
      <c r="AC8" s="12">
        <v>42.144500000000001</v>
      </c>
      <c r="AD8" s="12">
        <v>70.7941</v>
      </c>
      <c r="AE8" s="12">
        <v>63.253</v>
      </c>
      <c r="AF8" s="12">
        <v>28.536899999999999</v>
      </c>
      <c r="AG8" s="12">
        <v>35.7181</v>
      </c>
      <c r="AH8" s="12">
        <v>14.0053</v>
      </c>
      <c r="AI8" s="12">
        <v>61.529200000000003</v>
      </c>
      <c r="AJ8" s="12">
        <v>16.508600000000001</v>
      </c>
      <c r="AK8" s="12">
        <v>26.041499999999999</v>
      </c>
    </row>
    <row r="9" spans="1:37" x14ac:dyDescent="0.2">
      <c r="A9" s="1"/>
      <c r="B9" s="12">
        <v>60.311799999999998</v>
      </c>
      <c r="C9" s="12">
        <v>27.384499999999999</v>
      </c>
      <c r="D9" s="12">
        <v>45.746899999999997</v>
      </c>
      <c r="E9" s="12">
        <v>27.838000000000001</v>
      </c>
      <c r="F9" s="12">
        <v>63.728299999999997</v>
      </c>
      <c r="G9" s="12">
        <v>62.9041</v>
      </c>
      <c r="H9" s="12">
        <v>33.985799999999998</v>
      </c>
      <c r="I9" s="12">
        <v>60.147300000000001</v>
      </c>
      <c r="J9" s="12">
        <v>41.645699999999998</v>
      </c>
      <c r="K9" s="12">
        <v>25.928999999999998</v>
      </c>
      <c r="L9" s="12">
        <v>118.357</v>
      </c>
      <c r="M9" s="12">
        <v>38.884300000000003</v>
      </c>
      <c r="N9" s="12">
        <v>62.171100000000003</v>
      </c>
      <c r="O9" s="12">
        <v>34.801099999999998</v>
      </c>
      <c r="P9" s="12">
        <v>35.037100000000002</v>
      </c>
      <c r="Q9" s="12"/>
      <c r="R9" s="12"/>
      <c r="S9" s="12">
        <v>32.249400000000001</v>
      </c>
      <c r="T9" s="12">
        <v>17.861000000000001</v>
      </c>
      <c r="U9" s="12">
        <v>62.853299999999997</v>
      </c>
      <c r="V9" s="12">
        <v>46.861699999999999</v>
      </c>
      <c r="W9" s="12"/>
      <c r="X9" s="12"/>
      <c r="Y9" s="12">
        <v>33.937899999999999</v>
      </c>
      <c r="Z9" s="12"/>
      <c r="AA9" s="12">
        <v>28.975999999999999</v>
      </c>
      <c r="AB9" s="12">
        <v>97.508799999999994</v>
      </c>
      <c r="AC9" s="12">
        <v>34.510599999999997</v>
      </c>
      <c r="AD9" s="12">
        <v>60.158200000000001</v>
      </c>
      <c r="AE9" s="12">
        <v>67.075599999999994</v>
      </c>
      <c r="AF9" s="12">
        <v>32.930100000000003</v>
      </c>
      <c r="AG9" s="12">
        <v>41.158499999999997</v>
      </c>
      <c r="AH9" s="12">
        <v>17.578099999999999</v>
      </c>
      <c r="AI9" s="12">
        <v>64.354500000000002</v>
      </c>
      <c r="AJ9" s="12"/>
      <c r="AK9" s="12">
        <v>16.5243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38.432499999999997</v>
      </c>
      <c r="Q10" s="12"/>
      <c r="R10" s="12"/>
      <c r="S10" s="12">
        <v>37.322299999999998</v>
      </c>
      <c r="T10" s="12"/>
      <c r="U10" s="12"/>
      <c r="V10" s="12">
        <v>46.232900000000001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30.9604</v>
      </c>
      <c r="AG10" s="12"/>
      <c r="AH10" s="12">
        <v>14.676500000000001</v>
      </c>
      <c r="AI10" s="12">
        <v>65.146699999999996</v>
      </c>
      <c r="AJ10" s="12"/>
      <c r="AK10" s="12">
        <v>33.849699999999999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38.990299999999998</v>
      </c>
      <c r="Q11" s="12"/>
      <c r="R11" s="12"/>
      <c r="S11" s="12"/>
      <c r="T11" s="12"/>
      <c r="U11" s="12"/>
      <c r="V11" s="12">
        <v>43.133800000000001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30.2469</v>
      </c>
      <c r="AG11" s="12"/>
      <c r="AH11" s="12">
        <v>18.173100000000002</v>
      </c>
      <c r="AI11" s="12">
        <v>64.574399999999997</v>
      </c>
      <c r="AJ11" s="12"/>
      <c r="AK11" s="12">
        <v>33.849299999999999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37.623199999999997</v>
      </c>
      <c r="Q12" s="12"/>
      <c r="R12" s="12"/>
      <c r="S12" s="12"/>
      <c r="T12" s="12"/>
      <c r="U12" s="12"/>
      <c r="V12" s="12">
        <v>45.9375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30.4222</v>
      </c>
      <c r="AG12" s="12"/>
      <c r="AH12" s="12">
        <v>18.694900000000001</v>
      </c>
      <c r="AI12" s="12">
        <v>67.860100000000003</v>
      </c>
      <c r="AJ12" s="12"/>
      <c r="AK12" s="12">
        <v>19.13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39.151299999999999</v>
      </c>
      <c r="Q13" s="12"/>
      <c r="R13" s="12"/>
      <c r="S13" s="12"/>
      <c r="T13" s="12"/>
      <c r="U13" s="12"/>
      <c r="V13" s="12">
        <v>46.479799999999997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29.589400000000001</v>
      </c>
      <c r="AG13" s="12"/>
      <c r="AH13" s="12">
        <v>20.9177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38.856900000000003</v>
      </c>
      <c r="Q14" s="12"/>
      <c r="R14" s="12"/>
      <c r="S14" s="12"/>
      <c r="T14" s="12"/>
      <c r="U14" s="12"/>
      <c r="V14" s="12">
        <v>40.513199999999998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39.221499999999999</v>
      </c>
      <c r="Q15" s="12"/>
      <c r="R15" s="12"/>
      <c r="S15" s="12"/>
      <c r="T15" s="12"/>
      <c r="U15" s="12"/>
      <c r="V15" s="12">
        <v>40.256799999999998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37.083199999999998</v>
      </c>
      <c r="Q16" s="12"/>
      <c r="R16" s="12"/>
      <c r="S16" s="12"/>
      <c r="T16" s="12"/>
      <c r="U16" s="12"/>
      <c r="V16" s="12">
        <v>40.924300000000002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41.740299999999998</v>
      </c>
      <c r="Q17" s="12"/>
      <c r="R17" s="12"/>
      <c r="S17" s="12"/>
      <c r="T17" s="12"/>
      <c r="U17" s="12"/>
      <c r="V17" s="12">
        <v>37.886600000000001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36.179200000000002</v>
      </c>
      <c r="Q18" s="12"/>
      <c r="R18" s="12"/>
      <c r="S18" s="12"/>
      <c r="T18" s="12"/>
      <c r="U18" s="12"/>
      <c r="V18" s="12">
        <v>25.333200000000001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62.259487499999999</v>
      </c>
      <c r="C21" s="5">
        <f t="shared" si="0"/>
        <v>29.2227</v>
      </c>
      <c r="D21" s="5">
        <f t="shared" si="0"/>
        <v>51.508000000000003</v>
      </c>
      <c r="E21" s="5">
        <f t="shared" si="0"/>
        <v>35.612175000000001</v>
      </c>
      <c r="F21" s="5">
        <f t="shared" si="0"/>
        <v>58.86903749999999</v>
      </c>
      <c r="G21" s="5">
        <f t="shared" si="0"/>
        <v>69.941887499999993</v>
      </c>
      <c r="H21" s="5">
        <f t="shared" si="0"/>
        <v>43.083775000000003</v>
      </c>
      <c r="I21" s="5">
        <f t="shared" si="0"/>
        <v>61.884600000000006</v>
      </c>
      <c r="J21" s="5">
        <f t="shared" si="0"/>
        <v>44.788399999999996</v>
      </c>
      <c r="K21" s="5">
        <f t="shared" si="0"/>
        <v>27.573525</v>
      </c>
      <c r="L21" s="5">
        <f t="shared" si="0"/>
        <v>119.39212499999999</v>
      </c>
      <c r="M21" s="5">
        <f t="shared" si="0"/>
        <v>43.332949999999997</v>
      </c>
      <c r="N21" s="5">
        <f t="shared" si="0"/>
        <v>62.356850000000001</v>
      </c>
      <c r="O21" s="5">
        <f t="shared" si="0"/>
        <v>55.371842857142852</v>
      </c>
      <c r="P21" s="5">
        <f>AVERAGE(P2:P18)</f>
        <v>38.661782352941188</v>
      </c>
      <c r="Q21" s="5">
        <f>AVERAGE(Q2:Q8)</f>
        <v>110.34185714285714</v>
      </c>
      <c r="R21" s="5">
        <f>AVERAGE(R2:R8)</f>
        <v>80.213285714285703</v>
      </c>
      <c r="S21" s="5">
        <f>AVERAGE(S2:S10)</f>
        <v>37.649888888888889</v>
      </c>
      <c r="T21" s="5">
        <f>AVERAGE(T2:T9)</f>
        <v>25.520587500000001</v>
      </c>
      <c r="U21" s="5">
        <f>AVERAGE(U2:U9)</f>
        <v>71.941524999999999</v>
      </c>
      <c r="V21" s="5">
        <f>AVERAGE(V2:V18)</f>
        <v>42.784811764705886</v>
      </c>
      <c r="W21" s="5">
        <f>AVERAGE(W2:W4)</f>
        <v>41.022666666666673</v>
      </c>
      <c r="X21" s="5">
        <f>AVERAGE(X6:X8)</f>
        <v>35.621933333333331</v>
      </c>
      <c r="Y21" s="5">
        <f>AVERAGE(Y2:Y9)</f>
        <v>33.4245625</v>
      </c>
      <c r="Z21" s="5">
        <f>AVERAGE(Z2:Z5)</f>
        <v>20.432549999999999</v>
      </c>
      <c r="AA21" s="5">
        <f>AVERAGE(AA2:AA9)</f>
        <v>28.223462500000004</v>
      </c>
      <c r="AB21" s="5">
        <f>AVERAGE(AB2:AB9)</f>
        <v>94.612087500000015</v>
      </c>
      <c r="AC21" s="5">
        <f>AVERAGE(AC2:AC9)</f>
        <v>41.116950000000003</v>
      </c>
      <c r="AD21" s="5">
        <f>AVERAGE(AD2:AD9)</f>
        <v>70.876187500000015</v>
      </c>
      <c r="AE21" s="5">
        <f>AVERAGE(AE2:AE9)</f>
        <v>63.485725000000002</v>
      </c>
      <c r="AF21" s="5">
        <f>AVERAGE(AF2:AF13)</f>
        <v>30.834566666666664</v>
      </c>
      <c r="AG21" s="5">
        <f>AVERAGE(AG2:AG9)</f>
        <v>38.9208</v>
      </c>
      <c r="AH21" s="5">
        <f>AVERAGE(AH2:AH13)</f>
        <v>16.373950000000001</v>
      </c>
      <c r="AI21" s="5">
        <f>AVERAGE(AI2:AI12)</f>
        <v>63.691545454545455</v>
      </c>
      <c r="AJ21" s="5">
        <f>AVERAGE(AJ2:AJ8)</f>
        <v>20.417100000000001</v>
      </c>
      <c r="AK21" s="5">
        <f>AVERAGE(AK2:AK12)</f>
        <v>29.032972727272728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62.259487499999999</v>
      </c>
      <c r="C26" s="12">
        <f>C21*2</f>
        <v>58.445399999999999</v>
      </c>
      <c r="D26" s="12">
        <f t="shared" ref="D26:J26" si="1">D21*1</f>
        <v>51.508000000000003</v>
      </c>
      <c r="E26" s="12">
        <f t="shared" si="1"/>
        <v>35.612175000000001</v>
      </c>
      <c r="F26" s="12">
        <f t="shared" si="1"/>
        <v>58.86903749999999</v>
      </c>
      <c r="G26" s="12">
        <f t="shared" si="1"/>
        <v>69.941887499999993</v>
      </c>
      <c r="H26" s="12">
        <f>H21*3</f>
        <v>129.25132500000001</v>
      </c>
      <c r="I26" s="12">
        <f>I21*3</f>
        <v>185.65380000000002</v>
      </c>
      <c r="J26" s="12">
        <f t="shared" si="1"/>
        <v>44.788399999999996</v>
      </c>
      <c r="K26" s="12">
        <f>K21*4</f>
        <v>110.2941</v>
      </c>
      <c r="L26" s="12">
        <f>L21*1</f>
        <v>119.39212499999999</v>
      </c>
      <c r="M26" s="12">
        <f>M21*3</f>
        <v>129.99885</v>
      </c>
      <c r="N26" s="12">
        <f>N21*3</f>
        <v>187.07055</v>
      </c>
      <c r="O26" s="12">
        <f>O21*1</f>
        <v>55.371842857142852</v>
      </c>
      <c r="P26" s="12">
        <f>P21*1</f>
        <v>38.661782352941188</v>
      </c>
      <c r="Q26" s="12">
        <f>Q21*1</f>
        <v>110.34185714285714</v>
      </c>
      <c r="R26" s="12">
        <f>R21*2</f>
        <v>160.42657142857141</v>
      </c>
      <c r="S26" s="12">
        <f>S21*4</f>
        <v>150.59955555555555</v>
      </c>
      <c r="T26" s="12">
        <f>T21*3</f>
        <v>76.5617625</v>
      </c>
      <c r="U26" s="12">
        <f>U21*1</f>
        <v>71.941524999999999</v>
      </c>
      <c r="V26" s="12">
        <f>V21*1</f>
        <v>42.784811764705886</v>
      </c>
      <c r="W26" s="12">
        <f>W21*4</f>
        <v>164.09066666666669</v>
      </c>
      <c r="X26" s="12">
        <f>X21*3</f>
        <v>106.86579999999999</v>
      </c>
      <c r="Y26" s="12">
        <f>Y21*2</f>
        <v>66.849125000000001</v>
      </c>
      <c r="Z26" s="12">
        <f>Z21*8</f>
        <v>163.46039999999999</v>
      </c>
      <c r="AA26" s="12">
        <f>AA21*3</f>
        <v>84.670387500000004</v>
      </c>
      <c r="AB26" s="12">
        <f t="shared" ref="AB26:AH26" si="2">AB21*1</f>
        <v>94.612087500000015</v>
      </c>
      <c r="AC26" s="12">
        <f t="shared" si="2"/>
        <v>41.116950000000003</v>
      </c>
      <c r="AD26" s="12">
        <f t="shared" si="2"/>
        <v>70.876187500000015</v>
      </c>
      <c r="AE26" s="12">
        <f>AE21*2</f>
        <v>126.97145</v>
      </c>
      <c r="AF26" s="12">
        <f t="shared" si="2"/>
        <v>30.834566666666664</v>
      </c>
      <c r="AG26" s="12">
        <f>AG21*2</f>
        <v>77.8416</v>
      </c>
      <c r="AH26" s="12">
        <f t="shared" si="2"/>
        <v>16.373950000000001</v>
      </c>
      <c r="AI26" s="12">
        <f>AI21*2</f>
        <v>127.38309090909091</v>
      </c>
      <c r="AJ26" s="12">
        <f>AJ21*3</f>
        <v>61.251300000000001</v>
      </c>
      <c r="AK26" s="12">
        <f>AK21*1</f>
        <v>29.032972727272728</v>
      </c>
    </row>
    <row r="27" spans="1:37" x14ac:dyDescent="0.2">
      <c r="A27" s="12" t="s">
        <v>215</v>
      </c>
      <c r="B27" s="5">
        <f t="shared" ref="B27:O27" si="3">STDEV(B2:B9)/B21*100</f>
        <v>1.9637331748988087</v>
      </c>
      <c r="C27" s="5">
        <f t="shared" si="3"/>
        <v>4.0063198506287838</v>
      </c>
      <c r="D27" s="5">
        <f t="shared" si="3"/>
        <v>8.2572819262318777</v>
      </c>
      <c r="E27" s="5">
        <f t="shared" si="3"/>
        <v>15.170574202372819</v>
      </c>
      <c r="F27" s="5">
        <f t="shared" si="3"/>
        <v>8.959012115900137</v>
      </c>
      <c r="G27" s="5">
        <f t="shared" si="3"/>
        <v>6.9404160724072224</v>
      </c>
      <c r="H27" s="5">
        <f t="shared" si="3"/>
        <v>9.4105482790570818</v>
      </c>
      <c r="I27" s="5">
        <f t="shared" si="3"/>
        <v>5.0485585775195974</v>
      </c>
      <c r="J27" s="5">
        <f t="shared" si="3"/>
        <v>11.023496602044213</v>
      </c>
      <c r="K27" s="5">
        <f t="shared" si="3"/>
        <v>4.7405535725410202</v>
      </c>
      <c r="L27" s="5">
        <f t="shared" si="3"/>
        <v>1.5477642108662553</v>
      </c>
      <c r="M27" s="5">
        <f t="shared" si="3"/>
        <v>7.2567504073750202</v>
      </c>
      <c r="N27" s="5">
        <f t="shared" si="3"/>
        <v>5.5209766735326298</v>
      </c>
      <c r="O27" s="5">
        <f t="shared" si="3"/>
        <v>17.514671502104612</v>
      </c>
      <c r="P27" s="5">
        <f>STDEV(P2:P18)/P21*100</f>
        <v>4.6058737909555267</v>
      </c>
      <c r="Q27" s="5">
        <f>STDEV(Q2:Q8)/Q21*100</f>
        <v>2.9335394542369202</v>
      </c>
      <c r="R27" s="5">
        <f>STDEV(R2:R8)/R21*100</f>
        <v>4.2622656562669361</v>
      </c>
      <c r="S27" s="5">
        <f>STDEV(S2:S10)/S21*100</f>
        <v>5.6495167133639077</v>
      </c>
      <c r="T27" s="5">
        <f t="shared" ref="T27:AG27" si="4">STDEV(T2:T9)/T21*100</f>
        <v>14.471338354552554</v>
      </c>
      <c r="U27" s="5">
        <f t="shared" si="4"/>
        <v>10.409926634503956</v>
      </c>
      <c r="V27" s="5">
        <f>STDEV(V2:V18)/V21*100</f>
        <v>12.274815607782939</v>
      </c>
      <c r="W27" s="5">
        <f t="shared" si="4"/>
        <v>16.611814696540581</v>
      </c>
      <c r="X27" s="5">
        <f>STDEV(X2:X8)/X21*100</f>
        <v>19.130374835296763</v>
      </c>
      <c r="Y27" s="5">
        <f t="shared" si="4"/>
        <v>5.2413735013572245</v>
      </c>
      <c r="Z27" s="5">
        <f>STDEV(Z2:Z5)/Z21*100</f>
        <v>6.25598607069095</v>
      </c>
      <c r="AA27" s="5">
        <f t="shared" si="4"/>
        <v>6.6826550260049435</v>
      </c>
      <c r="AB27" s="5">
        <f t="shared" si="4"/>
        <v>2.9397566638137942</v>
      </c>
      <c r="AC27" s="5">
        <f t="shared" si="4"/>
        <v>13.108726660953348</v>
      </c>
      <c r="AD27" s="5">
        <f t="shared" si="4"/>
        <v>6.752837318650438</v>
      </c>
      <c r="AE27" s="5">
        <f t="shared" si="4"/>
        <v>4.0370155369561065</v>
      </c>
      <c r="AF27" s="5">
        <f>STDEV(AF2:AF13)/AF21*100</f>
        <v>5.8197440449513245</v>
      </c>
      <c r="AG27" s="5">
        <f t="shared" si="4"/>
        <v>4.6051808739745583</v>
      </c>
      <c r="AH27" s="5">
        <f>STDEV(AH2:AH13)/AH21*100</f>
        <v>15.797982154345613</v>
      </c>
      <c r="AI27" s="5">
        <f>STDEV(AI2:AI12)/AI21*100</f>
        <v>2.9760065141180605</v>
      </c>
      <c r="AJ27" s="5">
        <f>STDEV(AJ2:AJ8)/AJ21*100</f>
        <v>13.039479219377057</v>
      </c>
      <c r="AK27" s="5">
        <f>STDEV(AK2:AK12)/AK21*100</f>
        <v>28.187563747935734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53"/>
  <sheetViews>
    <sheetView topLeftCell="V1" zoomScale="75" zoomScaleNormal="85" workbookViewId="0">
      <selection activeCell="AI32" sqref="AI32"/>
    </sheetView>
  </sheetViews>
  <sheetFormatPr baseColWidth="10" defaultRowHeight="16" x14ac:dyDescent="0.2"/>
  <cols>
    <col min="1" max="1" width="15.33203125" bestFit="1" customWidth="1"/>
    <col min="2" max="2" width="12" bestFit="1" customWidth="1"/>
    <col min="3" max="6" width="22.1640625" bestFit="1" customWidth="1"/>
    <col min="7" max="7" width="19" bestFit="1" customWidth="1"/>
    <col min="8" max="8" width="22.1640625" style="1" bestFit="1" customWidth="1"/>
    <col min="9" max="9" width="22.1640625" bestFit="1" customWidth="1"/>
    <col min="10" max="10" width="19" bestFit="1" customWidth="1"/>
    <col min="11" max="11" width="22.1640625" bestFit="1" customWidth="1"/>
    <col min="12" max="12" width="12" bestFit="1" customWidth="1"/>
    <col min="13" max="13" width="20" bestFit="1" customWidth="1"/>
    <col min="14" max="15" width="12" bestFit="1" customWidth="1"/>
    <col min="16" max="16" width="23.1640625" bestFit="1" customWidth="1"/>
    <col min="17" max="19" width="12" bestFit="1" customWidth="1"/>
    <col min="20" max="20" width="23.1640625" bestFit="1" customWidth="1"/>
    <col min="21" max="21" width="12" bestFit="1" customWidth="1"/>
    <col min="22" max="22" width="13" bestFit="1" customWidth="1"/>
    <col min="23" max="23" width="23.1640625" bestFit="1" customWidth="1"/>
    <col min="24" max="25" width="12" bestFit="1" customWidth="1"/>
    <col min="26" max="26" width="23.1640625" bestFit="1" customWidth="1"/>
    <col min="27" max="27" width="12" bestFit="1" customWidth="1"/>
    <col min="28" max="28" width="23.1640625" bestFit="1" customWidth="1"/>
    <col min="29" max="29" width="12" bestFit="1" customWidth="1"/>
    <col min="30" max="30" width="23.1640625" bestFit="1" customWidth="1"/>
    <col min="31" max="32" width="12" bestFit="1" customWidth="1"/>
    <col min="33" max="33" width="23.1640625" bestFit="1" customWidth="1"/>
    <col min="34" max="34" width="13" bestFit="1" customWidth="1"/>
    <col min="35" max="35" width="23.1640625" bestFit="1" customWidth="1"/>
    <col min="36" max="36" width="6" bestFit="1" customWidth="1"/>
    <col min="38" max="38" width="31" customWidth="1"/>
  </cols>
  <sheetData>
    <row r="1" spans="1:36" x14ac:dyDescent="0.2">
      <c r="A1" s="2" t="s">
        <v>146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1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2.7297959180000002</v>
      </c>
      <c r="C2" s="22">
        <v>0.62476190499999995</v>
      </c>
      <c r="D2" s="22">
        <v>0.60371882099999996</v>
      </c>
      <c r="E2" s="22">
        <v>0.23219954600000001</v>
      </c>
      <c r="F2" s="22">
        <v>0.29895691600000002</v>
      </c>
      <c r="G2" s="22">
        <v>0.23510204100000001</v>
      </c>
      <c r="H2" s="22">
        <v>0.33287981900000002</v>
      </c>
      <c r="I2" s="22">
        <v>0.112653061</v>
      </c>
      <c r="J2" s="22">
        <v>0.66757369600000005</v>
      </c>
      <c r="K2" s="22">
        <v>0.161088435</v>
      </c>
      <c r="L2" s="22">
        <v>0.143673469</v>
      </c>
      <c r="M2" s="22">
        <v>0.26775510200000002</v>
      </c>
      <c r="N2" s="22">
        <v>0.58340136099999995</v>
      </c>
      <c r="O2" s="22">
        <v>0.19156462599999999</v>
      </c>
      <c r="P2" s="22">
        <v>0.60408163299999995</v>
      </c>
      <c r="Q2" s="22">
        <v>0.40888888899999998</v>
      </c>
      <c r="R2" s="22">
        <v>0.25269841300000001</v>
      </c>
      <c r="S2" s="22">
        <v>2.1224489999999999E-2</v>
      </c>
      <c r="T2" s="22">
        <v>0.86603174599999999</v>
      </c>
      <c r="U2" s="22">
        <v>0.24126984100000001</v>
      </c>
      <c r="V2" s="22">
        <v>0.811111111</v>
      </c>
      <c r="W2" s="22">
        <v>0.43102040800000002</v>
      </c>
      <c r="X2" s="22">
        <v>2.3365079369999999</v>
      </c>
      <c r="Y2" s="22">
        <v>0.78730158699999997</v>
      </c>
      <c r="Z2" s="22">
        <v>1.5281632650000001</v>
      </c>
      <c r="AA2" s="22">
        <v>0.47346938799999999</v>
      </c>
      <c r="AB2" s="22">
        <v>0.17414966000000001</v>
      </c>
      <c r="AC2" s="25">
        <v>0.74938775499999999</v>
      </c>
      <c r="AD2" s="22">
        <v>1.1718820860000001</v>
      </c>
      <c r="AE2" s="22">
        <v>0.79818594099999995</v>
      </c>
      <c r="AF2" s="22">
        <v>0.71800453500000005</v>
      </c>
      <c r="AG2" s="22">
        <v>0.26113378700000001</v>
      </c>
      <c r="AH2" s="22">
        <v>0.63582766400000001</v>
      </c>
      <c r="AI2" s="22">
        <v>0.51519274400000004</v>
      </c>
    </row>
    <row r="3" spans="1:36" x14ac:dyDescent="0.2">
      <c r="B3" s="22">
        <v>3.0273015870000002</v>
      </c>
      <c r="C3" s="22">
        <v>0.87365079400000001</v>
      </c>
      <c r="D3" s="22">
        <v>1.1951020409999999</v>
      </c>
      <c r="E3" s="22">
        <v>1.2843537410000001</v>
      </c>
      <c r="F3" s="22">
        <v>0.72272108800000001</v>
      </c>
      <c r="G3" s="22">
        <v>0.47673469400000001</v>
      </c>
      <c r="H3" s="22">
        <v>0.96362811800000003</v>
      </c>
      <c r="I3" s="22">
        <v>0.48</v>
      </c>
      <c r="J3" s="22">
        <v>1.4454421770000001</v>
      </c>
      <c r="K3" s="22">
        <v>0.87074829899999995</v>
      </c>
      <c r="L3" s="22">
        <v>0.32163265299999999</v>
      </c>
      <c r="M3" s="22">
        <v>0.69297052199999998</v>
      </c>
      <c r="N3" s="22">
        <v>1.0057142859999999</v>
      </c>
      <c r="O3" s="22">
        <v>8.9741496600000001</v>
      </c>
      <c r="P3" s="22">
        <v>2.2106122450000001</v>
      </c>
      <c r="Q3" s="22">
        <v>0.69841269800000005</v>
      </c>
      <c r="R3" s="22">
        <v>0.53877551000000001</v>
      </c>
      <c r="S3" s="22">
        <v>0.53714285699999997</v>
      </c>
      <c r="T3" s="22">
        <v>1.546666667</v>
      </c>
      <c r="U3" s="22">
        <v>0.53877551000000001</v>
      </c>
      <c r="V3" s="22">
        <v>2.1942857139999998</v>
      </c>
      <c r="W3" s="22">
        <v>0.76408163299999998</v>
      </c>
      <c r="X3" s="22">
        <v>4.266666667</v>
      </c>
      <c r="Y3" s="22">
        <v>3.9219954650000002</v>
      </c>
      <c r="Z3" s="22">
        <v>2.9910204079999998</v>
      </c>
      <c r="AA3" s="22">
        <v>0.69877551000000004</v>
      </c>
      <c r="AB3" s="22">
        <v>1.0848072559999999</v>
      </c>
      <c r="AC3" s="22">
        <v>1.08</v>
      </c>
      <c r="AD3" s="22">
        <v>1.7034013610000001</v>
      </c>
      <c r="AE3" s="22">
        <v>2.7283446709999999</v>
      </c>
      <c r="AF3" s="22">
        <v>1.658412698</v>
      </c>
      <c r="AG3" s="22">
        <v>2.5208843540000001</v>
      </c>
      <c r="AH3" s="22">
        <v>0.90340136100000001</v>
      </c>
      <c r="AI3" s="22">
        <v>1.5455782309999999</v>
      </c>
    </row>
    <row r="4" spans="1:36" x14ac:dyDescent="0.2">
      <c r="B4" s="22">
        <v>4.0141496600000002</v>
      </c>
      <c r="C4" s="22">
        <v>2.9942857140000001</v>
      </c>
      <c r="D4" s="22">
        <v>2.5222675739999998</v>
      </c>
      <c r="E4" s="22">
        <v>2.8607709749999999</v>
      </c>
      <c r="F4" s="22">
        <v>1.8641269840000001</v>
      </c>
      <c r="G4" s="22">
        <v>1.3017687069999999</v>
      </c>
      <c r="H4" s="22">
        <v>2.25814059</v>
      </c>
      <c r="I4" s="22">
        <v>1.448888889</v>
      </c>
      <c r="J4" s="22">
        <v>2.7747845799999999</v>
      </c>
      <c r="K4" s="22">
        <v>3.0606802719999999</v>
      </c>
      <c r="L4" s="22">
        <v>0.84081632699999997</v>
      </c>
      <c r="M4" s="22">
        <v>2.0774603169999999</v>
      </c>
      <c r="N4" s="22">
        <v>2.0520634919999998</v>
      </c>
      <c r="O4" s="22">
        <v>9.9265306120000005</v>
      </c>
      <c r="P4" s="22">
        <v>3.702494331</v>
      </c>
      <c r="Q4" s="22">
        <v>1.254603175</v>
      </c>
      <c r="R4" s="22">
        <v>1.3206349209999999</v>
      </c>
      <c r="S4" s="22">
        <v>2.093968254</v>
      </c>
      <c r="T4" s="22">
        <v>3.6919727889999998</v>
      </c>
      <c r="U4" s="22">
        <v>1.3409523809999999</v>
      </c>
      <c r="V4" s="22">
        <v>3.4960544219999998</v>
      </c>
      <c r="W4" s="22">
        <v>2.2349206349999999</v>
      </c>
      <c r="X4" s="22">
        <v>6.1358730159999997</v>
      </c>
      <c r="Y4" s="22">
        <v>6.9892063489999998</v>
      </c>
      <c r="Z4" s="22">
        <v>5.1461224489999999</v>
      </c>
      <c r="AA4" s="22">
        <v>1.36</v>
      </c>
      <c r="AB4" s="22">
        <v>2.4261224490000002</v>
      </c>
      <c r="AC4" s="22">
        <v>1.8909750569999999</v>
      </c>
      <c r="AD4" s="22">
        <v>2.6938775509999999</v>
      </c>
      <c r="AE4" s="22">
        <v>4.5786848070000001</v>
      </c>
      <c r="AF4" s="22">
        <v>3.1898412700000001</v>
      </c>
      <c r="AG4" s="22">
        <v>6.1126530609999996</v>
      </c>
      <c r="AH4" s="22">
        <v>1.8636734690000001</v>
      </c>
      <c r="AI4" s="22">
        <v>4.1650793650000004</v>
      </c>
    </row>
    <row r="5" spans="1:36" x14ac:dyDescent="0.2">
      <c r="B5" s="22">
        <v>4.9806802719999999</v>
      </c>
      <c r="C5" s="22">
        <v>4.9941043079999998</v>
      </c>
      <c r="D5" s="22">
        <v>3.6300453510000001</v>
      </c>
      <c r="E5" s="22">
        <v>4.4139682540000003</v>
      </c>
      <c r="F5" s="22">
        <v>3.0505215419999998</v>
      </c>
      <c r="G5" s="22">
        <v>2.1521995459999999</v>
      </c>
      <c r="H5" s="22">
        <v>3.6281179140000002</v>
      </c>
      <c r="I5" s="22">
        <v>2.3873015870000001</v>
      </c>
      <c r="J5" s="22">
        <v>4.0203174600000002</v>
      </c>
      <c r="K5" s="22">
        <v>5.1863945579999999</v>
      </c>
      <c r="L5" s="22">
        <v>1.335510204</v>
      </c>
      <c r="M5" s="22">
        <v>3.3447619049999999</v>
      </c>
      <c r="N5" s="22">
        <v>3.0730158730000001</v>
      </c>
      <c r="O5" s="22">
        <v>10.855328798</v>
      </c>
      <c r="P5" s="22">
        <v>5.3093877550000004</v>
      </c>
      <c r="Q5" s="22">
        <v>1.823492063</v>
      </c>
      <c r="R5" s="22">
        <v>2.0868934239999999</v>
      </c>
      <c r="S5" s="22">
        <v>3.6596825399999999</v>
      </c>
      <c r="T5" s="22">
        <v>6.0923356010000003</v>
      </c>
      <c r="U5" s="22">
        <v>2.095238095</v>
      </c>
      <c r="V5" s="22">
        <v>4.8943310660000003</v>
      </c>
      <c r="W5" s="22">
        <v>3.7405895689999999</v>
      </c>
      <c r="X5" s="22">
        <v>8.0424489799999996</v>
      </c>
      <c r="Y5" s="22">
        <v>9.8122448979999994</v>
      </c>
      <c r="Z5" s="22">
        <v>7.212698413</v>
      </c>
      <c r="AA5" s="22">
        <v>1.995102041</v>
      </c>
      <c r="AB5" s="22">
        <v>3.805895692</v>
      </c>
      <c r="AC5" s="22">
        <v>2.732698413</v>
      </c>
      <c r="AD5" s="22">
        <v>3.6789115649999999</v>
      </c>
      <c r="AE5" s="22">
        <v>6.5465532880000001</v>
      </c>
      <c r="AF5" s="22">
        <v>4.6962358279999998</v>
      </c>
      <c r="AG5" s="22">
        <v>9.6848979590000006</v>
      </c>
      <c r="AH5" s="22">
        <v>2.826031746</v>
      </c>
      <c r="AI5" s="22">
        <v>6.8408163269999998</v>
      </c>
    </row>
    <row r="6" spans="1:36" x14ac:dyDescent="0.2">
      <c r="B6" s="22">
        <v>5.9297959179999999</v>
      </c>
      <c r="C6" s="22">
        <v>7.047256236</v>
      </c>
      <c r="D6" s="22">
        <v>4.7092517010000003</v>
      </c>
      <c r="E6" s="22">
        <v>6.0614285710000004</v>
      </c>
      <c r="F6" s="22">
        <v>4.1346031749999996</v>
      </c>
      <c r="G6" s="22">
        <v>2.959455782</v>
      </c>
      <c r="H6" s="22">
        <v>4.8914285709999996</v>
      </c>
      <c r="I6" s="22">
        <v>3.401904762</v>
      </c>
      <c r="J6" s="22">
        <v>5.3159183670000001</v>
      </c>
      <c r="K6" s="22">
        <v>7.266394558</v>
      </c>
      <c r="L6" s="22">
        <v>1.8312925170000001</v>
      </c>
      <c r="M6" s="22">
        <v>4.6929705220000004</v>
      </c>
      <c r="N6" s="22">
        <v>4.0373696150000002</v>
      </c>
      <c r="O6" s="22">
        <v>11.860317459999999</v>
      </c>
      <c r="P6" s="22">
        <v>6.7961904759999996</v>
      </c>
      <c r="Q6" s="22">
        <v>2.3713378679999999</v>
      </c>
      <c r="R6" s="22">
        <v>2.85170068</v>
      </c>
      <c r="S6" s="22">
        <v>5.1951020410000002</v>
      </c>
      <c r="T6" s="22">
        <v>8.157460317</v>
      </c>
      <c r="U6" s="22">
        <v>2.9110204080000002</v>
      </c>
      <c r="V6" s="22">
        <v>6.2621315190000004</v>
      </c>
      <c r="W6" s="22">
        <v>5.1548299320000002</v>
      </c>
      <c r="X6" s="22">
        <v>9.81877551</v>
      </c>
      <c r="Y6" s="22">
        <v>12.567800454</v>
      </c>
      <c r="Z6" s="22">
        <v>9.2125170070000006</v>
      </c>
      <c r="AA6" s="22">
        <v>2.6165986389999998</v>
      </c>
      <c r="AB6" s="22">
        <v>5.2099773239999996</v>
      </c>
      <c r="AC6" s="22">
        <v>3.591111111</v>
      </c>
      <c r="AD6" s="22">
        <v>4.6657596369999998</v>
      </c>
      <c r="AE6" s="22">
        <v>8.7216326530000003</v>
      </c>
      <c r="AF6" s="22">
        <v>6.1714285709999999</v>
      </c>
      <c r="AG6" s="22">
        <v>13.564081633000001</v>
      </c>
      <c r="AH6" s="22">
        <v>3.7993650790000002</v>
      </c>
      <c r="AI6" s="22">
        <v>9.4149659860000003</v>
      </c>
    </row>
    <row r="7" spans="1:36" x14ac:dyDescent="0.2">
      <c r="B7" s="22">
        <v>6.8786167799999998</v>
      </c>
      <c r="C7" s="22">
        <v>8.9812244900000007</v>
      </c>
      <c r="D7" s="22">
        <v>5.8911111109999998</v>
      </c>
      <c r="E7" s="22">
        <v>8.284444444</v>
      </c>
      <c r="F7" s="22">
        <v>5.0902494330000003</v>
      </c>
      <c r="G7" s="22">
        <v>3.9161904760000001</v>
      </c>
      <c r="H7" s="22">
        <v>6.3002267569999999</v>
      </c>
      <c r="I7" s="22">
        <v>4.3951020410000003</v>
      </c>
      <c r="J7" s="22">
        <v>7.085714286</v>
      </c>
      <c r="K7" s="22">
        <v>9.6261224490000004</v>
      </c>
      <c r="L7" s="22">
        <v>2.3319727889999999</v>
      </c>
      <c r="M7" s="22">
        <v>6.0342857140000001</v>
      </c>
      <c r="N7" s="22">
        <v>4.9828571430000004</v>
      </c>
      <c r="O7" s="22">
        <v>12.911746032</v>
      </c>
      <c r="P7" s="22">
        <v>8.2438095239999996</v>
      </c>
      <c r="Q7" s="22">
        <v>2.9097505670000001</v>
      </c>
      <c r="R7" s="22">
        <v>3.5548299320000001</v>
      </c>
      <c r="S7" s="22">
        <v>6.7874829930000002</v>
      </c>
      <c r="T7" s="22">
        <v>10.570158729999999</v>
      </c>
      <c r="U7" s="22">
        <v>3.9339682539999998</v>
      </c>
      <c r="V7" s="22">
        <v>7.5987301589999996</v>
      </c>
      <c r="W7" s="22">
        <v>7.807709751</v>
      </c>
      <c r="X7" s="22">
        <v>11.559183673</v>
      </c>
      <c r="Y7" s="22">
        <v>47.809433106999997</v>
      </c>
      <c r="Z7" s="22">
        <v>11.245714286</v>
      </c>
      <c r="AA7" s="22">
        <v>3.2698412700000001</v>
      </c>
      <c r="AB7" s="22">
        <v>7.1488435370000003</v>
      </c>
      <c r="AC7" s="22">
        <v>4.4380952379999998</v>
      </c>
      <c r="AD7" s="22">
        <v>5.5814965990000003</v>
      </c>
      <c r="AE7" s="22">
        <v>10.605714286</v>
      </c>
      <c r="AF7" s="22">
        <v>7.7206349210000003</v>
      </c>
      <c r="AG7" s="22">
        <v>19.219954649000002</v>
      </c>
      <c r="AH7" s="22">
        <v>4.7453968250000003</v>
      </c>
      <c r="AI7" s="22">
        <v>12.353741497</v>
      </c>
    </row>
    <row r="8" spans="1:36" x14ac:dyDescent="0.2">
      <c r="B8" s="22">
        <v>7.8483446710000004</v>
      </c>
      <c r="C8" s="22">
        <v>10.981224490000001</v>
      </c>
      <c r="D8" s="22">
        <v>7.083900227</v>
      </c>
      <c r="E8" s="22">
        <v>9.8016553290000008</v>
      </c>
      <c r="F8" s="22">
        <v>6.0843537410000001</v>
      </c>
      <c r="G8" s="22">
        <v>4.7637188210000003</v>
      </c>
      <c r="H8" s="22">
        <v>7.6560544220000004</v>
      </c>
      <c r="I8" s="22">
        <v>5.2767346939999999</v>
      </c>
      <c r="J8" s="22">
        <v>8.3504761900000002</v>
      </c>
      <c r="K8" s="22">
        <v>11.805895692</v>
      </c>
      <c r="L8" s="22">
        <v>2.8374376419999998</v>
      </c>
      <c r="M8" s="22">
        <v>7.4071655329999997</v>
      </c>
      <c r="N8" s="22">
        <v>5.960997732</v>
      </c>
      <c r="O8" s="22">
        <v>13.899319728</v>
      </c>
      <c r="P8" s="22">
        <v>9.7549206349999995</v>
      </c>
      <c r="Q8" s="22">
        <v>3.4546938780000001</v>
      </c>
      <c r="R8" s="22">
        <v>4.3341496599999996</v>
      </c>
      <c r="S8" s="22">
        <v>8.364988662</v>
      </c>
      <c r="T8" s="22">
        <v>12.798367346999999</v>
      </c>
      <c r="U8" s="22">
        <v>4.7423129250000002</v>
      </c>
      <c r="V8" s="22">
        <v>8.9324263039999998</v>
      </c>
      <c r="W8" s="22">
        <v>9.6689342400000005</v>
      </c>
      <c r="X8" s="22">
        <v>13.310839002</v>
      </c>
      <c r="Y8" s="22"/>
      <c r="Z8" s="22">
        <v>13.278911565</v>
      </c>
      <c r="AA8" s="22">
        <v>3.879183673</v>
      </c>
      <c r="AB8" s="22">
        <v>8.4593197280000005</v>
      </c>
      <c r="AC8" s="22">
        <v>5.2342857140000003</v>
      </c>
      <c r="AD8" s="22">
        <v>6.5233560089999996</v>
      </c>
      <c r="AE8" s="22">
        <v>12.375827663999999</v>
      </c>
      <c r="AF8" s="22">
        <v>9.2609523809999992</v>
      </c>
      <c r="AG8" s="22">
        <v>22.900680271999999</v>
      </c>
      <c r="AH8" s="22">
        <v>5.7069387760000003</v>
      </c>
      <c r="AI8" s="22">
        <v>15.380317460000001</v>
      </c>
    </row>
    <row r="9" spans="1:36" x14ac:dyDescent="0.2">
      <c r="B9" s="22">
        <v>8.8032653060000001</v>
      </c>
      <c r="C9" s="22">
        <v>13.013333333</v>
      </c>
      <c r="D9" s="22">
        <v>8.1545804989999997</v>
      </c>
      <c r="E9" s="22">
        <v>11.237006803</v>
      </c>
      <c r="F9" s="22">
        <v>7.0258503399999999</v>
      </c>
      <c r="G9" s="22">
        <v>5.6250340139999997</v>
      </c>
      <c r="H9" s="22">
        <v>9.0427210880000004</v>
      </c>
      <c r="I9" s="22">
        <v>6.2285714289999996</v>
      </c>
      <c r="J9" s="22">
        <v>9.6348299320000006</v>
      </c>
      <c r="K9" s="22">
        <v>13.935124717000001</v>
      </c>
      <c r="L9" s="22">
        <v>3.3371428569999999</v>
      </c>
      <c r="M9" s="22">
        <v>8.9687074829999993</v>
      </c>
      <c r="N9" s="22">
        <v>6.8419047620000004</v>
      </c>
      <c r="O9" s="22">
        <v>14.952199545999999</v>
      </c>
      <c r="P9" s="22">
        <v>11.312471655</v>
      </c>
      <c r="Q9" s="22">
        <v>3.9880272109999999</v>
      </c>
      <c r="R9" s="22">
        <v>5.0525170069999996</v>
      </c>
      <c r="S9" s="22">
        <v>9.9363265310000006</v>
      </c>
      <c r="T9" s="22">
        <v>15.346938776</v>
      </c>
      <c r="U9" s="22">
        <v>5.4955102040000003</v>
      </c>
      <c r="V9" s="22">
        <v>10.191383220000001</v>
      </c>
      <c r="W9" s="22">
        <v>11.226848072999999</v>
      </c>
      <c r="X9" s="22">
        <v>14.963809524</v>
      </c>
      <c r="Y9" s="22"/>
      <c r="Z9" s="22">
        <v>15.725714286000001</v>
      </c>
      <c r="AA9" s="22">
        <v>4.5278911559999999</v>
      </c>
      <c r="AB9" s="22">
        <v>9.8046258500000008</v>
      </c>
      <c r="AC9" s="22">
        <v>6.0375510200000004</v>
      </c>
      <c r="AD9" s="22">
        <v>7.4318367350000001</v>
      </c>
      <c r="AE9" s="22">
        <v>14.478367347000001</v>
      </c>
      <c r="AF9" s="22">
        <v>10.877097506</v>
      </c>
      <c r="AG9" s="22">
        <v>26.522993197000002</v>
      </c>
      <c r="AH9" s="22">
        <v>6.6321995459999998</v>
      </c>
      <c r="AI9" s="22">
        <v>18.802539682999999</v>
      </c>
    </row>
    <row r="10" spans="1:36" x14ac:dyDescent="0.2">
      <c r="B10" s="22">
        <v>9.7447619050000007</v>
      </c>
      <c r="C10" s="22">
        <v>15.131428571000001</v>
      </c>
      <c r="D10" s="22">
        <v>9.2607709749999998</v>
      </c>
      <c r="E10" s="22">
        <v>12.921904762</v>
      </c>
      <c r="F10" s="22">
        <v>7.9956462589999999</v>
      </c>
      <c r="G10" s="22">
        <v>6.4159637189999996</v>
      </c>
      <c r="H10" s="22">
        <v>10.440272109</v>
      </c>
      <c r="I10" s="22">
        <v>7.2555102040000001</v>
      </c>
      <c r="J10" s="22">
        <v>10.85968254</v>
      </c>
      <c r="K10" s="22">
        <v>16</v>
      </c>
      <c r="L10" s="22">
        <v>3.8359183670000001</v>
      </c>
      <c r="M10" s="22">
        <v>10.280634921000001</v>
      </c>
      <c r="N10" s="22">
        <v>7.7587301589999997</v>
      </c>
      <c r="O10" s="22">
        <v>16.069659863999998</v>
      </c>
      <c r="P10" s="22">
        <v>13.024943310999999</v>
      </c>
      <c r="Q10" s="22">
        <v>4.5075736959999997</v>
      </c>
      <c r="R10" s="22">
        <v>5.7828571430000002</v>
      </c>
      <c r="S10" s="22">
        <v>11.457596371999999</v>
      </c>
      <c r="T10" s="22">
        <v>17.41968254</v>
      </c>
      <c r="U10" s="22">
        <v>6.3259863950000002</v>
      </c>
      <c r="V10" s="22">
        <v>11.471746032</v>
      </c>
      <c r="W10" s="22">
        <v>12.888163264999999</v>
      </c>
      <c r="X10" s="22">
        <v>16.731746032</v>
      </c>
      <c r="Y10" s="22"/>
      <c r="Z10" s="22">
        <v>17.999092971</v>
      </c>
      <c r="AA10" s="22">
        <v>5.1606349209999998</v>
      </c>
      <c r="AB10" s="22">
        <v>11.22829932</v>
      </c>
      <c r="AC10" s="22">
        <v>6.8850793650000002</v>
      </c>
      <c r="AD10" s="22">
        <v>8.3804081630000002</v>
      </c>
      <c r="AE10" s="22">
        <v>16.300408163</v>
      </c>
      <c r="AF10" s="22">
        <v>12.5569161</v>
      </c>
      <c r="AG10" s="22">
        <v>30.807074830000001</v>
      </c>
      <c r="AH10" s="22">
        <v>7.6073469390000001</v>
      </c>
      <c r="AI10" s="22">
        <v>22.437006802999999</v>
      </c>
    </row>
    <row r="11" spans="1:36" x14ac:dyDescent="0.2">
      <c r="B11" s="22">
        <v>10.739591837000001</v>
      </c>
      <c r="C11" s="22">
        <v>17.322448980000001</v>
      </c>
      <c r="D11" s="22">
        <v>10.572335601000001</v>
      </c>
      <c r="E11" s="22">
        <v>15.07723356</v>
      </c>
      <c r="F11" s="22">
        <v>8.9371428569999996</v>
      </c>
      <c r="G11" s="22">
        <v>7.3697959180000003</v>
      </c>
      <c r="H11" s="22">
        <v>12.205714285999999</v>
      </c>
      <c r="I11" s="22">
        <v>8.2530612239999996</v>
      </c>
      <c r="J11" s="22">
        <v>12.300408163</v>
      </c>
      <c r="K11" s="22">
        <v>18.314013605</v>
      </c>
      <c r="L11" s="22">
        <v>4.3428571429999998</v>
      </c>
      <c r="M11" s="22">
        <v>11.823673468999999</v>
      </c>
      <c r="N11" s="22">
        <v>8.723809524</v>
      </c>
      <c r="O11" s="22">
        <v>17.793741496999999</v>
      </c>
      <c r="P11" s="22">
        <v>14.586122448999999</v>
      </c>
      <c r="Q11" s="22">
        <v>35.108571429000001</v>
      </c>
      <c r="R11" s="22">
        <v>51.546122449000002</v>
      </c>
      <c r="S11" s="22">
        <v>13.318095238</v>
      </c>
      <c r="T11" s="22">
        <v>20.778956915999999</v>
      </c>
      <c r="U11" s="22">
        <v>7.280589569</v>
      </c>
      <c r="V11" s="22">
        <v>12.769523810000001</v>
      </c>
      <c r="W11" s="22">
        <v>43.851292516999997</v>
      </c>
      <c r="X11" s="22">
        <v>67.633650794000005</v>
      </c>
      <c r="Y11" s="22"/>
      <c r="Z11" s="22">
        <v>20.069773243</v>
      </c>
      <c r="AA11" s="22">
        <v>5.7759637189999999</v>
      </c>
      <c r="AB11" s="22">
        <v>12.966893424</v>
      </c>
      <c r="AC11" s="22">
        <v>7.8824489800000004</v>
      </c>
      <c r="AD11" s="22">
        <v>9.2749206350000009</v>
      </c>
      <c r="AE11" s="22">
        <v>18.238367347000001</v>
      </c>
      <c r="AF11" s="22">
        <v>14.014693877999999</v>
      </c>
      <c r="AG11" s="22">
        <v>34.220408163000002</v>
      </c>
      <c r="AH11" s="22">
        <v>8.5396825399999994</v>
      </c>
      <c r="AI11" s="22">
        <v>190.84784580499999</v>
      </c>
    </row>
    <row r="12" spans="1:36" x14ac:dyDescent="0.2">
      <c r="B12" s="22">
        <v>64.618662131999997</v>
      </c>
      <c r="C12" s="22">
        <v>73.463922901999993</v>
      </c>
      <c r="D12" s="22">
        <v>41.331519274000001</v>
      </c>
      <c r="E12" s="22">
        <v>58.403265306000002</v>
      </c>
      <c r="F12" s="22">
        <v>31.878095238</v>
      </c>
      <c r="G12" s="22">
        <v>41.469387755</v>
      </c>
      <c r="H12" s="22">
        <v>50.951043083999998</v>
      </c>
      <c r="I12" s="22">
        <v>35.342222221999997</v>
      </c>
      <c r="J12" s="22">
        <v>73.447619048000007</v>
      </c>
      <c r="K12" s="22">
        <v>73.717551020000002</v>
      </c>
      <c r="L12" s="22">
        <v>33.909841270000001</v>
      </c>
      <c r="M12" s="22">
        <v>44.669387755000002</v>
      </c>
      <c r="N12" s="22">
        <v>48.696598639000001</v>
      </c>
      <c r="O12" s="22">
        <v>69.527913831999996</v>
      </c>
      <c r="P12" s="22">
        <v>16.124965985999999</v>
      </c>
      <c r="Q12" s="22"/>
      <c r="R12" s="22"/>
      <c r="S12" s="22">
        <v>14.925714286</v>
      </c>
      <c r="T12" s="22">
        <v>73.655011337999994</v>
      </c>
      <c r="U12" s="22">
        <v>57.018956916</v>
      </c>
      <c r="V12" s="22">
        <v>14.160544218</v>
      </c>
      <c r="W12" s="22"/>
      <c r="X12" s="22"/>
      <c r="Y12" s="22"/>
      <c r="Z12" s="22">
        <v>80.645804988999998</v>
      </c>
      <c r="AA12" s="22">
        <v>39.976031745999997</v>
      </c>
      <c r="AB12" s="22">
        <v>49.060997731999997</v>
      </c>
      <c r="AC12" s="22">
        <v>55.668367347</v>
      </c>
      <c r="AD12" s="22">
        <v>33.808390023000001</v>
      </c>
      <c r="AE12" s="22">
        <v>20.222040816</v>
      </c>
      <c r="AF12" s="22">
        <v>70.611995465000007</v>
      </c>
      <c r="AG12" s="22">
        <v>38.308571428999997</v>
      </c>
      <c r="AH12" s="22">
        <v>9.4606802719999994</v>
      </c>
      <c r="AI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17.719727891000002</v>
      </c>
      <c r="Q13" s="22"/>
      <c r="R13" s="22"/>
      <c r="S13" s="22">
        <v>53.086621315000002</v>
      </c>
      <c r="T13" s="22"/>
      <c r="U13" s="22"/>
      <c r="V13" s="22">
        <v>15.466666667</v>
      </c>
      <c r="W13" s="22"/>
      <c r="X13" s="22"/>
      <c r="Y13" s="22"/>
      <c r="Z13" s="22"/>
      <c r="AA13" s="22"/>
      <c r="AB13" s="22"/>
      <c r="AC13" s="22"/>
      <c r="AD13" s="22"/>
      <c r="AE13" s="22">
        <v>22.194285713999999</v>
      </c>
      <c r="AF13" s="22"/>
      <c r="AG13" s="22">
        <v>41.610158730000002</v>
      </c>
      <c r="AH13" s="22">
        <v>10.38984127</v>
      </c>
      <c r="AI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19.252244898000001</v>
      </c>
      <c r="Q14" s="22"/>
      <c r="R14" s="22"/>
      <c r="S14" s="22"/>
      <c r="T14" s="22"/>
      <c r="U14" s="22"/>
      <c r="V14" s="22">
        <v>16.757551020000001</v>
      </c>
      <c r="W14" s="22"/>
      <c r="X14" s="22"/>
      <c r="Y14" s="22"/>
      <c r="Z14" s="22"/>
      <c r="AA14" s="22"/>
      <c r="AB14" s="22"/>
      <c r="AC14" s="22"/>
      <c r="AD14" s="22"/>
      <c r="AE14" s="22">
        <v>24.222040816</v>
      </c>
      <c r="AF14" s="22"/>
      <c r="AG14" s="22">
        <v>44.819591836999997</v>
      </c>
      <c r="AH14" s="22">
        <v>11.274013605</v>
      </c>
      <c r="AI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20.796371881999999</v>
      </c>
      <c r="Q15" s="22"/>
      <c r="R15" s="22"/>
      <c r="S15" s="22"/>
      <c r="T15" s="22"/>
      <c r="U15" s="22"/>
      <c r="V15" s="22">
        <v>18.238548753</v>
      </c>
      <c r="W15" s="22"/>
      <c r="X15" s="22"/>
      <c r="Y15" s="22"/>
      <c r="Z15" s="22"/>
      <c r="AA15" s="22"/>
      <c r="AB15" s="22"/>
      <c r="AC15" s="22"/>
      <c r="AD15" s="22"/>
      <c r="AE15" s="22">
        <v>80.870748298999999</v>
      </c>
      <c r="AF15" s="22"/>
      <c r="AG15" s="22">
        <v>47.687981858999997</v>
      </c>
      <c r="AH15" s="22">
        <v>157.17551020400001</v>
      </c>
      <c r="AI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22.326145125</v>
      </c>
      <c r="Q16" s="22"/>
      <c r="R16" s="22"/>
      <c r="S16" s="22"/>
      <c r="T16" s="22"/>
      <c r="U16" s="22"/>
      <c r="V16" s="22">
        <v>19.728979592000002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151.262040816</v>
      </c>
      <c r="AH16" s="22">
        <v>158.83646258499999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23.944126984</v>
      </c>
      <c r="Q17" s="22"/>
      <c r="R17" s="22"/>
      <c r="S17" s="22"/>
      <c r="T17" s="22"/>
      <c r="U17" s="22"/>
      <c r="V17" s="22">
        <v>21.195102040999998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160.49741496600001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25.381587302</v>
      </c>
      <c r="Q18" s="22"/>
      <c r="R18" s="22"/>
      <c r="S18" s="22"/>
      <c r="T18" s="22"/>
      <c r="U18" s="22"/>
      <c r="V18" s="22">
        <v>22.778775509999999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162.75555555599999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27.04</v>
      </c>
      <c r="Q19" s="22"/>
      <c r="R19" s="22"/>
      <c r="S19" s="22"/>
      <c r="T19" s="22"/>
      <c r="U19" s="22"/>
      <c r="V19" s="22">
        <v>25.147210884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166.177959184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103.28378684800001</v>
      </c>
      <c r="Q20" s="22"/>
      <c r="R20" s="22"/>
      <c r="S20" s="22"/>
      <c r="T20" s="22"/>
      <c r="U20" s="22"/>
      <c r="V20" s="22">
        <v>106.596439909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167.80798185899999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169.43802721099999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171.74204081600001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175.373061224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177.14560090699999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178.918163265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182.05460317500001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186.13240362799999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61.888866213999997</v>
      </c>
      <c r="C29" s="22">
        <f>C12-C2</f>
        <v>72.839160996999993</v>
      </c>
      <c r="D29" s="22">
        <f t="shared" ref="D29:O29" si="0">D12-D2</f>
        <v>40.727800453</v>
      </c>
      <c r="E29" s="22">
        <f t="shared" si="0"/>
        <v>58.171065760000005</v>
      </c>
      <c r="F29" s="22">
        <f t="shared" si="0"/>
        <v>31.579138321999999</v>
      </c>
      <c r="G29" s="22">
        <f t="shared" si="0"/>
        <v>41.234285714000002</v>
      </c>
      <c r="H29" s="22">
        <f t="shared" si="0"/>
        <v>50.618163265</v>
      </c>
      <c r="I29" s="22">
        <f t="shared" si="0"/>
        <v>35.229569160999993</v>
      </c>
      <c r="J29" s="22">
        <f>J12-J2</f>
        <v>72.780045352000002</v>
      </c>
      <c r="K29" s="22">
        <f>K12-K2</f>
        <v>73.556462585000006</v>
      </c>
      <c r="L29" s="22">
        <f t="shared" si="0"/>
        <v>33.766167801000002</v>
      </c>
      <c r="M29" s="22">
        <f t="shared" si="0"/>
        <v>44.401632653</v>
      </c>
      <c r="N29" s="22">
        <f>N12-N2</f>
        <v>48.113197278000001</v>
      </c>
      <c r="O29" s="22">
        <f t="shared" si="0"/>
        <v>69.336349205999994</v>
      </c>
      <c r="P29" s="22">
        <f>P20-P2</f>
        <v>102.679705215</v>
      </c>
      <c r="Q29" s="22">
        <f>Q11-Q2</f>
        <v>34.699682539999998</v>
      </c>
      <c r="R29" s="22">
        <f>R11-R2</f>
        <v>51.293424036000005</v>
      </c>
      <c r="S29" s="22">
        <f>S13-S2</f>
        <v>53.065396825000001</v>
      </c>
      <c r="T29" s="22">
        <f>T12-T2</f>
        <v>72.78897959199999</v>
      </c>
      <c r="U29" s="22">
        <f>U12-U2</f>
        <v>56.777687075000003</v>
      </c>
      <c r="V29" s="22">
        <f>V20-V2</f>
        <v>105.78532879799999</v>
      </c>
      <c r="W29" s="22">
        <f>W11-W2</f>
        <v>43.420272108999995</v>
      </c>
      <c r="X29" s="22">
        <f>X11-X2</f>
        <v>65.297142857000011</v>
      </c>
      <c r="Y29" s="22">
        <f>Y7-Y2</f>
        <v>47.022131519999995</v>
      </c>
      <c r="Z29" s="22">
        <f t="shared" ref="Z29:AF29" si="1">Z12-Z2</f>
        <v>79.117641723999995</v>
      </c>
      <c r="AA29" s="22">
        <f t="shared" si="1"/>
        <v>39.502562357999999</v>
      </c>
      <c r="AB29" s="22">
        <f t="shared" si="1"/>
        <v>48.886848071999999</v>
      </c>
      <c r="AC29" s="22">
        <f t="shared" si="1"/>
        <v>54.918979591999999</v>
      </c>
      <c r="AD29" s="22">
        <f t="shared" si="1"/>
        <v>32.636507937000005</v>
      </c>
      <c r="AE29" s="22">
        <f>AE15-AE2</f>
        <v>80.072562357999999</v>
      </c>
      <c r="AF29" s="22">
        <f t="shared" si="1"/>
        <v>69.893990930000001</v>
      </c>
      <c r="AG29" s="22">
        <f>AG16-AG2</f>
        <v>151.00090702899999</v>
      </c>
      <c r="AH29" s="22">
        <f>AH27-AH2</f>
        <v>185.49657596399999</v>
      </c>
      <c r="AI29" s="22">
        <f>AI11-AI2</f>
        <v>190.332653061</v>
      </c>
      <c r="AJ29" s="1"/>
    </row>
    <row r="30" spans="1:36" x14ac:dyDescent="0.2">
      <c r="A30" s="2"/>
      <c r="B30" s="9">
        <f>B29/86400</f>
        <v>7.1630632192129626E-4</v>
      </c>
      <c r="C30" s="9">
        <f t="shared" ref="C30:AI30" si="2">C29/86400</f>
        <v>8.4304584487268511E-4</v>
      </c>
      <c r="D30" s="9">
        <f t="shared" si="2"/>
        <v>4.7138657931712966E-4</v>
      </c>
      <c r="E30" s="9">
        <f t="shared" si="2"/>
        <v>6.7327622407407418E-4</v>
      </c>
      <c r="F30" s="9">
        <f t="shared" si="2"/>
        <v>3.6549928613425922E-4</v>
      </c>
      <c r="G30" s="9">
        <f t="shared" si="2"/>
        <v>4.772486772453704E-4</v>
      </c>
      <c r="H30" s="9">
        <f t="shared" si="2"/>
        <v>5.8585837112268518E-4</v>
      </c>
      <c r="I30" s="9">
        <f t="shared" si="2"/>
        <v>4.0774964306712955E-4</v>
      </c>
      <c r="J30" s="9">
        <f t="shared" si="2"/>
        <v>8.4236163601851858E-4</v>
      </c>
      <c r="K30" s="9">
        <f t="shared" si="2"/>
        <v>8.5134794658564821E-4</v>
      </c>
      <c r="L30" s="9">
        <f t="shared" si="2"/>
        <v>3.9081212732638889E-4</v>
      </c>
      <c r="M30" s="9">
        <f t="shared" si="2"/>
        <v>5.1390778533564815E-4</v>
      </c>
      <c r="N30" s="9">
        <f t="shared" si="2"/>
        <v>5.5686570923611117E-4</v>
      </c>
      <c r="O30" s="9">
        <f t="shared" si="2"/>
        <v>8.0250404173611109E-4</v>
      </c>
      <c r="P30" s="9">
        <f t="shared" si="2"/>
        <v>1.1884225140625E-3</v>
      </c>
      <c r="Q30" s="9">
        <f t="shared" si="2"/>
        <v>4.0161669606481477E-4</v>
      </c>
      <c r="R30" s="9">
        <f t="shared" si="2"/>
        <v>5.9367388930555559E-4</v>
      </c>
      <c r="S30" s="9">
        <f t="shared" si="2"/>
        <v>6.1418283362268521E-4</v>
      </c>
      <c r="T30" s="9">
        <f t="shared" si="2"/>
        <v>8.4246504157407397E-4</v>
      </c>
      <c r="U30" s="9">
        <f t="shared" si="2"/>
        <v>6.5714915596064814E-4</v>
      </c>
      <c r="V30" s="9">
        <f t="shared" si="2"/>
        <v>1.2243672314583333E-3</v>
      </c>
      <c r="W30" s="9">
        <f t="shared" si="2"/>
        <v>5.0254944570601845E-4</v>
      </c>
      <c r="X30" s="9">
        <f t="shared" si="2"/>
        <v>7.5575396825231498E-4</v>
      </c>
      <c r="Y30" s="9">
        <f t="shared" si="2"/>
        <v>5.442376333333333E-4</v>
      </c>
      <c r="Z30" s="9">
        <f t="shared" si="2"/>
        <v>9.1571344587962962E-4</v>
      </c>
      <c r="AA30" s="9">
        <f t="shared" si="2"/>
        <v>4.5720558284722222E-4</v>
      </c>
      <c r="AB30" s="9">
        <f t="shared" si="2"/>
        <v>5.6582000083333338E-4</v>
      </c>
      <c r="AC30" s="9">
        <f t="shared" si="2"/>
        <v>6.3563633787037032E-4</v>
      </c>
      <c r="AD30" s="9">
        <f t="shared" si="2"/>
        <v>3.7773736038194451E-4</v>
      </c>
      <c r="AE30" s="9">
        <f t="shared" si="2"/>
        <v>9.2676576803240739E-4</v>
      </c>
      <c r="AF30" s="9">
        <f t="shared" si="2"/>
        <v>8.0895822835648154E-4</v>
      </c>
      <c r="AG30" s="9">
        <f t="shared" si="2"/>
        <v>1.7476956832060183E-3</v>
      </c>
      <c r="AH30" s="9">
        <f t="shared" si="2"/>
        <v>2.1469511106944443E-3</v>
      </c>
      <c r="AI30" s="9">
        <f t="shared" si="2"/>
        <v>2.2029242252430557E-3</v>
      </c>
      <c r="AJ30" s="9">
        <f>SUM(B30:AI30)</f>
        <v>2.6607996346678247E-2</v>
      </c>
    </row>
    <row r="31" spans="1:36" x14ac:dyDescent="0.2">
      <c r="AJ31" s="9"/>
    </row>
    <row r="32" spans="1:36" s="1" customFormat="1" x14ac:dyDescent="0.2">
      <c r="C32" s="2" t="s">
        <v>254</v>
      </c>
      <c r="D32" s="2" t="s">
        <v>255</v>
      </c>
      <c r="E32" s="2" t="s">
        <v>256</v>
      </c>
      <c r="F32" s="2" t="s">
        <v>257</v>
      </c>
      <c r="G32" s="2" t="s">
        <v>235</v>
      </c>
      <c r="H32" s="2" t="s">
        <v>252</v>
      </c>
      <c r="I32" s="2" t="s">
        <v>258</v>
      </c>
      <c r="J32" s="2" t="s">
        <v>237</v>
      </c>
      <c r="K32" s="2" t="s">
        <v>259</v>
      </c>
      <c r="M32" s="2" t="s">
        <v>238</v>
      </c>
      <c r="P32" s="2" t="s">
        <v>260</v>
      </c>
      <c r="T32" s="2" t="s">
        <v>249</v>
      </c>
      <c r="W32" s="2" t="s">
        <v>261</v>
      </c>
      <c r="Z32" s="2" t="s">
        <v>234</v>
      </c>
      <c r="AB32" s="2" t="s">
        <v>250</v>
      </c>
      <c r="AD32" s="2" t="s">
        <v>251</v>
      </c>
      <c r="AG32" s="2" t="s">
        <v>262</v>
      </c>
      <c r="AI32" s="2" t="s">
        <v>263</v>
      </c>
      <c r="AJ32" s="9"/>
    </row>
    <row r="33" spans="2:36" x14ac:dyDescent="0.2">
      <c r="B33" s="9">
        <v>7.1630632192129626E-4</v>
      </c>
      <c r="C33" s="9">
        <f>C30*2</f>
        <v>1.6860916897453702E-3</v>
      </c>
      <c r="D33" s="9">
        <f>D48/86400</f>
        <v>6.9554883680555566E-4</v>
      </c>
      <c r="E33" s="9">
        <f>E30*2</f>
        <v>1.3465524481481484E-3</v>
      </c>
      <c r="F33" s="9">
        <f>F30*2</f>
        <v>7.3099857226851844E-4</v>
      </c>
      <c r="G33" s="9">
        <f>G47/86400</f>
        <v>6.3796086335648149E-4</v>
      </c>
      <c r="H33" s="9">
        <f>H30*2</f>
        <v>1.1717167422453704E-3</v>
      </c>
      <c r="I33" s="9">
        <f>I30*2</f>
        <v>8.154992861342591E-4</v>
      </c>
      <c r="J33" s="9">
        <f>J48/86400</f>
        <v>1.1244478038194446E-3</v>
      </c>
      <c r="K33" s="9">
        <f>K30*2</f>
        <v>1.7026958931712964E-3</v>
      </c>
      <c r="L33" s="9">
        <v>3.9081212732638889E-4</v>
      </c>
      <c r="M33" s="9">
        <f>M48/86400</f>
        <v>7.5994373056712959E-4</v>
      </c>
      <c r="N33" s="9">
        <v>5.5686570923611117E-4</v>
      </c>
      <c r="O33" s="9">
        <v>8.0250404173611109E-4</v>
      </c>
      <c r="P33" s="9">
        <f>P30*2</f>
        <v>2.376845028125E-3</v>
      </c>
      <c r="Q33" s="9">
        <v>4.0161669606481477E-4</v>
      </c>
      <c r="R33" s="9">
        <v>5.9367388930555559E-4</v>
      </c>
      <c r="S33" s="9">
        <v>6.1418283362268521E-4</v>
      </c>
      <c r="T33" s="9">
        <f>T30*2</f>
        <v>1.6849300831481479E-3</v>
      </c>
      <c r="U33" s="9">
        <v>6.5714915596064814E-4</v>
      </c>
      <c r="V33" s="9">
        <v>1.2243672314583333E-3</v>
      </c>
      <c r="W33" s="9">
        <f>W30*2</f>
        <v>1.0050988914120369E-3</v>
      </c>
      <c r="X33" s="9">
        <v>7.5575396825231498E-4</v>
      </c>
      <c r="Y33" s="9">
        <v>5.442376333333333E-4</v>
      </c>
      <c r="Z33" s="9">
        <f>Z30*2</f>
        <v>1.8314268917592592E-3</v>
      </c>
      <c r="AA33" s="9">
        <v>4.5720558284722222E-4</v>
      </c>
      <c r="AB33" s="9">
        <f>AB30*2</f>
        <v>1.1316400016666668E-3</v>
      </c>
      <c r="AC33" s="9">
        <v>6.3563633787037032E-4</v>
      </c>
      <c r="AD33" s="9">
        <f>AD30*2</f>
        <v>7.5547472076388901E-4</v>
      </c>
      <c r="AE33" s="9">
        <v>9.2676576803240739E-4</v>
      </c>
      <c r="AF33" s="9">
        <v>8.0895822835648154E-4</v>
      </c>
      <c r="AG33" s="9">
        <f>AG30*2</f>
        <v>3.4953913664120366E-3</v>
      </c>
      <c r="AH33" s="9">
        <v>2.1469511106944443E-3</v>
      </c>
      <c r="AI33" s="9">
        <f>AI47/86400</f>
        <v>3.0916186381944447E-3</v>
      </c>
      <c r="AJ33" s="9">
        <f>SUM(B33:AI33)</f>
        <v>3.8276868123761576E-2</v>
      </c>
    </row>
    <row r="34" spans="2:36" x14ac:dyDescent="0.2">
      <c r="G34" s="22"/>
    </row>
    <row r="35" spans="2:36" x14ac:dyDescent="0.2">
      <c r="D35" s="22">
        <v>0.60371882099999996</v>
      </c>
      <c r="E35" s="4"/>
      <c r="G35" s="22">
        <v>0.23510204100000001</v>
      </c>
      <c r="J35" s="22">
        <v>0.66757369600000005</v>
      </c>
      <c r="M35" s="22">
        <v>0.26775510200000002</v>
      </c>
      <c r="O35" s="16"/>
      <c r="AI35" s="22">
        <v>0.51519274400000004</v>
      </c>
      <c r="AJ35" s="4"/>
    </row>
    <row r="36" spans="2:36" x14ac:dyDescent="0.2">
      <c r="D36" s="22">
        <v>1.1951020409999999</v>
      </c>
      <c r="E36" s="4"/>
      <c r="G36" s="22">
        <v>0.47673469400000001</v>
      </c>
      <c r="J36" s="22">
        <v>1.4454421770000001</v>
      </c>
      <c r="M36" s="22">
        <v>0.69297052199999998</v>
      </c>
      <c r="O36" s="16"/>
      <c r="AI36" s="22">
        <v>1.5455782309999999</v>
      </c>
      <c r="AJ36" s="4"/>
    </row>
    <row r="37" spans="2:36" x14ac:dyDescent="0.2">
      <c r="D37" s="22">
        <v>2.5222675739999998</v>
      </c>
      <c r="E37" s="4"/>
      <c r="G37" s="22">
        <v>1.3017687069999999</v>
      </c>
      <c r="J37" s="22">
        <v>2.7747845799999999</v>
      </c>
      <c r="M37" s="22">
        <v>2.0774603169999999</v>
      </c>
      <c r="O37" s="16"/>
      <c r="AI37" s="22">
        <v>4.1650793650000004</v>
      </c>
      <c r="AJ37" s="4"/>
    </row>
    <row r="38" spans="2:36" x14ac:dyDescent="0.2">
      <c r="D38" s="22">
        <v>3.6300453510000001</v>
      </c>
      <c r="E38" s="4"/>
      <c r="G38" s="22">
        <v>2.1521995459999999</v>
      </c>
      <c r="J38" s="22">
        <v>4.0203174600000002</v>
      </c>
      <c r="M38" s="22">
        <v>3.3447619049999999</v>
      </c>
      <c r="O38" s="16"/>
      <c r="AI38" s="22">
        <v>6.8408163269999998</v>
      </c>
      <c r="AJ38" s="4"/>
    </row>
    <row r="39" spans="2:36" x14ac:dyDescent="0.2">
      <c r="D39" s="22">
        <v>4.7092517010000003</v>
      </c>
      <c r="E39" s="4"/>
      <c r="G39" s="22">
        <v>2.959455782</v>
      </c>
      <c r="J39" s="22">
        <v>5.3159183670000001</v>
      </c>
      <c r="M39" s="22">
        <v>4.6929705220000004</v>
      </c>
      <c r="O39" s="16"/>
      <c r="AI39" s="22">
        <v>9.4149659860000003</v>
      </c>
      <c r="AJ39" s="4"/>
    </row>
    <row r="40" spans="2:36" x14ac:dyDescent="0.2">
      <c r="D40" s="22">
        <v>5.8911111109999998</v>
      </c>
      <c r="E40" s="4"/>
      <c r="G40" s="22">
        <v>3.9161904760000001</v>
      </c>
      <c r="J40" s="22">
        <v>7.085714286</v>
      </c>
      <c r="M40" s="22">
        <v>6.0342857140000001</v>
      </c>
      <c r="O40" s="16"/>
      <c r="AI40" s="22">
        <v>12.353741497</v>
      </c>
      <c r="AJ40" s="4"/>
    </row>
    <row r="41" spans="2:36" x14ac:dyDescent="0.2">
      <c r="D41" s="22">
        <v>7.083900227</v>
      </c>
      <c r="E41" s="4"/>
      <c r="G41" s="22">
        <v>4.7637188210000003</v>
      </c>
      <c r="J41" s="22">
        <v>8.3504761900000002</v>
      </c>
      <c r="M41" s="22">
        <v>7.4071655329999997</v>
      </c>
      <c r="O41" s="16"/>
      <c r="AI41" s="22">
        <v>15.380317460000001</v>
      </c>
      <c r="AJ41" s="4"/>
    </row>
    <row r="42" spans="2:36" x14ac:dyDescent="0.2">
      <c r="D42" s="22">
        <v>8.1545804989999997</v>
      </c>
      <c r="E42" s="4"/>
      <c r="G42" s="22">
        <v>5.6250340139999997</v>
      </c>
      <c r="J42" s="22">
        <v>9.6348299320000006</v>
      </c>
      <c r="M42" s="22">
        <v>8.9687074829999993</v>
      </c>
      <c r="O42" s="16"/>
      <c r="AI42" s="22">
        <v>18.802539682999999</v>
      </c>
      <c r="AJ42" s="4"/>
    </row>
    <row r="43" spans="2:36" x14ac:dyDescent="0.2">
      <c r="D43" s="22">
        <v>9.2607709749999998</v>
      </c>
      <c r="E43" s="4"/>
      <c r="G43" s="22">
        <v>6.4159637189999996</v>
      </c>
      <c r="J43" s="22">
        <v>10.85968254</v>
      </c>
      <c r="M43" s="22">
        <v>10.280634921000001</v>
      </c>
      <c r="O43" s="16"/>
      <c r="AI43" s="22">
        <v>22.437006802999999</v>
      </c>
      <c r="AJ43" s="4"/>
    </row>
    <row r="44" spans="2:36" x14ac:dyDescent="0.2">
      <c r="D44" s="22">
        <v>10.572335601000001</v>
      </c>
      <c r="E44" s="4"/>
      <c r="G44" s="22">
        <v>7.3697959180000003</v>
      </c>
      <c r="J44" s="22">
        <v>12.300408163</v>
      </c>
      <c r="M44" s="22">
        <v>11.823673468999999</v>
      </c>
      <c r="O44" s="16"/>
      <c r="AI44" s="22">
        <v>40.533333333000002</v>
      </c>
      <c r="AJ44" s="4"/>
    </row>
    <row r="45" spans="2:36" x14ac:dyDescent="0.2">
      <c r="D45" s="22">
        <v>19.885714285999999</v>
      </c>
      <c r="E45" s="4"/>
      <c r="G45" s="22">
        <v>14.120634921000001</v>
      </c>
      <c r="J45" s="22">
        <v>46.093061224000003</v>
      </c>
      <c r="M45" s="22">
        <v>22.976507937000001</v>
      </c>
      <c r="O45" s="16"/>
      <c r="AI45" s="22">
        <v>77.298390022999996</v>
      </c>
      <c r="AJ45" s="4"/>
    </row>
    <row r="46" spans="2:36" x14ac:dyDescent="0.2">
      <c r="D46" s="22">
        <v>39.253333333</v>
      </c>
      <c r="E46" s="4"/>
      <c r="G46" s="22">
        <v>41.469387755</v>
      </c>
      <c r="J46" s="22">
        <v>70.465306122000001</v>
      </c>
      <c r="M46" s="22">
        <v>44.234013605000001</v>
      </c>
      <c r="O46" s="16"/>
      <c r="AI46" s="22">
        <v>190.84784580499999</v>
      </c>
    </row>
    <row r="47" spans="2:36" x14ac:dyDescent="0.2">
      <c r="D47" s="22">
        <v>41.331519274000001</v>
      </c>
      <c r="G47" s="24">
        <f>(G45-G35)*2+(G46-G45)</f>
        <v>55.119818594000002</v>
      </c>
      <c r="J47" s="22">
        <v>73.447619048000007</v>
      </c>
      <c r="M47" s="22">
        <v>44.669387755000002</v>
      </c>
      <c r="O47" s="16"/>
      <c r="AI47" s="24">
        <f>(AI44-AI35)*2+(AI45-AI44)*2+(AI46-AI45)</f>
        <v>267.11585034000001</v>
      </c>
    </row>
    <row r="48" spans="2:36" x14ac:dyDescent="0.2">
      <c r="D48" s="24">
        <f>(D45-D35)+(D46-D45)*2+(D47-D46)</f>
        <v>60.095419500000006</v>
      </c>
      <c r="J48" s="24">
        <f>(J45-J35)+(J46-J45)*2+(J47-J46)</f>
        <v>97.152290250000007</v>
      </c>
      <c r="M48" s="24">
        <f>(M45-M35)+(M46-M45)*2+(M47-M46)</f>
        <v>65.659138321</v>
      </c>
      <c r="AI48" s="23"/>
    </row>
    <row r="49" spans="7:35" x14ac:dyDescent="0.2">
      <c r="AI49" s="3"/>
    </row>
    <row r="53" spans="7:35" x14ac:dyDescent="0.2">
      <c r="G53" s="24"/>
    </row>
  </sheetData>
  <pageMargins left="0.7" right="0.7" top="0.78740157499999996" bottom="0.78740157499999996" header="0.3" footer="0.3"/>
  <pageSetup paperSize="9" orientation="portrait" verticalDpi="1200"/>
  <ignoredErrors>
    <ignoredError sqref="J33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80.123500000000007</v>
      </c>
      <c r="C2" s="12">
        <v>33.944000000000003</v>
      </c>
      <c r="D2" s="12">
        <v>71.902199999999993</v>
      </c>
      <c r="E2" s="12">
        <v>41.138100000000001</v>
      </c>
      <c r="F2" s="12">
        <v>55.272399999999998</v>
      </c>
      <c r="G2" s="12">
        <v>74.762699999999995</v>
      </c>
      <c r="H2" s="12">
        <v>42.409300000000002</v>
      </c>
      <c r="I2" s="12">
        <v>69.837400000000002</v>
      </c>
      <c r="J2" s="12">
        <v>54.0441</v>
      </c>
      <c r="K2" s="12">
        <v>44.527500000000003</v>
      </c>
      <c r="L2" s="12">
        <v>108.67400000000001</v>
      </c>
      <c r="M2" s="12">
        <v>73.186899999999994</v>
      </c>
      <c r="N2" s="12">
        <v>80.670699999999997</v>
      </c>
      <c r="O2" s="12">
        <v>94.5</v>
      </c>
      <c r="P2" s="12">
        <v>29.531300000000002</v>
      </c>
      <c r="Q2" s="12">
        <v>109.015</v>
      </c>
      <c r="R2" s="12">
        <v>55.606900000000003</v>
      </c>
      <c r="S2" s="12">
        <v>37.436300000000003</v>
      </c>
      <c r="T2" s="12">
        <v>50.822099999999999</v>
      </c>
      <c r="U2" s="12">
        <v>85.146100000000004</v>
      </c>
      <c r="V2" s="12">
        <v>64.098799999999997</v>
      </c>
      <c r="W2" s="12">
        <v>29.679600000000001</v>
      </c>
      <c r="X2" s="12">
        <v>29.679600000000001</v>
      </c>
      <c r="Y2" s="12">
        <v>40.237200000000001</v>
      </c>
      <c r="Z2" s="12">
        <v>16.919899999999998</v>
      </c>
      <c r="AA2" s="12">
        <v>33.022199999999998</v>
      </c>
      <c r="AB2" s="12">
        <v>88.2</v>
      </c>
      <c r="AC2" s="12">
        <v>83.480599999999995</v>
      </c>
      <c r="AD2" s="12">
        <v>63.289299999999997</v>
      </c>
      <c r="AE2" s="12">
        <v>79.392700000000005</v>
      </c>
      <c r="AF2" s="12">
        <v>32.741</v>
      </c>
      <c r="AG2" s="12">
        <v>34.510599999999997</v>
      </c>
      <c r="AH2" s="12">
        <v>18.724499999999999</v>
      </c>
      <c r="AI2" s="12">
        <v>85.200900000000004</v>
      </c>
      <c r="AJ2" s="12">
        <v>19.858899999999998</v>
      </c>
      <c r="AK2" s="12">
        <v>45.983800000000002</v>
      </c>
    </row>
    <row r="3" spans="1:37" x14ac:dyDescent="0.2">
      <c r="A3" s="1"/>
      <c r="B3" s="12">
        <v>85.775400000000005</v>
      </c>
      <c r="C3" s="12">
        <v>36.782699999999998</v>
      </c>
      <c r="D3" s="12">
        <v>75.548199999999994</v>
      </c>
      <c r="E3" s="12">
        <v>47.934800000000003</v>
      </c>
      <c r="F3" s="12">
        <v>60.223999999999997</v>
      </c>
      <c r="G3" s="12">
        <v>72.247699999999995</v>
      </c>
      <c r="H3" s="12">
        <v>41.015599999999999</v>
      </c>
      <c r="I3" s="12">
        <v>70.703299999999999</v>
      </c>
      <c r="J3" s="12">
        <v>62.112699999999997</v>
      </c>
      <c r="K3" s="12">
        <v>45.258600000000001</v>
      </c>
      <c r="L3" s="12">
        <v>105.738</v>
      </c>
      <c r="M3" s="12">
        <v>70.063000000000002</v>
      </c>
      <c r="N3" s="12">
        <v>76.28</v>
      </c>
      <c r="O3" s="12">
        <v>95.316999999999993</v>
      </c>
      <c r="P3" s="12">
        <v>34.889200000000002</v>
      </c>
      <c r="Q3" s="12">
        <v>110.84099999999999</v>
      </c>
      <c r="R3" s="12">
        <v>61.661099999999998</v>
      </c>
      <c r="S3" s="12">
        <v>41.087000000000003</v>
      </c>
      <c r="T3" s="12">
        <v>45.233899999999998</v>
      </c>
      <c r="U3" s="12">
        <v>89.500699999999995</v>
      </c>
      <c r="V3" s="12">
        <v>59.659100000000002</v>
      </c>
      <c r="W3" s="12">
        <v>30.0245</v>
      </c>
      <c r="X3" s="12">
        <v>30.0245</v>
      </c>
      <c r="Y3" s="12">
        <v>42.1875</v>
      </c>
      <c r="Z3" s="12">
        <v>18.1691</v>
      </c>
      <c r="AA3" s="12">
        <v>35.336500000000001</v>
      </c>
      <c r="AB3" s="12">
        <v>96.880499999999998</v>
      </c>
      <c r="AC3" s="12">
        <v>81.666700000000006</v>
      </c>
      <c r="AD3" s="12">
        <v>63.777500000000003</v>
      </c>
      <c r="AE3" s="12">
        <v>81.666700000000006</v>
      </c>
      <c r="AF3" s="12">
        <v>37.645099999999999</v>
      </c>
      <c r="AG3" s="12">
        <v>40.217700000000001</v>
      </c>
      <c r="AH3" s="12">
        <v>17.6081</v>
      </c>
      <c r="AI3" s="12">
        <v>82.522499999999994</v>
      </c>
      <c r="AJ3" s="12">
        <v>22.008900000000001</v>
      </c>
      <c r="AK3" s="12">
        <v>45.983800000000002</v>
      </c>
    </row>
    <row r="4" spans="1:37" x14ac:dyDescent="0.2">
      <c r="A4" s="1"/>
      <c r="B4" s="12">
        <v>89.102900000000005</v>
      </c>
      <c r="C4" s="12">
        <v>37.860599999999998</v>
      </c>
      <c r="D4" s="12">
        <v>71.925600000000003</v>
      </c>
      <c r="E4" s="12">
        <v>50.159199999999998</v>
      </c>
      <c r="F4" s="12">
        <v>64.650099999999995</v>
      </c>
      <c r="G4" s="12">
        <v>76.456299999999999</v>
      </c>
      <c r="H4" s="12">
        <v>43.680700000000002</v>
      </c>
      <c r="I4" s="12">
        <v>71.037400000000005</v>
      </c>
      <c r="J4" s="12">
        <v>61.114199999999997</v>
      </c>
      <c r="K4" s="12">
        <v>47.631100000000004</v>
      </c>
      <c r="L4" s="12">
        <v>103.61799999999999</v>
      </c>
      <c r="M4" s="12">
        <v>74.142600000000002</v>
      </c>
      <c r="N4" s="12">
        <v>75.929699999999997</v>
      </c>
      <c r="O4" s="12">
        <v>88.720500000000001</v>
      </c>
      <c r="P4" s="12">
        <v>35.396999999999998</v>
      </c>
      <c r="Q4" s="12">
        <v>110.91500000000001</v>
      </c>
      <c r="R4" s="12">
        <v>62.382100000000001</v>
      </c>
      <c r="S4" s="12">
        <v>38.104799999999997</v>
      </c>
      <c r="T4" s="12">
        <v>36.330199999999998</v>
      </c>
      <c r="U4" s="12">
        <v>88.483099999999993</v>
      </c>
      <c r="V4" s="12">
        <v>63.508099999999999</v>
      </c>
      <c r="W4" s="12">
        <v>31.463999999999999</v>
      </c>
      <c r="X4" s="12">
        <v>31.463999999999999</v>
      </c>
      <c r="Y4" s="12">
        <v>43.257899999999999</v>
      </c>
      <c r="Z4" s="12">
        <v>18.775500000000001</v>
      </c>
      <c r="AA4" s="12">
        <v>35.873100000000001</v>
      </c>
      <c r="AB4" s="12">
        <v>100.045</v>
      </c>
      <c r="AC4" s="12">
        <v>81.666700000000006</v>
      </c>
      <c r="AD4" s="12">
        <v>62.642000000000003</v>
      </c>
      <c r="AE4" s="12">
        <v>81.305300000000003</v>
      </c>
      <c r="AF4" s="12">
        <v>36.996600000000001</v>
      </c>
      <c r="AG4" s="12">
        <v>38.387900000000002</v>
      </c>
      <c r="AH4" s="12">
        <v>18.133199999999999</v>
      </c>
      <c r="AI4" s="12">
        <v>81.706999999999994</v>
      </c>
      <c r="AJ4" s="12">
        <v>21.5669</v>
      </c>
      <c r="AK4" s="12">
        <v>45.0092</v>
      </c>
    </row>
    <row r="5" spans="1:37" x14ac:dyDescent="0.2">
      <c r="A5" s="1"/>
      <c r="B5" s="12">
        <v>84.873000000000005</v>
      </c>
      <c r="C5" s="12">
        <v>46.194099999999999</v>
      </c>
      <c r="D5" s="12">
        <v>76.500500000000002</v>
      </c>
      <c r="E5" s="12">
        <v>51.615200000000002</v>
      </c>
      <c r="F5" s="12">
        <v>65.677099999999996</v>
      </c>
      <c r="G5" s="12">
        <v>69.926000000000002</v>
      </c>
      <c r="H5" s="12">
        <v>42.999200000000002</v>
      </c>
      <c r="I5" s="12">
        <v>71.933400000000006</v>
      </c>
      <c r="J5" s="12">
        <v>47.990400000000001</v>
      </c>
      <c r="K5" s="12">
        <v>44.744300000000003</v>
      </c>
      <c r="L5" s="12">
        <v>104.66800000000001</v>
      </c>
      <c r="M5" s="12">
        <v>70.118700000000004</v>
      </c>
      <c r="N5" s="12">
        <v>76.139499999999998</v>
      </c>
      <c r="O5" s="12">
        <v>87.965400000000002</v>
      </c>
      <c r="P5" s="12">
        <v>38.069800000000001</v>
      </c>
      <c r="Q5" s="12">
        <v>105.94199999999999</v>
      </c>
      <c r="R5" s="12">
        <v>59.853400000000001</v>
      </c>
      <c r="S5" s="12">
        <v>40.003599999999999</v>
      </c>
      <c r="T5" s="12">
        <v>36.266399999999997</v>
      </c>
      <c r="U5" s="12">
        <v>82.8947</v>
      </c>
      <c r="V5" s="12">
        <v>59.401899999999998</v>
      </c>
      <c r="W5" s="12">
        <v>22.299800000000001</v>
      </c>
      <c r="X5" s="12">
        <v>22.299800000000001</v>
      </c>
      <c r="Y5" s="12" t="s">
        <v>216</v>
      </c>
      <c r="Z5" s="12">
        <v>17.736499999999999</v>
      </c>
      <c r="AA5" s="12">
        <v>38.078499999999998</v>
      </c>
      <c r="AB5" s="12">
        <v>95.262100000000004</v>
      </c>
      <c r="AC5" s="12">
        <v>85.953699999999998</v>
      </c>
      <c r="AD5" s="12">
        <v>63.410699999999999</v>
      </c>
      <c r="AE5" s="12">
        <v>84.289000000000001</v>
      </c>
      <c r="AF5" s="12">
        <v>38.345599999999997</v>
      </c>
      <c r="AG5" s="12">
        <v>38.459299999999999</v>
      </c>
      <c r="AH5" s="12">
        <v>18.417999999999999</v>
      </c>
      <c r="AI5" s="12">
        <v>81.909400000000005</v>
      </c>
      <c r="AJ5" s="12">
        <v>20.975999999999999</v>
      </c>
      <c r="AK5" s="12">
        <v>25.144400000000001</v>
      </c>
    </row>
    <row r="6" spans="1:37" x14ac:dyDescent="0.2">
      <c r="A6" s="1"/>
      <c r="B6" s="12">
        <v>81.125799999999998</v>
      </c>
      <c r="C6" s="12">
        <v>39.582299999999996</v>
      </c>
      <c r="D6" s="12">
        <v>82.770300000000006</v>
      </c>
      <c r="E6" s="12">
        <v>50.480800000000002</v>
      </c>
      <c r="F6" s="12">
        <v>68.648799999999994</v>
      </c>
      <c r="G6" s="12">
        <v>74.392700000000005</v>
      </c>
      <c r="H6" s="12">
        <v>43.36</v>
      </c>
      <c r="I6" s="12">
        <v>70.432299999999998</v>
      </c>
      <c r="J6" s="12">
        <v>63.851399999999998</v>
      </c>
      <c r="K6" s="12">
        <v>46.103999999999999</v>
      </c>
      <c r="L6" s="12">
        <v>107.771</v>
      </c>
      <c r="M6" s="12">
        <v>75.170500000000004</v>
      </c>
      <c r="N6" s="12">
        <v>72.788300000000007</v>
      </c>
      <c r="O6" s="12">
        <v>83.5227</v>
      </c>
      <c r="P6" s="12">
        <v>33.722499999999997</v>
      </c>
      <c r="Q6" s="12">
        <v>115.89</v>
      </c>
      <c r="R6" s="12">
        <v>62.928100000000001</v>
      </c>
      <c r="S6" s="12">
        <v>37.179600000000001</v>
      </c>
      <c r="T6" s="12">
        <v>57.783000000000001</v>
      </c>
      <c r="U6" s="12">
        <v>90.319500000000005</v>
      </c>
      <c r="V6" s="12">
        <v>57.421900000000001</v>
      </c>
      <c r="W6" s="12">
        <v>27.673200000000001</v>
      </c>
      <c r="X6" s="12">
        <v>27.673200000000001</v>
      </c>
      <c r="Y6" s="12">
        <v>45.5578</v>
      </c>
      <c r="Z6" s="12"/>
      <c r="AA6" s="12">
        <v>37.799999999999997</v>
      </c>
      <c r="AB6" s="12">
        <v>100.349</v>
      </c>
      <c r="AC6" s="12">
        <v>82.8947</v>
      </c>
      <c r="AD6" s="12">
        <v>64.098799999999997</v>
      </c>
      <c r="AE6" s="12">
        <v>82.399100000000004</v>
      </c>
      <c r="AF6" s="12">
        <v>38.296199999999999</v>
      </c>
      <c r="AG6" s="12">
        <v>38.281300000000002</v>
      </c>
      <c r="AH6" s="12">
        <v>17.2896</v>
      </c>
      <c r="AI6" s="12">
        <v>80.670699999999997</v>
      </c>
      <c r="AJ6" s="12">
        <v>21.040099999999999</v>
      </c>
      <c r="AK6" s="12">
        <v>58.280700000000003</v>
      </c>
    </row>
    <row r="7" spans="1:37" x14ac:dyDescent="0.2">
      <c r="A7" s="1"/>
      <c r="B7" s="12">
        <v>84.873000000000005</v>
      </c>
      <c r="C7" s="12">
        <v>40.473599999999998</v>
      </c>
      <c r="D7" s="12">
        <v>78.007099999999994</v>
      </c>
      <c r="E7" s="12">
        <v>49.796700000000001</v>
      </c>
      <c r="F7" s="12">
        <v>67.971599999999995</v>
      </c>
      <c r="G7" s="12">
        <v>76.740099999999998</v>
      </c>
      <c r="H7" s="12">
        <v>43.773200000000003</v>
      </c>
      <c r="I7" s="12">
        <v>71.590900000000005</v>
      </c>
      <c r="J7" s="12">
        <v>68.055599999999998</v>
      </c>
      <c r="K7" s="12">
        <v>46.637099999999997</v>
      </c>
      <c r="L7" s="12">
        <v>101.24</v>
      </c>
      <c r="M7" s="12">
        <v>71.467200000000005</v>
      </c>
      <c r="N7" s="12">
        <v>78.600300000000004</v>
      </c>
      <c r="O7" s="12">
        <v>84.289000000000001</v>
      </c>
      <c r="P7" s="12">
        <v>35.518700000000003</v>
      </c>
      <c r="Q7" s="12">
        <v>110.25</v>
      </c>
      <c r="R7" s="12">
        <v>63.216700000000003</v>
      </c>
      <c r="S7" s="12">
        <v>40.256799999999998</v>
      </c>
      <c r="T7" s="12">
        <v>53.415700000000001</v>
      </c>
      <c r="U7" s="12">
        <v>85.465100000000007</v>
      </c>
      <c r="V7" s="12">
        <v>58.148699999999998</v>
      </c>
      <c r="W7" s="12">
        <v>40.533099999999997</v>
      </c>
      <c r="X7" s="12">
        <v>40.533099999999997</v>
      </c>
      <c r="Y7" s="12">
        <v>48.594200000000001</v>
      </c>
      <c r="Z7" s="12"/>
      <c r="AA7" s="12">
        <v>37.029800000000002</v>
      </c>
      <c r="AB7" s="12">
        <v>101.333</v>
      </c>
      <c r="AC7" s="12">
        <v>83.270399999999995</v>
      </c>
      <c r="AD7" s="12">
        <v>66.926299999999998</v>
      </c>
      <c r="AE7" s="12">
        <v>82.031300000000002</v>
      </c>
      <c r="AF7" s="12">
        <v>37.560200000000002</v>
      </c>
      <c r="AG7" s="12">
        <v>40.3354</v>
      </c>
      <c r="AH7" s="12">
        <v>16.560700000000001</v>
      </c>
      <c r="AI7" s="12">
        <v>86.583799999999997</v>
      </c>
      <c r="AJ7" s="12">
        <v>21.3002</v>
      </c>
      <c r="AK7" s="12">
        <v>58.279400000000003</v>
      </c>
    </row>
    <row r="8" spans="1:37" x14ac:dyDescent="0.2">
      <c r="A8" s="1"/>
      <c r="B8" s="12">
        <v>86.470600000000005</v>
      </c>
      <c r="C8" s="12">
        <v>41.952100000000002</v>
      </c>
      <c r="D8" s="12">
        <v>82.604900000000001</v>
      </c>
      <c r="E8" s="12">
        <v>49.901899999999998</v>
      </c>
      <c r="F8" s="12">
        <v>68.224000000000004</v>
      </c>
      <c r="G8" s="12">
        <v>81.706999999999994</v>
      </c>
      <c r="H8" s="12">
        <v>42.273800000000001</v>
      </c>
      <c r="I8" s="12">
        <v>70.044499999999999</v>
      </c>
      <c r="J8" s="12">
        <v>65.1083</v>
      </c>
      <c r="K8" s="12">
        <v>47.115400000000001</v>
      </c>
      <c r="L8" s="12">
        <v>105.46899999999999</v>
      </c>
      <c r="M8" s="12">
        <v>80.123500000000007</v>
      </c>
      <c r="N8" s="12">
        <v>75.427599999999998</v>
      </c>
      <c r="O8" s="12">
        <v>76.990200000000002</v>
      </c>
      <c r="P8" s="12">
        <v>38.14</v>
      </c>
      <c r="Q8" s="12">
        <v>109.23099999999999</v>
      </c>
      <c r="R8" s="12">
        <v>61.938200000000002</v>
      </c>
      <c r="S8" s="12">
        <v>38.957599999999999</v>
      </c>
      <c r="T8" s="12">
        <v>53.175199999999997</v>
      </c>
      <c r="U8" s="12">
        <v>90.2209</v>
      </c>
      <c r="V8" s="12">
        <v>58.395099999999999</v>
      </c>
      <c r="W8" s="12">
        <v>31.038900000000002</v>
      </c>
      <c r="X8" s="12">
        <v>31.038900000000002</v>
      </c>
      <c r="Y8" s="12">
        <v>51.698900000000002</v>
      </c>
      <c r="Z8" s="12"/>
      <c r="AA8" s="12">
        <v>37.246600000000001</v>
      </c>
      <c r="AB8" s="12">
        <v>96.597499999999997</v>
      </c>
      <c r="AC8" s="12">
        <v>89.295400000000001</v>
      </c>
      <c r="AD8" s="12">
        <v>61.204700000000003</v>
      </c>
      <c r="AE8" s="12">
        <v>82.031300000000002</v>
      </c>
      <c r="AF8" s="12">
        <v>39.003500000000003</v>
      </c>
      <c r="AG8" s="12">
        <v>38.639000000000003</v>
      </c>
      <c r="AH8" s="12">
        <v>18.899999999999999</v>
      </c>
      <c r="AI8" s="12">
        <v>81.666700000000006</v>
      </c>
      <c r="AJ8" s="12">
        <v>20.754899999999999</v>
      </c>
      <c r="AK8" s="12">
        <v>31.057400000000001</v>
      </c>
    </row>
    <row r="9" spans="1:37" x14ac:dyDescent="0.2">
      <c r="A9" s="1"/>
      <c r="B9" s="12">
        <v>82.6875</v>
      </c>
      <c r="C9" s="12">
        <v>40.833300000000001</v>
      </c>
      <c r="D9" s="12">
        <v>77.422799999999995</v>
      </c>
      <c r="E9" s="12">
        <v>49.962200000000003</v>
      </c>
      <c r="F9" s="12">
        <v>68.677300000000002</v>
      </c>
      <c r="G9" s="12">
        <v>70.552499999999995</v>
      </c>
      <c r="H9" s="12">
        <v>43.36</v>
      </c>
      <c r="I9" s="12">
        <v>69.572999999999993</v>
      </c>
      <c r="J9" s="12">
        <v>53.693199999999997</v>
      </c>
      <c r="K9" s="12">
        <v>45.036799999999999</v>
      </c>
      <c r="L9" s="12">
        <v>109.52</v>
      </c>
      <c r="M9" s="12">
        <v>75.034000000000006</v>
      </c>
      <c r="N9" s="12">
        <v>78.358199999999997</v>
      </c>
      <c r="O9" s="12">
        <v>55.681800000000003</v>
      </c>
      <c r="P9" s="12">
        <v>35.126399999999997</v>
      </c>
      <c r="Q9" s="12"/>
      <c r="R9" s="12"/>
      <c r="S9" s="12">
        <v>38.811300000000003</v>
      </c>
      <c r="T9" s="12">
        <v>30.693200000000001</v>
      </c>
      <c r="U9" s="12">
        <v>85.465100000000007</v>
      </c>
      <c r="V9" s="12">
        <v>56.25</v>
      </c>
      <c r="W9" s="12"/>
      <c r="X9" s="12"/>
      <c r="Y9" s="12">
        <v>46.0655</v>
      </c>
      <c r="Z9" s="12"/>
      <c r="AA9" s="12">
        <v>36.587400000000002</v>
      </c>
      <c r="AB9" s="12">
        <v>103.35899999999999</v>
      </c>
      <c r="AC9" s="12">
        <v>85.597800000000007</v>
      </c>
      <c r="AD9" s="12">
        <v>59.338000000000001</v>
      </c>
      <c r="AE9" s="12">
        <v>81.076099999999997</v>
      </c>
      <c r="AF9" s="12">
        <v>39.375</v>
      </c>
      <c r="AG9" s="12">
        <v>36.815399999999997</v>
      </c>
      <c r="AH9" s="12">
        <v>16.2515</v>
      </c>
      <c r="AI9" s="12">
        <v>85.953699999999998</v>
      </c>
      <c r="AJ9" s="12"/>
      <c r="AK9" s="12">
        <v>15.3523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33.6402</v>
      </c>
      <c r="Q10" s="12"/>
      <c r="R10" s="12"/>
      <c r="S10" s="12">
        <v>37.843299999999999</v>
      </c>
      <c r="T10" s="12"/>
      <c r="U10" s="12"/>
      <c r="V10" s="12">
        <v>59.401899999999998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40.934399999999997</v>
      </c>
      <c r="AG10" s="12"/>
      <c r="AH10" s="12">
        <v>22.905100000000001</v>
      </c>
      <c r="AI10" s="12">
        <v>84.074700000000007</v>
      </c>
      <c r="AJ10" s="12"/>
      <c r="AK10" s="12">
        <v>51.783900000000003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34.626300000000001</v>
      </c>
      <c r="Q11" s="12"/>
      <c r="R11" s="12"/>
      <c r="S11" s="12"/>
      <c r="T11" s="12"/>
      <c r="U11" s="12"/>
      <c r="V11" s="12">
        <v>57.904400000000003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40.873699999999999</v>
      </c>
      <c r="AG11" s="12"/>
      <c r="AH11" s="12">
        <v>18.826799999999999</v>
      </c>
      <c r="AI11" s="12">
        <v>78.488399999999999</v>
      </c>
      <c r="AJ11" s="12"/>
      <c r="AK11" s="12">
        <v>51.782800000000002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37.517000000000003</v>
      </c>
      <c r="Q12" s="12"/>
      <c r="R12" s="12"/>
      <c r="S12" s="12"/>
      <c r="T12" s="12"/>
      <c r="U12" s="12"/>
      <c r="V12" s="12">
        <v>53.6235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43.832599999999999</v>
      </c>
      <c r="AG12" s="12"/>
      <c r="AH12" s="12">
        <v>21.374600000000001</v>
      </c>
      <c r="AI12" s="12">
        <v>84.807699999999997</v>
      </c>
      <c r="AJ12" s="12"/>
      <c r="AK12" s="12">
        <v>20.889099999999999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35.7181</v>
      </c>
      <c r="Q13" s="12"/>
      <c r="R13" s="12"/>
      <c r="S13" s="12"/>
      <c r="T13" s="12"/>
      <c r="U13" s="12"/>
      <c r="V13" s="12">
        <v>58.148699999999998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42.797499999999999</v>
      </c>
      <c r="AG13" s="12"/>
      <c r="AH13" s="12">
        <v>19.3218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38.548999999999999</v>
      </c>
      <c r="Q14" s="12"/>
      <c r="R14" s="12"/>
      <c r="S14" s="12"/>
      <c r="T14" s="12"/>
      <c r="U14" s="12"/>
      <c r="V14" s="12">
        <v>51.422600000000003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36.587400000000002</v>
      </c>
      <c r="Q15" s="12"/>
      <c r="R15" s="12"/>
      <c r="S15" s="12"/>
      <c r="T15" s="12"/>
      <c r="U15" s="12"/>
      <c r="V15" s="12">
        <v>52.600200000000001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40.453800000000001</v>
      </c>
      <c r="Q16" s="12"/>
      <c r="R16" s="12"/>
      <c r="S16" s="12"/>
      <c r="T16" s="12"/>
      <c r="U16" s="12"/>
      <c r="V16" s="12">
        <v>62.928100000000001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35.8887</v>
      </c>
      <c r="Q17" s="12"/>
      <c r="R17" s="12"/>
      <c r="S17" s="12"/>
      <c r="T17" s="12"/>
      <c r="U17" s="12"/>
      <c r="V17" s="12">
        <v>60.444099999999999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39.003500000000003</v>
      </c>
      <c r="Q18" s="12"/>
      <c r="R18" s="12"/>
      <c r="S18" s="12"/>
      <c r="T18" s="12"/>
      <c r="U18" s="12"/>
      <c r="V18" s="12">
        <v>54.471299999999999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84.378962500000014</v>
      </c>
      <c r="C21" s="5">
        <f t="shared" si="0"/>
        <v>39.702837500000001</v>
      </c>
      <c r="D21" s="5">
        <f t="shared" si="0"/>
        <v>77.085200000000015</v>
      </c>
      <c r="E21" s="5">
        <f t="shared" si="0"/>
        <v>48.8736125</v>
      </c>
      <c r="F21" s="5">
        <f t="shared" si="0"/>
        <v>64.918162499999994</v>
      </c>
      <c r="G21" s="5">
        <f t="shared" si="0"/>
        <v>74.598124999999996</v>
      </c>
      <c r="H21" s="5">
        <f t="shared" si="0"/>
        <v>42.858975000000008</v>
      </c>
      <c r="I21" s="5">
        <f t="shared" si="0"/>
        <v>70.644024999999999</v>
      </c>
      <c r="J21" s="5">
        <f t="shared" si="0"/>
        <v>59.496237499999999</v>
      </c>
      <c r="K21" s="5">
        <f t="shared" si="0"/>
        <v>45.88185</v>
      </c>
      <c r="L21" s="5">
        <f t="shared" si="0"/>
        <v>105.83724999999998</v>
      </c>
      <c r="M21" s="5">
        <f t="shared" si="0"/>
        <v>73.663299999999992</v>
      </c>
      <c r="N21" s="5">
        <f t="shared" si="0"/>
        <v>76.7742875</v>
      </c>
      <c r="O21" s="5">
        <f t="shared" si="0"/>
        <v>83.373324999999994</v>
      </c>
      <c r="P21" s="5">
        <f>AVERAGE(P2:P18)</f>
        <v>36.022288235294113</v>
      </c>
      <c r="Q21" s="5">
        <f>AVERAGE(Q2:Q8)</f>
        <v>110.29771428571429</v>
      </c>
      <c r="R21" s="5">
        <f>AVERAGE(R2:R8)</f>
        <v>61.083785714285717</v>
      </c>
      <c r="S21" s="5">
        <f>AVERAGE(S2:S10)</f>
        <v>38.853366666666666</v>
      </c>
      <c r="T21" s="5">
        <f>AVERAGE(T2:T9)</f>
        <v>45.464962500000006</v>
      </c>
      <c r="U21" s="5">
        <f>AVERAGE(U2:U9)</f>
        <v>87.186899999999994</v>
      </c>
      <c r="V21" s="5">
        <f>AVERAGE(V2:V18)</f>
        <v>58.107552941176479</v>
      </c>
      <c r="W21" s="5">
        <f>AVERAGE(W2:W4)</f>
        <v>30.389366666666664</v>
      </c>
      <c r="X21" s="5">
        <f>AVERAGE(X6:X8)</f>
        <v>33.081733333333332</v>
      </c>
      <c r="Y21" s="5">
        <f>AVERAGE(Y2:Y9)</f>
        <v>45.371285714285712</v>
      </c>
      <c r="Z21" s="5">
        <f>AVERAGE(Z2:Z5)</f>
        <v>17.90025</v>
      </c>
      <c r="AA21" s="5">
        <f>AVERAGE(AA2:AA9)</f>
        <v>36.371762500000003</v>
      </c>
      <c r="AB21" s="5">
        <f>AVERAGE(AB2:AB9)</f>
        <v>97.753262500000005</v>
      </c>
      <c r="AC21" s="5">
        <f>AVERAGE(AC2:AC9)</f>
        <v>84.228250000000003</v>
      </c>
      <c r="AD21" s="5">
        <f>AVERAGE(AD2:AD9)</f>
        <v>63.085912499999999</v>
      </c>
      <c r="AE21" s="5">
        <f>AVERAGE(AE2:AE9)</f>
        <v>81.773937500000002</v>
      </c>
      <c r="AF21" s="5">
        <f>AVERAGE(AF2:AF13)</f>
        <v>39.033450000000002</v>
      </c>
      <c r="AG21" s="5">
        <f>AVERAGE(AG2:AG9)</f>
        <v>38.205824999999997</v>
      </c>
      <c r="AH21" s="5">
        <f>AVERAGE(AH2:AH13)</f>
        <v>18.692824999999999</v>
      </c>
      <c r="AI21" s="5">
        <f>AVERAGE(AI2:AI12)</f>
        <v>83.05322727272727</v>
      </c>
      <c r="AJ21" s="5">
        <f>AVERAGE(AJ2:AJ8)</f>
        <v>21.07227142857143</v>
      </c>
      <c r="AK21" s="5">
        <f>AVERAGE(AK2:AK12)</f>
        <v>40.86789090909091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84.378962500000014</v>
      </c>
      <c r="C26" s="12">
        <f>C21*2</f>
        <v>79.405675000000002</v>
      </c>
      <c r="D26" s="12">
        <f t="shared" ref="D26:J26" si="1">D21*1</f>
        <v>77.085200000000015</v>
      </c>
      <c r="E26" s="12">
        <f t="shared" si="1"/>
        <v>48.8736125</v>
      </c>
      <c r="F26" s="12">
        <f t="shared" si="1"/>
        <v>64.918162499999994</v>
      </c>
      <c r="G26" s="12">
        <f t="shared" si="1"/>
        <v>74.598124999999996</v>
      </c>
      <c r="H26" s="12">
        <f>H21*3</f>
        <v>128.57692500000002</v>
      </c>
      <c r="I26" s="12">
        <f>I21*3</f>
        <v>211.932075</v>
      </c>
      <c r="J26" s="12">
        <f t="shared" si="1"/>
        <v>59.496237499999999</v>
      </c>
      <c r="K26" s="12">
        <f>K21*4</f>
        <v>183.5274</v>
      </c>
      <c r="L26" s="12">
        <f>L21*1</f>
        <v>105.83724999999998</v>
      </c>
      <c r="M26" s="12">
        <f>M21*3</f>
        <v>220.98989999999998</v>
      </c>
      <c r="N26" s="12">
        <f>N21*3</f>
        <v>230.32286249999999</v>
      </c>
      <c r="O26" s="12">
        <f>O21*1</f>
        <v>83.373324999999994</v>
      </c>
      <c r="P26" s="12">
        <f>P21*1</f>
        <v>36.022288235294113</v>
      </c>
      <c r="Q26" s="12">
        <f>Q21*1</f>
        <v>110.29771428571429</v>
      </c>
      <c r="R26" s="12">
        <f>R21*2</f>
        <v>122.16757142857143</v>
      </c>
      <c r="S26" s="12">
        <f>S21*4</f>
        <v>155.41346666666666</v>
      </c>
      <c r="T26" s="12">
        <f>T21*3</f>
        <v>136.39488750000001</v>
      </c>
      <c r="U26" s="12">
        <f>U21*1</f>
        <v>87.186899999999994</v>
      </c>
      <c r="V26" s="12">
        <f>V21*1</f>
        <v>58.107552941176479</v>
      </c>
      <c r="W26" s="12">
        <f>W21*4</f>
        <v>121.55746666666666</v>
      </c>
      <c r="X26" s="12">
        <f>X21*3</f>
        <v>99.245199999999997</v>
      </c>
      <c r="Y26" s="12">
        <f>Y21*2</f>
        <v>90.742571428571424</v>
      </c>
      <c r="Z26" s="12">
        <f>Z21*8</f>
        <v>143.202</v>
      </c>
      <c r="AA26" s="12">
        <f>AA21*3</f>
        <v>109.11528750000001</v>
      </c>
      <c r="AB26" s="12">
        <f t="shared" ref="AB26:AH26" si="2">AB21*1</f>
        <v>97.753262500000005</v>
      </c>
      <c r="AC26" s="12">
        <f t="shared" si="2"/>
        <v>84.228250000000003</v>
      </c>
      <c r="AD26" s="12">
        <f t="shared" si="2"/>
        <v>63.085912499999999</v>
      </c>
      <c r="AE26" s="12">
        <f>AE21*2</f>
        <v>163.547875</v>
      </c>
      <c r="AF26" s="12">
        <f t="shared" si="2"/>
        <v>39.033450000000002</v>
      </c>
      <c r="AG26" s="12">
        <f>AG21*2</f>
        <v>76.411649999999995</v>
      </c>
      <c r="AH26" s="12">
        <f t="shared" si="2"/>
        <v>18.692824999999999</v>
      </c>
      <c r="AI26" s="12">
        <f>AI21*2</f>
        <v>166.10645454545454</v>
      </c>
      <c r="AJ26" s="12">
        <f>AJ21*3</f>
        <v>63.216814285714293</v>
      </c>
      <c r="AK26" s="12">
        <f>AK21*1</f>
        <v>40.86789090909091</v>
      </c>
    </row>
    <row r="27" spans="1:37" x14ac:dyDescent="0.2">
      <c r="A27" s="12" t="s">
        <v>215</v>
      </c>
      <c r="B27" s="5">
        <f t="shared" ref="B27:O27" si="3">STDEV(B2:B9)/B21*100</f>
        <v>3.4893616894328341</v>
      </c>
      <c r="C27" s="5">
        <f t="shared" si="3"/>
        <v>9.2380410692641135</v>
      </c>
      <c r="D27" s="5">
        <f t="shared" si="3"/>
        <v>5.3698598882758741</v>
      </c>
      <c r="E27" s="5">
        <f t="shared" si="3"/>
        <v>6.7226429050628829</v>
      </c>
      <c r="F27" s="5">
        <f t="shared" si="3"/>
        <v>7.4565715933841172</v>
      </c>
      <c r="G27" s="5">
        <f t="shared" si="3"/>
        <v>5.1262783954216591</v>
      </c>
      <c r="H27" s="5">
        <f t="shared" si="3"/>
        <v>2.1557258824787353</v>
      </c>
      <c r="I27" s="5">
        <f t="shared" si="3"/>
        <v>1.1866641005268113</v>
      </c>
      <c r="J27" s="5">
        <f t="shared" si="3"/>
        <v>11.522388822635392</v>
      </c>
      <c r="K27" s="5">
        <f t="shared" si="3"/>
        <v>2.5299646295601446</v>
      </c>
      <c r="L27" s="5">
        <f t="shared" si="3"/>
        <v>2.5979380507759391</v>
      </c>
      <c r="M27" s="5">
        <f t="shared" si="3"/>
        <v>4.4933548728276298</v>
      </c>
      <c r="N27" s="5">
        <f t="shared" si="3"/>
        <v>3.1170166196181497</v>
      </c>
      <c r="O27" s="5">
        <f t="shared" si="3"/>
        <v>15.202501055730897</v>
      </c>
      <c r="P27" s="5">
        <f>STDEV(P2:P18)/P21*100</f>
        <v>7.0785173249437419</v>
      </c>
      <c r="Q27" s="5">
        <f>STDEV(Q2:Q8)/Q21*100</f>
        <v>2.7125378919690619</v>
      </c>
      <c r="R27" s="5">
        <f>STDEV(R2:R8)/R21*100</f>
        <v>4.3421566742778115</v>
      </c>
      <c r="S27" s="5">
        <f>STDEV(S2:S10)/S21*100</f>
        <v>3.4870407077500452</v>
      </c>
      <c r="T27" s="5">
        <f t="shared" ref="T27:AG27" si="4">STDEV(T2:T9)/T21*100</f>
        <v>21.827961027456453</v>
      </c>
      <c r="U27" s="5">
        <f t="shared" si="4"/>
        <v>3.2023843597871684</v>
      </c>
      <c r="V27" s="5">
        <f>STDEV(V2:V18)/V21*100</f>
        <v>6.2630491084885387</v>
      </c>
      <c r="W27" s="5">
        <f t="shared" si="4"/>
        <v>17.91943707142363</v>
      </c>
      <c r="X27" s="5">
        <f>STDEV(X2:X8)/X21*100</f>
        <v>16.461058377344763</v>
      </c>
      <c r="Y27" s="5">
        <f t="shared" si="4"/>
        <v>8.6260360287661335</v>
      </c>
      <c r="Z27" s="5">
        <f>STDEV(Z2:Z5)/Z21*100</f>
        <v>4.358725975176168</v>
      </c>
      <c r="AA27" s="5">
        <f t="shared" si="4"/>
        <v>4.4982587329492114</v>
      </c>
      <c r="AB27" s="5">
        <f t="shared" si="4"/>
        <v>4.8261318886241256</v>
      </c>
      <c r="AC27" s="5">
        <f t="shared" si="4"/>
        <v>3.0733416701577831</v>
      </c>
      <c r="AD27" s="5">
        <f t="shared" si="4"/>
        <v>3.5028432033353645</v>
      </c>
      <c r="AE27" s="5">
        <f t="shared" si="4"/>
        <v>1.6816461026886929</v>
      </c>
      <c r="AF27" s="5">
        <f>STDEV(AF2:AF13)/AF21*100</f>
        <v>7.4562181832620684</v>
      </c>
      <c r="AG27" s="5">
        <f t="shared" si="4"/>
        <v>4.8928555108721188</v>
      </c>
      <c r="AH27" s="5">
        <f>STDEV(AH2:AH13)/AH21*100</f>
        <v>10.12882291726554</v>
      </c>
      <c r="AI27" s="5">
        <f>STDEV(AI2:AI12)/AI21*100</f>
        <v>2.9847414589276209</v>
      </c>
      <c r="AJ27" s="5">
        <f>STDEV(AJ2:AJ8)/AJ21*100</f>
        <v>3.2169594070664038</v>
      </c>
      <c r="AK27" s="5">
        <f>STDEV(AK2:AK12)/AK21*100</f>
        <v>37.1723045130299</v>
      </c>
    </row>
  </sheetData>
  <pageMargins left="0.7" right="0.7" top="0.75" bottom="0.75" header="0.3" footer="0.3"/>
  <pageSetup paperSize="9"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48"/>
  <sheetViews>
    <sheetView topLeftCell="O1" zoomScale="56" workbookViewId="0">
      <selection activeCell="D21" sqref="D21"/>
    </sheetView>
  </sheetViews>
  <sheetFormatPr baseColWidth="10" defaultRowHeight="16" x14ac:dyDescent="0.2"/>
  <cols>
    <col min="1" max="1" width="16.5" bestFit="1" customWidth="1"/>
    <col min="2" max="3" width="13.83203125" bestFit="1" customWidth="1"/>
    <col min="4" max="4" width="30.1640625" bestFit="1" customWidth="1"/>
    <col min="5" max="15" width="13.83203125" bestFit="1" customWidth="1"/>
    <col min="16" max="16" width="15" bestFit="1" customWidth="1"/>
    <col min="17" max="25" width="13.83203125" bestFit="1" customWidth="1"/>
    <col min="26" max="26" width="15" bestFit="1" customWidth="1"/>
    <col min="27" max="32" width="13.83203125" bestFit="1" customWidth="1"/>
    <col min="33" max="35" width="15" bestFit="1" customWidth="1"/>
    <col min="36" max="36" width="6.6640625" bestFit="1" customWidth="1"/>
  </cols>
  <sheetData>
    <row r="1" spans="1:36" x14ac:dyDescent="0.2">
      <c r="A1" s="2" t="s">
        <v>10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7">
        <v>0.53115646299999997</v>
      </c>
      <c r="C2" s="27">
        <v>0.30984127</v>
      </c>
      <c r="D2" s="27">
        <v>0.36643990900000001</v>
      </c>
      <c r="E2" s="22">
        <v>0.35918367299999998</v>
      </c>
      <c r="F2" s="22">
        <v>0.24961451200000001</v>
      </c>
      <c r="G2" s="22">
        <v>4.3174602999999999E-2</v>
      </c>
      <c r="H2" s="22">
        <v>0.34031746000000002</v>
      </c>
      <c r="I2" s="22">
        <v>2.1768707000000002E-2</v>
      </c>
      <c r="J2" s="22">
        <v>0.28444444400000002</v>
      </c>
      <c r="K2" s="22">
        <v>0.28154194999999999</v>
      </c>
      <c r="L2" s="22">
        <v>0.34684807299999998</v>
      </c>
      <c r="M2" s="22">
        <v>2.6122448999999999E-2</v>
      </c>
      <c r="N2" s="22">
        <v>2.9024943000000001E-2</v>
      </c>
      <c r="O2" s="22">
        <v>0.37006802700000002</v>
      </c>
      <c r="P2" s="22">
        <v>0.45714285700000001</v>
      </c>
      <c r="Q2" s="22">
        <v>0.28952380999999999</v>
      </c>
      <c r="R2" s="22">
        <v>0.35736961499999997</v>
      </c>
      <c r="S2" s="22">
        <v>9.9047619000000003E-2</v>
      </c>
      <c r="T2" s="22">
        <v>3.7732425999999999E-2</v>
      </c>
      <c r="U2" s="22">
        <v>7.2562357999999993E-2</v>
      </c>
      <c r="V2" s="22">
        <v>0.43972789099999998</v>
      </c>
      <c r="W2" s="22">
        <v>0.32507936500000001</v>
      </c>
      <c r="X2" s="22">
        <v>0.37006802700000002</v>
      </c>
      <c r="Y2" s="22">
        <v>0.30040816300000001</v>
      </c>
      <c r="Z2" s="22">
        <v>0.48471655299999999</v>
      </c>
      <c r="AA2" s="22">
        <v>0.34285714299999998</v>
      </c>
      <c r="AB2" s="22">
        <v>0.26412698400000001</v>
      </c>
      <c r="AC2" s="22">
        <v>0.30258503399999997</v>
      </c>
      <c r="AD2" s="22">
        <v>0.32290249399999998</v>
      </c>
      <c r="AE2" s="22">
        <v>0.40489795899999997</v>
      </c>
      <c r="AF2" s="22">
        <v>0.32</v>
      </c>
      <c r="AG2" s="22">
        <v>0.33523809500000001</v>
      </c>
      <c r="AH2" s="22">
        <v>0.47492063499999998</v>
      </c>
      <c r="AI2" s="22">
        <v>0.241632653</v>
      </c>
      <c r="AJ2" s="22"/>
    </row>
    <row r="3" spans="1:36" x14ac:dyDescent="0.2">
      <c r="B3" s="27">
        <v>0.75174603200000001</v>
      </c>
      <c r="C3" s="27">
        <v>0.436825397</v>
      </c>
      <c r="D3" s="27">
        <v>0.92154195000000005</v>
      </c>
      <c r="E3" s="22">
        <v>1.1058503399999999</v>
      </c>
      <c r="F3" s="22">
        <v>0.58920634900000002</v>
      </c>
      <c r="G3" s="22">
        <v>0.32253968300000002</v>
      </c>
      <c r="H3" s="22">
        <v>0.83174603199999997</v>
      </c>
      <c r="I3" s="22">
        <v>0.326530612</v>
      </c>
      <c r="J3" s="22">
        <v>1.0759183670000001</v>
      </c>
      <c r="K3" s="22">
        <v>0.70965986400000003</v>
      </c>
      <c r="L3" s="22">
        <v>0.53632653100000005</v>
      </c>
      <c r="M3" s="22">
        <v>0.32108843500000001</v>
      </c>
      <c r="N3" s="22">
        <v>0.34829932000000002</v>
      </c>
      <c r="O3" s="22">
        <v>5.6711111110000001</v>
      </c>
      <c r="P3" s="22">
        <v>2.488888889</v>
      </c>
      <c r="Q3" s="22">
        <v>0.56163265299999998</v>
      </c>
      <c r="R3" s="22">
        <v>1.051428571</v>
      </c>
      <c r="S3" s="22">
        <v>0.61950113399999995</v>
      </c>
      <c r="T3" s="22">
        <v>0.482539683</v>
      </c>
      <c r="U3" s="22">
        <v>0.275736961</v>
      </c>
      <c r="V3" s="22">
        <v>1.375782313</v>
      </c>
      <c r="W3" s="22">
        <v>0.87365079400000001</v>
      </c>
      <c r="X3" s="22">
        <v>1.8612244899999999</v>
      </c>
      <c r="Y3" s="22">
        <v>3.846530612</v>
      </c>
      <c r="Z3" s="22">
        <v>1.6914285710000001</v>
      </c>
      <c r="AA3" s="22">
        <v>0.48653061199999997</v>
      </c>
      <c r="AB3" s="22">
        <v>0.66176870700000001</v>
      </c>
      <c r="AC3" s="22">
        <v>0.62476190499999995</v>
      </c>
      <c r="AD3" s="22">
        <v>0.70385487499999999</v>
      </c>
      <c r="AE3" s="22">
        <v>2.237460317</v>
      </c>
      <c r="AF3" s="22">
        <v>1.149387755</v>
      </c>
      <c r="AG3" s="22">
        <v>1.8285714289999999</v>
      </c>
      <c r="AH3" s="22">
        <v>0.66285714299999998</v>
      </c>
      <c r="AI3" s="22">
        <v>1.444897959</v>
      </c>
      <c r="AJ3" s="22"/>
    </row>
    <row r="4" spans="1:36" x14ac:dyDescent="0.2">
      <c r="B4" s="27">
        <v>1.500589569</v>
      </c>
      <c r="C4" s="27">
        <v>2.2044444439999999</v>
      </c>
      <c r="D4" s="27">
        <v>1.7560090699999999</v>
      </c>
      <c r="E4" s="22">
        <v>2.5643537410000001</v>
      </c>
      <c r="F4" s="22">
        <v>1.6747392290000001</v>
      </c>
      <c r="G4" s="22">
        <v>1.1250793649999999</v>
      </c>
      <c r="H4" s="22">
        <v>2.2465306119999999</v>
      </c>
      <c r="I4" s="22">
        <v>1.185668934</v>
      </c>
      <c r="J4" s="22">
        <v>2.186122449</v>
      </c>
      <c r="K4" s="22">
        <v>2.0571428570000001</v>
      </c>
      <c r="L4" s="22">
        <v>1.0884353739999999</v>
      </c>
      <c r="M4" s="22">
        <v>1.1409070290000001</v>
      </c>
      <c r="N4" s="22">
        <v>1.0920634920000001</v>
      </c>
      <c r="O4" s="22">
        <v>6.3060317460000004</v>
      </c>
      <c r="P4" s="22">
        <v>4.2086167799999998</v>
      </c>
      <c r="Q4" s="22">
        <v>1.1120181410000001</v>
      </c>
      <c r="R4" s="22">
        <v>2.1304308390000002</v>
      </c>
      <c r="S4" s="22">
        <v>2.2222222220000001</v>
      </c>
      <c r="T4" s="22">
        <v>1.6631292520000001</v>
      </c>
      <c r="U4" s="22">
        <v>0.980408163</v>
      </c>
      <c r="V4" s="22">
        <v>2.3814965990000001</v>
      </c>
      <c r="W4" s="22">
        <v>2.8952380949999998</v>
      </c>
      <c r="X4" s="22">
        <v>3.2834467119999999</v>
      </c>
      <c r="Y4" s="22">
        <v>7.1488435370000003</v>
      </c>
      <c r="Z4" s="22">
        <v>3.508390023</v>
      </c>
      <c r="AA4" s="22">
        <v>1.166802721</v>
      </c>
      <c r="AB4" s="22">
        <v>1.3804988659999999</v>
      </c>
      <c r="AC4" s="22">
        <v>1.572789116</v>
      </c>
      <c r="AD4" s="22">
        <v>1.4595918370000001</v>
      </c>
      <c r="AE4" s="22">
        <v>3.8312925170000001</v>
      </c>
      <c r="AF4" s="22">
        <v>2.8879818589999999</v>
      </c>
      <c r="AG4" s="22">
        <v>5.0329251700000004</v>
      </c>
      <c r="AH4" s="22">
        <v>1.36707483</v>
      </c>
      <c r="AI4" s="22">
        <v>4.4662131519999999</v>
      </c>
      <c r="AJ4" s="22"/>
    </row>
    <row r="5" spans="1:36" x14ac:dyDescent="0.2">
      <c r="B5" s="27">
        <v>2.2000907029999999</v>
      </c>
      <c r="C5" s="27">
        <v>3.8356462589999998</v>
      </c>
      <c r="D5" s="27">
        <v>2.550204082</v>
      </c>
      <c r="E5" s="22">
        <v>3.8160544220000001</v>
      </c>
      <c r="F5" s="22">
        <v>2.671020408</v>
      </c>
      <c r="G5" s="22">
        <v>1.955555556</v>
      </c>
      <c r="H5" s="22">
        <v>3.7093877549999998</v>
      </c>
      <c r="I5" s="22">
        <v>2.0342857140000001</v>
      </c>
      <c r="J5" s="22">
        <v>3.1521088439999998</v>
      </c>
      <c r="K5" s="22">
        <v>3.3828571429999998</v>
      </c>
      <c r="L5" s="22">
        <v>1.6558730159999999</v>
      </c>
      <c r="M5" s="22">
        <v>1.9972789120000001</v>
      </c>
      <c r="N5" s="22">
        <v>1.8786394559999999</v>
      </c>
      <c r="O5" s="22">
        <v>6.9355102039999998</v>
      </c>
      <c r="P5" s="22">
        <v>5.9036734690000001</v>
      </c>
      <c r="Q5" s="22">
        <v>1.653333333</v>
      </c>
      <c r="R5" s="22">
        <v>3.103492063</v>
      </c>
      <c r="S5" s="22">
        <v>3.6825396829999999</v>
      </c>
      <c r="T5" s="22">
        <v>2.9895691609999999</v>
      </c>
      <c r="U5" s="22">
        <v>1.6507936510000001</v>
      </c>
      <c r="V5" s="22">
        <v>3.326258503</v>
      </c>
      <c r="W5" s="22">
        <v>4.8936054420000001</v>
      </c>
      <c r="X5" s="22">
        <v>4.6704761899999996</v>
      </c>
      <c r="Y5" s="22">
        <v>10.344489796</v>
      </c>
      <c r="Z5" s="22">
        <v>5.2063492059999996</v>
      </c>
      <c r="AA5" s="22">
        <v>1.7861224490000001</v>
      </c>
      <c r="AB5" s="22">
        <v>2.1151927439999998</v>
      </c>
      <c r="AC5" s="22">
        <v>2.513560091</v>
      </c>
      <c r="AD5" s="22">
        <v>2.1942857139999998</v>
      </c>
      <c r="AE5" s="22">
        <v>5.4530612239999998</v>
      </c>
      <c r="AF5" s="22">
        <v>4.3798639460000004</v>
      </c>
      <c r="AG5" s="22">
        <v>8.4404535149999997</v>
      </c>
      <c r="AH5" s="22">
        <v>2.0941496599999998</v>
      </c>
      <c r="AI5" s="22">
        <v>7.1923809519999997</v>
      </c>
      <c r="AJ5" s="22"/>
    </row>
    <row r="6" spans="1:36" x14ac:dyDescent="0.2">
      <c r="B6" s="27">
        <v>2.8734693880000002</v>
      </c>
      <c r="C6" s="27">
        <v>5.4204081630000003</v>
      </c>
      <c r="D6" s="27">
        <v>3.3843990929999999</v>
      </c>
      <c r="E6" s="22">
        <v>5.0122448979999996</v>
      </c>
      <c r="F6" s="22">
        <v>3.5990929710000001</v>
      </c>
      <c r="G6" s="22">
        <v>2.74031746</v>
      </c>
      <c r="H6" s="22">
        <v>5.0829931970000004</v>
      </c>
      <c r="I6" s="22">
        <v>2.8789115650000001</v>
      </c>
      <c r="J6" s="22">
        <v>4.1338775510000003</v>
      </c>
      <c r="K6" s="22">
        <v>4.6425396829999999</v>
      </c>
      <c r="L6" s="22">
        <v>2.2349206349999999</v>
      </c>
      <c r="M6" s="22">
        <v>2.806530612</v>
      </c>
      <c r="N6" s="22">
        <v>2.6688435369999999</v>
      </c>
      <c r="O6" s="22">
        <v>7.6117913829999999</v>
      </c>
      <c r="P6" s="22">
        <v>7.4797278909999996</v>
      </c>
      <c r="Q6" s="22">
        <v>2.1942857139999998</v>
      </c>
      <c r="R6" s="22">
        <v>4.065306122</v>
      </c>
      <c r="S6" s="22">
        <v>5.2571428569999998</v>
      </c>
      <c r="T6" s="22">
        <v>4.6410884350000003</v>
      </c>
      <c r="U6" s="22">
        <v>2.3288888889999999</v>
      </c>
      <c r="V6" s="22">
        <v>4.3363265310000001</v>
      </c>
      <c r="W6" s="22">
        <v>6.8005442179999998</v>
      </c>
      <c r="X6" s="22">
        <v>6.0038095240000002</v>
      </c>
      <c r="Y6" s="22">
        <v>13.727346939</v>
      </c>
      <c r="Z6" s="22">
        <v>6.8789115650000001</v>
      </c>
      <c r="AA6" s="22">
        <v>2.3858503400000002</v>
      </c>
      <c r="AB6" s="22">
        <v>2.849886621</v>
      </c>
      <c r="AC6" s="22">
        <v>3.4713832199999999</v>
      </c>
      <c r="AD6" s="22">
        <v>2.932244898</v>
      </c>
      <c r="AE6" s="22">
        <v>7.0177777780000001</v>
      </c>
      <c r="AF6" s="22">
        <v>5.9428571430000003</v>
      </c>
      <c r="AG6" s="22">
        <v>11.749297051999999</v>
      </c>
      <c r="AH6" s="22">
        <v>2.828480726</v>
      </c>
      <c r="AI6" s="22">
        <v>9.9744217689999992</v>
      </c>
      <c r="AJ6" s="22"/>
    </row>
    <row r="7" spans="1:36" x14ac:dyDescent="0.2">
      <c r="B7" s="27">
        <v>3.580408163</v>
      </c>
      <c r="C7" s="27">
        <v>6.7192743760000004</v>
      </c>
      <c r="D7" s="27">
        <v>4.1687074830000004</v>
      </c>
      <c r="E7" s="22">
        <v>6.1746938780000002</v>
      </c>
      <c r="F7" s="22">
        <v>4.512653061</v>
      </c>
      <c r="G7" s="22">
        <v>3.5983673469999999</v>
      </c>
      <c r="H7" s="22">
        <v>6.4783673469999998</v>
      </c>
      <c r="I7" s="22">
        <v>3.7130158729999998</v>
      </c>
      <c r="J7" s="22">
        <v>5.3841269839999999</v>
      </c>
      <c r="K7" s="22">
        <v>5.9834920629999999</v>
      </c>
      <c r="L7" s="22">
        <v>2.8081632650000001</v>
      </c>
      <c r="M7" s="22">
        <v>3.662222222</v>
      </c>
      <c r="N7" s="22">
        <v>3.456870748</v>
      </c>
      <c r="O7" s="22">
        <v>8.2938775509999996</v>
      </c>
      <c r="P7" s="22">
        <v>9.2589569160000007</v>
      </c>
      <c r="Q7" s="22">
        <v>2.7606349209999999</v>
      </c>
      <c r="R7" s="22">
        <v>5.0677551019999996</v>
      </c>
      <c r="S7" s="22">
        <v>6.7570068030000003</v>
      </c>
      <c r="T7" s="22">
        <v>6.2955102040000002</v>
      </c>
      <c r="U7" s="22">
        <v>3.0526984129999999</v>
      </c>
      <c r="V7" s="22">
        <v>5.3812244900000001</v>
      </c>
      <c r="W7" s="22">
        <v>9.4911564629999994</v>
      </c>
      <c r="X7" s="22">
        <v>7.3208163270000002</v>
      </c>
      <c r="Y7" s="22">
        <v>56.692222221999998</v>
      </c>
      <c r="Z7" s="22">
        <v>8.4546031750000008</v>
      </c>
      <c r="AA7" s="22">
        <v>3.0156916100000002</v>
      </c>
      <c r="AB7" s="22">
        <v>3.5479365079999998</v>
      </c>
      <c r="AC7" s="22">
        <v>4.4175963720000002</v>
      </c>
      <c r="AD7" s="22">
        <v>3.6440816329999999</v>
      </c>
      <c r="AE7" s="22">
        <v>8.5845124720000001</v>
      </c>
      <c r="AF7" s="22">
        <v>7.5029478459999996</v>
      </c>
      <c r="AG7" s="22">
        <v>15.006984127000001</v>
      </c>
      <c r="AH7" s="22">
        <v>3.5609977320000001</v>
      </c>
      <c r="AI7" s="22">
        <v>12.834829932</v>
      </c>
      <c r="AJ7" s="22"/>
    </row>
    <row r="8" spans="1:36" x14ac:dyDescent="0.2">
      <c r="B8" s="27">
        <v>4.32</v>
      </c>
      <c r="C8" s="27">
        <v>8.2351020409999993</v>
      </c>
      <c r="D8" s="27">
        <v>4.8936054420000001</v>
      </c>
      <c r="E8" s="22">
        <v>7.3632653059999997</v>
      </c>
      <c r="F8" s="22">
        <v>5.3866666670000001</v>
      </c>
      <c r="G8" s="22">
        <v>4.4048979590000004</v>
      </c>
      <c r="H8" s="22">
        <v>7.8621315190000001</v>
      </c>
      <c r="I8" s="22">
        <v>4.5648979589999996</v>
      </c>
      <c r="J8" s="22">
        <v>6.3238095239999996</v>
      </c>
      <c r="K8" s="22">
        <v>7.2848979590000003</v>
      </c>
      <c r="L8" s="22">
        <v>3.3648979589999999</v>
      </c>
      <c r="M8" s="22">
        <v>4.4604081630000003</v>
      </c>
      <c r="N8" s="22">
        <v>4.2811791379999997</v>
      </c>
      <c r="O8" s="22">
        <v>9.0122448980000005</v>
      </c>
      <c r="P8" s="22">
        <v>10.948208617000001</v>
      </c>
      <c r="Q8" s="22">
        <v>3.2783673470000001</v>
      </c>
      <c r="R8" s="22">
        <v>6.0212244899999998</v>
      </c>
      <c r="S8" s="22">
        <v>8.3707936509999996</v>
      </c>
      <c r="T8" s="22">
        <v>7.3338775509999996</v>
      </c>
      <c r="U8" s="22">
        <v>3.7170068029999999</v>
      </c>
      <c r="V8" s="22">
        <v>6.4130612239999998</v>
      </c>
      <c r="W8" s="22">
        <v>11.659319728</v>
      </c>
      <c r="X8" s="22">
        <v>8.5555328799999995</v>
      </c>
      <c r="Y8" s="22"/>
      <c r="Z8" s="22">
        <v>10.041904762</v>
      </c>
      <c r="AA8" s="22">
        <v>3.6136054419999999</v>
      </c>
      <c r="AB8" s="22">
        <v>4.2717460320000002</v>
      </c>
      <c r="AC8" s="22">
        <v>5.353650794</v>
      </c>
      <c r="AD8" s="22">
        <v>4.3722448979999999</v>
      </c>
      <c r="AE8" s="22">
        <v>10.181950112999999</v>
      </c>
      <c r="AF8" s="22">
        <v>9.0702947849999997</v>
      </c>
      <c r="AG8" s="22">
        <v>18.477278911999999</v>
      </c>
      <c r="AH8" s="22">
        <v>4.3047619050000003</v>
      </c>
      <c r="AI8" s="22">
        <v>15.686530612</v>
      </c>
      <c r="AJ8" s="22"/>
    </row>
    <row r="9" spans="1:36" x14ac:dyDescent="0.2">
      <c r="B9" s="27">
        <v>5.0269387759999997</v>
      </c>
      <c r="C9" s="27">
        <v>9.7175510200000002</v>
      </c>
      <c r="D9" s="27">
        <v>5.6627664400000004</v>
      </c>
      <c r="E9" s="22">
        <v>8.5681632650000008</v>
      </c>
      <c r="F9" s="22">
        <v>6.2693877550000003</v>
      </c>
      <c r="G9" s="22">
        <v>5.1867573699999996</v>
      </c>
      <c r="H9" s="22">
        <v>9.232834467</v>
      </c>
      <c r="I9" s="22">
        <v>5.4029931969999998</v>
      </c>
      <c r="J9" s="22">
        <v>7.2054421770000001</v>
      </c>
      <c r="K9" s="22">
        <v>8.5714285710000002</v>
      </c>
      <c r="L9" s="22">
        <v>3.9575510199999999</v>
      </c>
      <c r="M9" s="22">
        <v>5.299954649</v>
      </c>
      <c r="N9" s="22">
        <v>5.0445351470000004</v>
      </c>
      <c r="O9" s="22">
        <v>9.7240816330000008</v>
      </c>
      <c r="P9" s="22">
        <v>12.521360544</v>
      </c>
      <c r="Q9" s="22">
        <v>3.8225850339999998</v>
      </c>
      <c r="R9" s="22">
        <v>6.9703401359999999</v>
      </c>
      <c r="S9" s="22">
        <v>9.8612244899999997</v>
      </c>
      <c r="T9" s="22">
        <v>8.4571428569999991</v>
      </c>
      <c r="U9" s="22">
        <v>4.4190476189999996</v>
      </c>
      <c r="V9" s="22">
        <v>7.4405442180000003</v>
      </c>
      <c r="W9" s="22">
        <v>13.139591836999999</v>
      </c>
      <c r="X9" s="22">
        <v>9.7160997729999998</v>
      </c>
      <c r="Y9" s="22"/>
      <c r="Z9" s="22">
        <v>11.662222222</v>
      </c>
      <c r="AA9" s="22">
        <v>4.2057142860000001</v>
      </c>
      <c r="AB9" s="22">
        <v>4.9922902489999998</v>
      </c>
      <c r="AC9" s="22">
        <v>6.2501587299999999</v>
      </c>
      <c r="AD9" s="22">
        <v>5.1036734690000003</v>
      </c>
      <c r="AE9" s="22">
        <v>11.720272109</v>
      </c>
      <c r="AF9" s="22">
        <v>10.557823129000001</v>
      </c>
      <c r="AG9" s="22">
        <v>22.100317459999999</v>
      </c>
      <c r="AH9" s="22">
        <v>4.9977324259999998</v>
      </c>
      <c r="AI9" s="22">
        <v>18.503401361000002</v>
      </c>
      <c r="AJ9" s="22"/>
    </row>
    <row r="10" spans="1:36" x14ac:dyDescent="0.2">
      <c r="B10" s="27">
        <v>5.7208163269999996</v>
      </c>
      <c r="C10" s="27">
        <v>11.147755102</v>
      </c>
      <c r="D10" s="27">
        <v>6.3891156459999996</v>
      </c>
      <c r="E10" s="22">
        <v>9.7705215419999991</v>
      </c>
      <c r="F10" s="22">
        <v>7.1488435370000003</v>
      </c>
      <c r="G10" s="22">
        <v>5.9210884349999997</v>
      </c>
      <c r="H10" s="22">
        <v>10.652154195</v>
      </c>
      <c r="I10" s="22">
        <v>6.2595918370000003</v>
      </c>
      <c r="J10" s="22">
        <v>8.1269841270000001</v>
      </c>
      <c r="K10" s="22">
        <v>9.8448979590000008</v>
      </c>
      <c r="L10" s="22">
        <v>4.5264399089999996</v>
      </c>
      <c r="M10" s="22">
        <v>6.048798186</v>
      </c>
      <c r="N10" s="22">
        <v>5.84</v>
      </c>
      <c r="O10" s="22">
        <v>10.503401361</v>
      </c>
      <c r="P10" s="22">
        <v>14.229478458000001</v>
      </c>
      <c r="Q10" s="22">
        <v>4.3718820860000003</v>
      </c>
      <c r="R10" s="22">
        <v>7.9390476190000001</v>
      </c>
      <c r="S10" s="22">
        <v>11.401360543999999</v>
      </c>
      <c r="T10" s="22">
        <v>9.5854875279999998</v>
      </c>
      <c r="U10" s="22">
        <v>5.0840816330000003</v>
      </c>
      <c r="V10" s="22">
        <v>8.5072108839999991</v>
      </c>
      <c r="W10" s="22">
        <v>15.072653061</v>
      </c>
      <c r="X10" s="22">
        <v>11.018594104</v>
      </c>
      <c r="Y10" s="22"/>
      <c r="Z10" s="22">
        <v>13.273106576</v>
      </c>
      <c r="AA10" s="22">
        <v>4.8268480729999999</v>
      </c>
      <c r="AB10" s="22">
        <v>5.6642176869999998</v>
      </c>
      <c r="AC10" s="22">
        <v>7.2304761900000001</v>
      </c>
      <c r="AD10" s="22">
        <v>5.8351020409999999</v>
      </c>
      <c r="AE10" s="22">
        <v>13.244081633</v>
      </c>
      <c r="AF10" s="22">
        <v>12.110657595999999</v>
      </c>
      <c r="AG10" s="22">
        <v>25.274920635000001</v>
      </c>
      <c r="AH10" s="22">
        <v>5.7324263039999996</v>
      </c>
      <c r="AI10" s="22">
        <v>21.394285713999999</v>
      </c>
      <c r="AJ10" s="22"/>
    </row>
    <row r="11" spans="1:36" x14ac:dyDescent="0.2">
      <c r="B11" s="27">
        <v>6.4464399090000004</v>
      </c>
      <c r="C11" s="27">
        <v>12.617142856999999</v>
      </c>
      <c r="D11" s="27">
        <v>7.1640816330000003</v>
      </c>
      <c r="E11" s="22">
        <v>10.971428571000001</v>
      </c>
      <c r="F11" s="22">
        <v>8.0224943310000008</v>
      </c>
      <c r="G11" s="22">
        <v>6.7715192740000001</v>
      </c>
      <c r="H11" s="22">
        <v>12.035918367000001</v>
      </c>
      <c r="I11" s="22">
        <v>7.1219954650000004</v>
      </c>
      <c r="J11" s="22">
        <v>9.2444444440000009</v>
      </c>
      <c r="K11" s="22">
        <v>11.177142857</v>
      </c>
      <c r="L11" s="22">
        <v>5.0742857140000002</v>
      </c>
      <c r="M11" s="22">
        <v>6.8484353740000001</v>
      </c>
      <c r="N11" s="22">
        <v>6.6057142860000004</v>
      </c>
      <c r="O11" s="22">
        <v>11.580952380999999</v>
      </c>
      <c r="P11" s="22">
        <v>16.013061224000001</v>
      </c>
      <c r="Q11" s="22">
        <v>38.147482992999997</v>
      </c>
      <c r="R11" s="22">
        <v>63.077006803000003</v>
      </c>
      <c r="S11" s="22">
        <v>12.947301587</v>
      </c>
      <c r="T11" s="22">
        <v>11.540317460000001</v>
      </c>
      <c r="U11" s="22">
        <v>5.7861224489999996</v>
      </c>
      <c r="V11" s="22">
        <v>9.5172789120000001</v>
      </c>
      <c r="W11" s="22">
        <v>84.034081633</v>
      </c>
      <c r="X11" s="22">
        <v>48.595011337999999</v>
      </c>
      <c r="Y11" s="22"/>
      <c r="Z11" s="22">
        <v>14.913015873000001</v>
      </c>
      <c r="AA11" s="22">
        <v>5.407346939</v>
      </c>
      <c r="AB11" s="22">
        <v>6.3651700680000003</v>
      </c>
      <c r="AC11" s="22">
        <v>8.2416326529999999</v>
      </c>
      <c r="AD11" s="22">
        <v>6.5751473919999999</v>
      </c>
      <c r="AE11" s="22">
        <v>14.70984127</v>
      </c>
      <c r="AF11" s="22">
        <v>13.740408163</v>
      </c>
      <c r="AG11" s="22">
        <v>28.966893423999998</v>
      </c>
      <c r="AH11" s="22">
        <v>6.4304761900000003</v>
      </c>
      <c r="AI11" s="22">
        <v>204.56215419500001</v>
      </c>
      <c r="AJ11" s="22"/>
    </row>
    <row r="12" spans="1:36" x14ac:dyDescent="0.2">
      <c r="B12" s="27">
        <v>45.933106576</v>
      </c>
      <c r="C12" s="27">
        <v>97.290929704999996</v>
      </c>
      <c r="D12" s="27">
        <v>53.594693878000001</v>
      </c>
      <c r="E12" s="22">
        <v>84.989387754999996</v>
      </c>
      <c r="F12" s="22">
        <v>58.275555556</v>
      </c>
      <c r="G12" s="22">
        <v>51.961904762000003</v>
      </c>
      <c r="H12" s="22">
        <v>91.476462584999993</v>
      </c>
      <c r="I12" s="22">
        <v>54.978072562000001</v>
      </c>
      <c r="J12" s="22">
        <v>68.989795917999999</v>
      </c>
      <c r="K12" s="22">
        <v>81.052154195</v>
      </c>
      <c r="L12" s="22">
        <v>39.144489796000002</v>
      </c>
      <c r="M12" s="22">
        <v>38.273741497000003</v>
      </c>
      <c r="N12" s="22">
        <v>40.089251701000002</v>
      </c>
      <c r="O12" s="22">
        <v>44.071473922999999</v>
      </c>
      <c r="P12" s="22">
        <v>17.745850340000001</v>
      </c>
      <c r="Q12" s="22"/>
      <c r="R12" s="22"/>
      <c r="S12" s="22">
        <v>14.532789116</v>
      </c>
      <c r="T12" s="22">
        <v>77.884081632999994</v>
      </c>
      <c r="U12" s="22">
        <v>50.967800453999999</v>
      </c>
      <c r="V12" s="22">
        <v>10.553469388</v>
      </c>
      <c r="W12" s="22"/>
      <c r="X12" s="22"/>
      <c r="Y12" s="22"/>
      <c r="Z12" s="22">
        <v>115.449614512</v>
      </c>
      <c r="AA12" s="22">
        <v>40.248888889</v>
      </c>
      <c r="AB12" s="22">
        <v>53.959365079000001</v>
      </c>
      <c r="AC12" s="22">
        <v>61.573696145</v>
      </c>
      <c r="AD12" s="22">
        <v>54.626394558000001</v>
      </c>
      <c r="AE12" s="22">
        <v>16.177777777999999</v>
      </c>
      <c r="AF12" s="22">
        <v>67.878299319999996</v>
      </c>
      <c r="AG12" s="22">
        <v>31.586394557999999</v>
      </c>
      <c r="AH12" s="22">
        <v>7.1441269839999997</v>
      </c>
      <c r="AI12" s="22"/>
      <c r="AJ12" s="22"/>
    </row>
    <row r="13" spans="1:36" x14ac:dyDescent="0.2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19.345124717000001</v>
      </c>
      <c r="Q13" s="22"/>
      <c r="R13" s="22"/>
      <c r="S13" s="22">
        <v>52.643265306000004</v>
      </c>
      <c r="T13" s="22"/>
      <c r="U13" s="22"/>
      <c r="V13" s="22">
        <v>11.672380951999999</v>
      </c>
      <c r="W13" s="22"/>
      <c r="X13" s="22"/>
      <c r="Y13" s="22"/>
      <c r="Z13" s="22"/>
      <c r="AA13" s="22"/>
      <c r="AB13" s="22"/>
      <c r="AC13" s="22"/>
      <c r="AD13" s="22"/>
      <c r="AE13" s="22">
        <v>17.546621314999999</v>
      </c>
      <c r="AF13" s="22"/>
      <c r="AG13" s="22">
        <v>34.773333332999997</v>
      </c>
      <c r="AH13" s="22">
        <v>7.9085714290000002</v>
      </c>
      <c r="AI13" s="22"/>
      <c r="AJ13" s="22"/>
    </row>
    <row r="14" spans="1:36" x14ac:dyDescent="0.2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21.024943311000001</v>
      </c>
      <c r="Q14" s="22"/>
      <c r="R14" s="22"/>
      <c r="S14" s="22"/>
      <c r="T14" s="22"/>
      <c r="U14" s="22"/>
      <c r="V14" s="22">
        <v>12.704217687</v>
      </c>
      <c r="W14" s="22"/>
      <c r="X14" s="22"/>
      <c r="Y14" s="22"/>
      <c r="Z14" s="22"/>
      <c r="AA14" s="22"/>
      <c r="AB14" s="22"/>
      <c r="AC14" s="22"/>
      <c r="AD14" s="22"/>
      <c r="AE14" s="22">
        <v>18.948571429000001</v>
      </c>
      <c r="AF14" s="22"/>
      <c r="AG14" s="22">
        <v>37.580408163000001</v>
      </c>
      <c r="AH14" s="22">
        <v>8.6160544219999995</v>
      </c>
      <c r="AI14" s="22"/>
      <c r="AJ14" s="22"/>
    </row>
    <row r="15" spans="1:36" x14ac:dyDescent="0.2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22.581405896</v>
      </c>
      <c r="Q15" s="22"/>
      <c r="R15" s="22"/>
      <c r="S15" s="22"/>
      <c r="T15" s="22"/>
      <c r="U15" s="22"/>
      <c r="V15" s="22">
        <v>13.871020408</v>
      </c>
      <c r="W15" s="22"/>
      <c r="X15" s="22"/>
      <c r="Y15" s="22"/>
      <c r="Z15" s="22"/>
      <c r="AA15" s="22"/>
      <c r="AB15" s="22"/>
      <c r="AC15" s="22"/>
      <c r="AD15" s="22"/>
      <c r="AE15" s="22">
        <v>57.795918366999999</v>
      </c>
      <c r="AF15" s="22"/>
      <c r="AG15" s="22">
        <v>40.685714286</v>
      </c>
      <c r="AH15" s="22">
        <v>130.40907029499999</v>
      </c>
      <c r="AI15" s="22"/>
      <c r="AJ15" s="22"/>
    </row>
    <row r="16" spans="1:36" x14ac:dyDescent="0.2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24.221315192999999</v>
      </c>
      <c r="Q16" s="22"/>
      <c r="R16" s="22"/>
      <c r="S16" s="22"/>
      <c r="T16" s="22"/>
      <c r="U16" s="22"/>
      <c r="V16" s="22">
        <v>15.011700680000001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226.62061224499999</v>
      </c>
      <c r="AH16" s="22">
        <v>131.713877551</v>
      </c>
      <c r="AI16" s="22"/>
      <c r="AJ16" s="22"/>
    </row>
    <row r="17" spans="1:36" x14ac:dyDescent="0.2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25.704489796000001</v>
      </c>
      <c r="Q17" s="22"/>
      <c r="R17" s="22"/>
      <c r="S17" s="22"/>
      <c r="T17" s="22"/>
      <c r="U17" s="22"/>
      <c r="V17" s="22">
        <v>15.965170068000001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133.018684807</v>
      </c>
      <c r="AI17" s="22"/>
      <c r="AJ17" s="22"/>
    </row>
    <row r="18" spans="1:36" x14ac:dyDescent="0.2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27.376326531</v>
      </c>
      <c r="Q18" s="22"/>
      <c r="R18" s="22"/>
      <c r="S18" s="22"/>
      <c r="T18" s="22"/>
      <c r="U18" s="22"/>
      <c r="V18" s="22">
        <v>16.957823129000001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134.35174603199999</v>
      </c>
      <c r="AI18" s="22"/>
      <c r="AJ18" s="22"/>
    </row>
    <row r="19" spans="1:36" x14ac:dyDescent="0.2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28.914648526000001</v>
      </c>
      <c r="Q19" s="22"/>
      <c r="R19" s="22"/>
      <c r="S19" s="22"/>
      <c r="T19" s="22"/>
      <c r="U19" s="22"/>
      <c r="V19" s="22">
        <v>18.059319727999998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136.737959184</v>
      </c>
      <c r="AI19" s="22"/>
      <c r="AJ19" s="22"/>
    </row>
    <row r="20" spans="1:36" x14ac:dyDescent="0.2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192.80968254000001</v>
      </c>
      <c r="Q20" s="22"/>
      <c r="R20" s="22"/>
      <c r="S20" s="22"/>
      <c r="T20" s="22"/>
      <c r="U20" s="22"/>
      <c r="V20" s="22">
        <v>74.886530612000001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137.767460317</v>
      </c>
      <c r="AI20" s="22"/>
      <c r="AJ20" s="22"/>
    </row>
    <row r="21" spans="1:36" x14ac:dyDescent="0.2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138.796984127</v>
      </c>
      <c r="AI21" s="22"/>
      <c r="AJ21" s="22"/>
    </row>
    <row r="22" spans="1:36" x14ac:dyDescent="0.2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140.72888888899999</v>
      </c>
      <c r="AI22" s="22"/>
      <c r="AJ22" s="22"/>
    </row>
    <row r="23" spans="1:36" x14ac:dyDescent="0.2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144.637097506</v>
      </c>
      <c r="AI23" s="22"/>
      <c r="AJ23" s="22"/>
    </row>
    <row r="24" spans="1:36" x14ac:dyDescent="0.2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145.795759637</v>
      </c>
      <c r="AI24" s="22"/>
      <c r="AJ24" s="22"/>
    </row>
    <row r="25" spans="1:36" x14ac:dyDescent="0.2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146.95444444399999</v>
      </c>
      <c r="AI25" s="22"/>
      <c r="AJ25" s="22"/>
    </row>
    <row r="26" spans="1:36" x14ac:dyDescent="0.2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149.82675737</v>
      </c>
      <c r="AI26" s="22"/>
      <c r="AJ26" s="22"/>
    </row>
    <row r="27" spans="1:36" x14ac:dyDescent="0.2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152.25034013600001</v>
      </c>
      <c r="AI27" s="22"/>
      <c r="AJ27" s="22"/>
    </row>
    <row r="28" spans="1:36" x14ac:dyDescent="0.2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7">
        <f>B12-B2</f>
        <v>45.401950112999998</v>
      </c>
      <c r="C29" s="27">
        <f t="shared" ref="C29:O29" si="0">C12-C2</f>
        <v>96.98108843499999</v>
      </c>
      <c r="D29" s="27">
        <f t="shared" si="0"/>
        <v>53.228253969000001</v>
      </c>
      <c r="E29" s="22">
        <f t="shared" si="0"/>
        <v>84.630204081999992</v>
      </c>
      <c r="F29" s="22">
        <f t="shared" si="0"/>
        <v>58.025941044</v>
      </c>
      <c r="G29" s="22">
        <f t="shared" si="0"/>
        <v>51.918730159000006</v>
      </c>
      <c r="H29" s="22">
        <f t="shared" si="0"/>
        <v>91.136145124999999</v>
      </c>
      <c r="I29" s="22">
        <f t="shared" si="0"/>
        <v>54.956303855000002</v>
      </c>
      <c r="J29" s="22">
        <f t="shared" si="0"/>
        <v>68.705351473999997</v>
      </c>
      <c r="K29" s="22">
        <f>K12-K2</f>
        <v>80.770612244999995</v>
      </c>
      <c r="L29" s="22">
        <f t="shared" si="0"/>
        <v>38.797641723000005</v>
      </c>
      <c r="M29" s="22">
        <f t="shared" si="0"/>
        <v>38.247619048000004</v>
      </c>
      <c r="N29" s="22">
        <f t="shared" si="0"/>
        <v>40.060226757999999</v>
      </c>
      <c r="O29" s="22">
        <f t="shared" si="0"/>
        <v>43.701405895999997</v>
      </c>
      <c r="P29" s="22">
        <f>P20-P2</f>
        <v>192.352539683</v>
      </c>
      <c r="Q29" s="22">
        <f>Q11-Q2</f>
        <v>37.857959182999998</v>
      </c>
      <c r="R29" s="22">
        <f>R11-R2</f>
        <v>62.719637188</v>
      </c>
      <c r="S29" s="22">
        <f>S13-S2</f>
        <v>52.544217687000007</v>
      </c>
      <c r="T29" s="22">
        <f>T12-T2</f>
        <v>77.846349206999989</v>
      </c>
      <c r="U29" s="22">
        <f>U12-U2</f>
        <v>50.895238096</v>
      </c>
      <c r="V29" s="22">
        <f>V20-V2</f>
        <v>74.446802720999997</v>
      </c>
      <c r="W29" s="22">
        <f>W11-W2</f>
        <v>83.709002268000006</v>
      </c>
      <c r="X29" s="22">
        <f>X11-X2</f>
        <v>48.224943310999997</v>
      </c>
      <c r="Y29" s="22">
        <f>Y7-Y2</f>
        <v>56.391814058999998</v>
      </c>
      <c r="Z29" s="22">
        <f t="shared" ref="Z29:AF29" si="1">Z12-Z2</f>
        <v>114.964897959</v>
      </c>
      <c r="AA29" s="22">
        <f t="shared" si="1"/>
        <v>39.906031745999996</v>
      </c>
      <c r="AB29" s="22">
        <f t="shared" si="1"/>
        <v>53.695238095000001</v>
      </c>
      <c r="AC29" s="22">
        <f t="shared" si="1"/>
        <v>61.271111110999996</v>
      </c>
      <c r="AD29" s="22">
        <f t="shared" si="1"/>
        <v>54.303492064000004</v>
      </c>
      <c r="AE29" s="22">
        <f>AE15-AE2</f>
        <v>57.391020407999996</v>
      </c>
      <c r="AF29" s="22">
        <f t="shared" si="1"/>
        <v>67.558299320000003</v>
      </c>
      <c r="AG29" s="22">
        <f>AG16-AG2</f>
        <v>226.28537415</v>
      </c>
      <c r="AH29" s="22">
        <f>AH27-AH2</f>
        <v>151.77541950100002</v>
      </c>
      <c r="AI29" s="22">
        <f>AI11-AI2</f>
        <v>204.32052154199999</v>
      </c>
      <c r="AJ29" s="22"/>
    </row>
    <row r="30" spans="1:36" x14ac:dyDescent="0.2">
      <c r="A30" s="2"/>
      <c r="B30" s="17">
        <f>B29/86400</f>
        <v>5.2548553371527772E-4</v>
      </c>
      <c r="C30" s="17">
        <f t="shared" ref="C30:AI30" si="2">C29/86400</f>
        <v>1.1224663013310184E-3</v>
      </c>
      <c r="D30" s="17">
        <f t="shared" si="2"/>
        <v>6.1606775427083338E-4</v>
      </c>
      <c r="E30" s="9">
        <f t="shared" si="2"/>
        <v>9.7951625094907396E-4</v>
      </c>
      <c r="F30" s="9">
        <f t="shared" si="2"/>
        <v>6.7159653986111111E-4</v>
      </c>
      <c r="G30" s="9">
        <f t="shared" si="2"/>
        <v>6.0091122869212967E-4</v>
      </c>
      <c r="H30" s="9">
        <f t="shared" si="2"/>
        <v>1.0548164945023148E-3</v>
      </c>
      <c r="I30" s="9">
        <f t="shared" si="2"/>
        <v>6.3606833165509265E-4</v>
      </c>
      <c r="J30" s="9">
        <f t="shared" si="2"/>
        <v>7.9520082724537033E-4</v>
      </c>
      <c r="K30" s="9">
        <f t="shared" si="2"/>
        <v>9.348450491319444E-4</v>
      </c>
      <c r="L30" s="9">
        <f t="shared" si="2"/>
        <v>4.4904677920138894E-4</v>
      </c>
      <c r="M30" s="9">
        <f t="shared" si="2"/>
        <v>4.4268077601851858E-4</v>
      </c>
      <c r="N30" s="9">
        <f t="shared" si="2"/>
        <v>4.636600319212963E-4</v>
      </c>
      <c r="O30" s="9">
        <f t="shared" si="2"/>
        <v>5.0580330898148144E-4</v>
      </c>
      <c r="P30" s="9">
        <f t="shared" si="2"/>
        <v>2.2263025426273149E-3</v>
      </c>
      <c r="Q30" s="9">
        <f t="shared" si="2"/>
        <v>4.3817082387731477E-4</v>
      </c>
      <c r="R30" s="9">
        <f t="shared" si="2"/>
        <v>7.2592172671296295E-4</v>
      </c>
      <c r="S30" s="9">
        <f t="shared" si="2"/>
        <v>6.0815066767361118E-4</v>
      </c>
      <c r="T30" s="9">
        <f t="shared" si="2"/>
        <v>9.0099941211805538E-4</v>
      </c>
      <c r="U30" s="9">
        <f t="shared" si="2"/>
        <v>5.890652557407407E-4</v>
      </c>
      <c r="V30" s="9">
        <f t="shared" si="2"/>
        <v>8.6165280927083326E-4</v>
      </c>
      <c r="W30" s="9">
        <f t="shared" si="2"/>
        <v>9.688541929166667E-4</v>
      </c>
      <c r="X30" s="9">
        <f t="shared" si="2"/>
        <v>5.58159066099537E-4</v>
      </c>
      <c r="Y30" s="9">
        <f t="shared" si="2"/>
        <v>6.5268303309027774E-4</v>
      </c>
      <c r="Z30" s="9">
        <f t="shared" si="2"/>
        <v>1.3306122448958333E-3</v>
      </c>
      <c r="AA30" s="9">
        <f t="shared" si="2"/>
        <v>4.6187536743055554E-4</v>
      </c>
      <c r="AB30" s="9">
        <f t="shared" si="2"/>
        <v>6.2147266313657406E-4</v>
      </c>
      <c r="AC30" s="9">
        <f t="shared" si="2"/>
        <v>7.0915637859953699E-4</v>
      </c>
      <c r="AD30" s="9">
        <f t="shared" si="2"/>
        <v>6.2851263962962966E-4</v>
      </c>
      <c r="AE30" s="9">
        <f t="shared" si="2"/>
        <v>6.6424792138888888E-4</v>
      </c>
      <c r="AF30" s="9">
        <f t="shared" si="2"/>
        <v>7.8192476064814823E-4</v>
      </c>
      <c r="AG30" s="9">
        <f t="shared" si="2"/>
        <v>2.6190436822916665E-3</v>
      </c>
      <c r="AH30" s="9">
        <f t="shared" si="2"/>
        <v>1.7566599479282409E-3</v>
      </c>
      <c r="AI30" s="9">
        <f t="shared" si="2"/>
        <v>2.3648208511805554E-3</v>
      </c>
      <c r="AJ30" s="9">
        <f>SUM(B30:AI30)</f>
        <v>3.0266451194733798E-2</v>
      </c>
    </row>
    <row r="31" spans="1:36" x14ac:dyDescent="0.2">
      <c r="AJ31" s="9"/>
    </row>
    <row r="32" spans="1:36" x14ac:dyDescent="0.2">
      <c r="D32" s="2" t="s">
        <v>233</v>
      </c>
      <c r="AJ32" s="9"/>
    </row>
    <row r="33" spans="2:36" x14ac:dyDescent="0.2">
      <c r="B33" s="17">
        <v>5.2548553371527772E-4</v>
      </c>
      <c r="C33" s="17">
        <v>1.1224663013310184E-3</v>
      </c>
      <c r="D33" s="9">
        <f>D48/86400</f>
        <v>4.6904499454861117E-4</v>
      </c>
      <c r="E33" s="9">
        <v>9.7951625094907396E-4</v>
      </c>
      <c r="F33" s="9">
        <v>6.7159653986111111E-4</v>
      </c>
      <c r="G33" s="9">
        <v>6.0091122869212967E-4</v>
      </c>
      <c r="H33" s="9">
        <v>1.0548164945023148E-3</v>
      </c>
      <c r="I33" s="9">
        <v>6.3606833165509265E-4</v>
      </c>
      <c r="J33" s="9">
        <v>7.9520082724537033E-4</v>
      </c>
      <c r="K33" s="9">
        <v>9.348450491319444E-4</v>
      </c>
      <c r="L33" s="9">
        <v>4.4904677920138894E-4</v>
      </c>
      <c r="M33" s="9">
        <v>4.4268077601851858E-4</v>
      </c>
      <c r="N33" s="9">
        <v>4.636600319212963E-4</v>
      </c>
      <c r="O33" s="9">
        <v>5.0580330898148144E-4</v>
      </c>
      <c r="P33" s="9">
        <v>2.2263025426273149E-3</v>
      </c>
      <c r="Q33" s="9">
        <v>4.3817082387731477E-4</v>
      </c>
      <c r="R33" s="9">
        <v>7.2592172671296295E-4</v>
      </c>
      <c r="S33" s="9">
        <v>6.0815066767361118E-4</v>
      </c>
      <c r="T33" s="9">
        <v>9.0099941211805538E-4</v>
      </c>
      <c r="U33" s="9">
        <v>5.890652557407407E-4</v>
      </c>
      <c r="V33" s="9">
        <v>8.6165280927083326E-4</v>
      </c>
      <c r="W33" s="9">
        <v>9.688541929166667E-4</v>
      </c>
      <c r="X33" s="9">
        <v>5.58159066099537E-4</v>
      </c>
      <c r="Y33" s="9">
        <v>6.5268303309027774E-4</v>
      </c>
      <c r="Z33" s="9">
        <v>1.3306122448958333E-3</v>
      </c>
      <c r="AA33" s="9">
        <v>4.6187536743055554E-4</v>
      </c>
      <c r="AB33" s="9">
        <v>6.2147266313657406E-4</v>
      </c>
      <c r="AC33" s="9">
        <v>7.0915637859953699E-4</v>
      </c>
      <c r="AD33" s="9">
        <v>6.2851263962962966E-4</v>
      </c>
      <c r="AE33" s="9">
        <v>6.6424792138888888E-4</v>
      </c>
      <c r="AF33" s="9">
        <v>7.8192476064814823E-4</v>
      </c>
      <c r="AG33" s="9">
        <v>2.6190436822916665E-3</v>
      </c>
      <c r="AH33" s="9">
        <v>1.7566599479282409E-3</v>
      </c>
      <c r="AI33" s="9">
        <v>2.3648208511805554E-3</v>
      </c>
      <c r="AJ33" s="9">
        <f>SUM(B33:AI33)</f>
        <v>3.0119428435011576E-2</v>
      </c>
    </row>
    <row r="34" spans="2:36" x14ac:dyDescent="0.2">
      <c r="D34" s="1"/>
    </row>
    <row r="35" spans="2:36" x14ac:dyDescent="0.2">
      <c r="D35" s="22">
        <v>0.36643990900000001</v>
      </c>
    </row>
    <row r="36" spans="2:36" x14ac:dyDescent="0.2">
      <c r="D36" s="22">
        <v>0.92154195000000005</v>
      </c>
    </row>
    <row r="37" spans="2:36" x14ac:dyDescent="0.2">
      <c r="D37" s="22">
        <v>1.7560090699999999</v>
      </c>
    </row>
    <row r="38" spans="2:36" x14ac:dyDescent="0.2">
      <c r="D38" s="22">
        <v>2.550204082</v>
      </c>
    </row>
    <row r="39" spans="2:36" x14ac:dyDescent="0.2">
      <c r="D39" s="22">
        <v>3.3843990929999999</v>
      </c>
    </row>
    <row r="40" spans="2:36" x14ac:dyDescent="0.2">
      <c r="D40" s="22">
        <v>4.1687074830000004</v>
      </c>
    </row>
    <row r="41" spans="2:36" x14ac:dyDescent="0.2">
      <c r="D41" s="22">
        <v>4.8936054420000001</v>
      </c>
    </row>
    <row r="42" spans="2:36" x14ac:dyDescent="0.2">
      <c r="D42" s="22">
        <v>5.6627664400000004</v>
      </c>
    </row>
    <row r="43" spans="2:36" x14ac:dyDescent="0.2">
      <c r="D43" s="22">
        <v>6.3891156459999996</v>
      </c>
    </row>
    <row r="44" spans="2:36" x14ac:dyDescent="0.2">
      <c r="D44" s="22">
        <v>7.1640816330000003</v>
      </c>
    </row>
    <row r="45" spans="2:36" x14ac:dyDescent="0.2">
      <c r="D45" s="22">
        <v>13.318095238</v>
      </c>
    </row>
    <row r="46" spans="2:36" x14ac:dyDescent="0.2">
      <c r="D46" s="22">
        <v>26.020861677999999</v>
      </c>
    </row>
    <row r="47" spans="2:36" x14ac:dyDescent="0.2">
      <c r="D47" s="22">
        <v>53.594693878000001</v>
      </c>
    </row>
    <row r="48" spans="2:36" x14ac:dyDescent="0.2">
      <c r="D48" s="24">
        <f>(D45-D35)+(D47-D46)</f>
        <v>40.525487529000003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K27"/>
  <sheetViews>
    <sheetView zoomScale="50" workbookViewId="0">
      <selection activeCell="B1" sqref="B1:AJ1"/>
    </sheetView>
  </sheetViews>
  <sheetFormatPr baseColWidth="10" defaultRowHeight="16" x14ac:dyDescent="0.2"/>
  <cols>
    <col min="1" max="1" width="15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149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80.046000000000006</v>
      </c>
      <c r="C2" s="12">
        <v>44.8718</v>
      </c>
      <c r="D2" s="12">
        <v>68.7059</v>
      </c>
      <c r="E2" s="12">
        <v>51.470599999999997</v>
      </c>
      <c r="F2" s="12">
        <v>62.642000000000003</v>
      </c>
      <c r="G2" s="12">
        <v>65.729299999999995</v>
      </c>
      <c r="H2" s="12">
        <v>35.216099999999997</v>
      </c>
      <c r="I2" s="12">
        <v>62.194400000000002</v>
      </c>
      <c r="J2" s="12">
        <v>58.8523</v>
      </c>
      <c r="K2" s="12">
        <v>44.7928</v>
      </c>
      <c r="L2" s="12">
        <v>109.99299999999999</v>
      </c>
      <c r="M2" s="12">
        <v>47.075099999999999</v>
      </c>
      <c r="N2" s="12">
        <v>49.160200000000003</v>
      </c>
      <c r="O2" s="12">
        <v>72.9649</v>
      </c>
      <c r="P2" s="12">
        <v>43.133800000000001</v>
      </c>
      <c r="Q2" s="12">
        <v>104.40300000000001</v>
      </c>
      <c r="R2" s="12">
        <v>69.078900000000004</v>
      </c>
      <c r="S2" s="12">
        <v>37.662300000000002</v>
      </c>
      <c r="T2" s="12">
        <v>43.451099999999997</v>
      </c>
      <c r="U2" s="12">
        <v>69.021299999999997</v>
      </c>
      <c r="V2" s="12">
        <v>43.982700000000001</v>
      </c>
      <c r="W2" s="12">
        <v>39.6203</v>
      </c>
      <c r="X2" s="12">
        <v>39.6203</v>
      </c>
      <c r="Y2" s="12">
        <v>49.395200000000003</v>
      </c>
      <c r="Z2" s="12">
        <v>16.704499999999999</v>
      </c>
      <c r="AA2" s="12">
        <v>34.735399999999998</v>
      </c>
      <c r="AB2" s="12">
        <v>67.116500000000002</v>
      </c>
      <c r="AC2" s="12">
        <v>58.9572</v>
      </c>
      <c r="AD2" s="12">
        <v>77.422799999999995</v>
      </c>
      <c r="AE2" s="12">
        <v>69.339600000000004</v>
      </c>
      <c r="AF2" s="12">
        <v>44.241599999999998</v>
      </c>
      <c r="AG2" s="12">
        <v>32.702199999999998</v>
      </c>
      <c r="AH2" s="12">
        <v>24.966000000000001</v>
      </c>
      <c r="AI2" s="12">
        <v>63.605800000000002</v>
      </c>
      <c r="AJ2" s="12">
        <v>27.330200000000001</v>
      </c>
      <c r="AK2" s="12">
        <v>34.4191</v>
      </c>
    </row>
    <row r="3" spans="1:37" x14ac:dyDescent="0.2">
      <c r="A3" s="1"/>
      <c r="B3" s="12">
        <v>78.525599999999997</v>
      </c>
      <c r="C3" s="12">
        <v>46.961500000000001</v>
      </c>
      <c r="D3" s="12">
        <v>70.4923</v>
      </c>
      <c r="E3" s="12">
        <v>53.226599999999998</v>
      </c>
      <c r="F3" s="12">
        <v>63.362099999999998</v>
      </c>
      <c r="G3" s="12">
        <v>69.985200000000006</v>
      </c>
      <c r="H3" s="12">
        <v>34.742600000000003</v>
      </c>
      <c r="I3" s="12">
        <v>67.999600000000001</v>
      </c>
      <c r="J3" s="12">
        <v>66.415700000000001</v>
      </c>
      <c r="K3" s="12">
        <v>46.245800000000003</v>
      </c>
      <c r="L3" s="12">
        <v>127.752</v>
      </c>
      <c r="M3" s="12">
        <v>52.152299999999997</v>
      </c>
      <c r="N3" s="12">
        <v>51.825400000000002</v>
      </c>
      <c r="O3" s="12">
        <v>81.125799999999998</v>
      </c>
      <c r="P3" s="12">
        <v>45.5578</v>
      </c>
      <c r="Q3" s="12">
        <v>114.526</v>
      </c>
      <c r="R3" s="12">
        <v>67.39</v>
      </c>
      <c r="S3" s="12">
        <v>35.336500000000001</v>
      </c>
      <c r="T3" s="12">
        <v>36.338200000000001</v>
      </c>
      <c r="U3" s="12">
        <v>74.965999999999994</v>
      </c>
      <c r="V3" s="12">
        <v>47.115400000000001</v>
      </c>
      <c r="W3" s="12">
        <v>41.240699999999997</v>
      </c>
      <c r="X3" s="12">
        <v>41.240699999999997</v>
      </c>
      <c r="Y3" s="12">
        <v>59.466000000000001</v>
      </c>
      <c r="Z3" s="12">
        <v>18.5794</v>
      </c>
      <c r="AA3" s="12">
        <v>34.2179</v>
      </c>
      <c r="AB3" s="12">
        <v>72.916700000000006</v>
      </c>
      <c r="AC3" s="12">
        <v>63.508099999999999</v>
      </c>
      <c r="AD3" s="12">
        <v>72.153099999999995</v>
      </c>
      <c r="AE3" s="12">
        <v>68.8202</v>
      </c>
      <c r="AF3" s="12">
        <v>53.571399999999997</v>
      </c>
      <c r="AG3" s="12">
        <v>39.114199999999997</v>
      </c>
      <c r="AH3" s="12">
        <v>22.7529</v>
      </c>
      <c r="AI3" s="12">
        <v>65.313999999999993</v>
      </c>
      <c r="AJ3" s="12">
        <v>28.735900000000001</v>
      </c>
      <c r="AK3" s="12">
        <v>34.418599999999998</v>
      </c>
    </row>
    <row r="4" spans="1:37" x14ac:dyDescent="0.2">
      <c r="A4" s="1"/>
      <c r="B4" s="12">
        <v>82.317099999999996</v>
      </c>
      <c r="C4" s="12">
        <v>47.7273</v>
      </c>
      <c r="D4" s="12">
        <v>78.825100000000006</v>
      </c>
      <c r="E4" s="12">
        <v>54.561199999999999</v>
      </c>
      <c r="F4" s="12">
        <v>66.683499999999995</v>
      </c>
      <c r="G4" s="12">
        <v>87.3613</v>
      </c>
      <c r="H4" s="12">
        <v>36.266399999999997</v>
      </c>
      <c r="I4" s="12">
        <v>73.828100000000006</v>
      </c>
      <c r="J4" s="12">
        <v>58.810499999999998</v>
      </c>
      <c r="K4" s="12">
        <v>49.218800000000002</v>
      </c>
      <c r="L4" s="12">
        <v>124.342</v>
      </c>
      <c r="M4" s="12">
        <v>48.869700000000002</v>
      </c>
      <c r="N4" s="12">
        <v>54.247999999999998</v>
      </c>
      <c r="O4" s="12">
        <v>78.025499999999994</v>
      </c>
      <c r="P4" s="12">
        <v>51.136400000000002</v>
      </c>
      <c r="Q4" s="12">
        <v>122.59099999999999</v>
      </c>
      <c r="R4" s="12">
        <v>72.884500000000003</v>
      </c>
      <c r="S4" s="12">
        <v>37.786999999999999</v>
      </c>
      <c r="T4" s="12">
        <v>42.91</v>
      </c>
      <c r="U4" s="12">
        <v>73.110100000000003</v>
      </c>
      <c r="V4" s="12">
        <v>48.214300000000001</v>
      </c>
      <c r="W4" s="12">
        <v>44.551499999999997</v>
      </c>
      <c r="X4" s="12">
        <v>44.551499999999997</v>
      </c>
      <c r="Y4" s="12">
        <v>53.260899999999999</v>
      </c>
      <c r="Z4" s="12">
        <v>19.222899999999999</v>
      </c>
      <c r="AA4" s="12">
        <v>34.801099999999998</v>
      </c>
      <c r="AB4" s="12">
        <v>75.238900000000001</v>
      </c>
      <c r="AC4" s="12">
        <v>60.311799999999998</v>
      </c>
      <c r="AD4" s="12">
        <v>70.612700000000004</v>
      </c>
      <c r="AE4" s="12">
        <v>74.493200000000002</v>
      </c>
      <c r="AF4" s="12">
        <v>51.939399999999999</v>
      </c>
      <c r="AG4" s="12">
        <v>38.334499999999998</v>
      </c>
      <c r="AH4" s="12">
        <v>22.5932</v>
      </c>
      <c r="AI4" s="12">
        <v>63.508099999999999</v>
      </c>
      <c r="AJ4" s="12">
        <v>30.046299999999999</v>
      </c>
      <c r="AK4" s="12">
        <v>34.579599999999999</v>
      </c>
    </row>
    <row r="5" spans="1:37" x14ac:dyDescent="0.2">
      <c r="A5" s="1"/>
      <c r="B5" s="12">
        <v>91.0655</v>
      </c>
      <c r="C5" s="12">
        <v>50.588900000000002</v>
      </c>
      <c r="D5" s="12">
        <v>82.358099999999993</v>
      </c>
      <c r="E5" s="12">
        <v>53.710599999999999</v>
      </c>
      <c r="F5" s="12">
        <v>68.478300000000004</v>
      </c>
      <c r="G5" s="12">
        <v>70.854799999999997</v>
      </c>
      <c r="H5" s="12">
        <v>34.626300000000001</v>
      </c>
      <c r="I5" s="12">
        <v>68.506600000000006</v>
      </c>
      <c r="J5" s="12">
        <v>54.978400000000001</v>
      </c>
      <c r="K5" s="12">
        <v>42.176699999999997</v>
      </c>
      <c r="L5" s="12">
        <v>119.837</v>
      </c>
      <c r="M5" s="12">
        <v>52.300800000000002</v>
      </c>
      <c r="N5" s="12">
        <v>53.235199999999999</v>
      </c>
      <c r="O5" s="12">
        <v>73.778700000000001</v>
      </c>
      <c r="P5" s="12">
        <v>49.841799999999999</v>
      </c>
      <c r="Q5" s="12">
        <v>107.596</v>
      </c>
      <c r="R5" s="12">
        <v>66.176500000000004</v>
      </c>
      <c r="S5" s="12">
        <v>36.672600000000003</v>
      </c>
      <c r="T5" s="12">
        <v>47.782400000000003</v>
      </c>
      <c r="U5" s="12">
        <v>67.472499999999997</v>
      </c>
      <c r="V5" s="12">
        <v>40.3551</v>
      </c>
      <c r="W5" s="12">
        <v>32.451900000000002</v>
      </c>
      <c r="X5" s="12">
        <v>32.451900000000002</v>
      </c>
      <c r="Y5" s="12">
        <v>62.928100000000001</v>
      </c>
      <c r="Z5" s="12">
        <v>18.229199999999999</v>
      </c>
      <c r="AA5" s="12">
        <v>33.409100000000002</v>
      </c>
      <c r="AB5" s="12">
        <v>83.144800000000004</v>
      </c>
      <c r="AC5" s="12">
        <v>67.280299999999997</v>
      </c>
      <c r="AD5" s="12">
        <v>73.5</v>
      </c>
      <c r="AE5" s="12">
        <v>73.174800000000005</v>
      </c>
      <c r="AF5" s="12">
        <v>48.411900000000003</v>
      </c>
      <c r="AG5" s="12">
        <v>33.194499999999998</v>
      </c>
      <c r="AH5" s="12">
        <v>18.564800000000002</v>
      </c>
      <c r="AI5" s="12">
        <v>67.999600000000001</v>
      </c>
      <c r="AJ5" s="12">
        <v>26.3504</v>
      </c>
      <c r="AK5" s="12">
        <v>18.614899999999999</v>
      </c>
    </row>
    <row r="6" spans="1:37" x14ac:dyDescent="0.2">
      <c r="A6" s="1"/>
      <c r="B6" s="12">
        <v>73.795199999999994</v>
      </c>
      <c r="C6" s="12">
        <v>48.912999999999997</v>
      </c>
      <c r="D6" s="12">
        <v>83.691800000000001</v>
      </c>
      <c r="E6" s="12">
        <v>57.302500000000002</v>
      </c>
      <c r="F6" s="12">
        <v>70.222899999999996</v>
      </c>
      <c r="G6" s="12">
        <v>67.943700000000007</v>
      </c>
      <c r="H6" s="12">
        <v>38.930100000000003</v>
      </c>
      <c r="I6" s="12">
        <v>62.311599999999999</v>
      </c>
      <c r="J6" s="12">
        <v>61.477699999999999</v>
      </c>
      <c r="K6" s="12">
        <v>46.637099999999997</v>
      </c>
      <c r="L6" s="12">
        <v>125.66500000000001</v>
      </c>
      <c r="M6" s="12">
        <v>47.6036</v>
      </c>
      <c r="N6" s="12">
        <v>52.300800000000002</v>
      </c>
      <c r="O6" s="12">
        <v>72.090199999999996</v>
      </c>
      <c r="P6" s="12">
        <v>46.689700000000002</v>
      </c>
      <c r="Q6" s="12">
        <v>128.596</v>
      </c>
      <c r="R6" s="12">
        <v>73.337000000000003</v>
      </c>
      <c r="S6" s="12">
        <v>36.0608</v>
      </c>
      <c r="T6" s="12">
        <v>47.290500000000002</v>
      </c>
      <c r="U6" s="12">
        <v>74.932000000000002</v>
      </c>
      <c r="V6" s="12">
        <v>54.0441</v>
      </c>
      <c r="W6" s="12">
        <v>40.652700000000003</v>
      </c>
      <c r="X6" s="12">
        <v>40.652700000000003</v>
      </c>
      <c r="Y6" s="12">
        <v>61.409199999999998</v>
      </c>
      <c r="Z6" s="12"/>
      <c r="AA6" s="12">
        <v>36.3142</v>
      </c>
      <c r="AB6" s="12">
        <v>69.866900000000001</v>
      </c>
      <c r="AC6" s="12">
        <v>63.024000000000001</v>
      </c>
      <c r="AD6" s="12">
        <v>75.860100000000003</v>
      </c>
      <c r="AE6" s="12">
        <v>70.552499999999995</v>
      </c>
      <c r="AF6" s="12">
        <v>51.663499999999999</v>
      </c>
      <c r="AG6" s="12">
        <v>36.652299999999997</v>
      </c>
      <c r="AH6" s="12">
        <v>25.473700000000001</v>
      </c>
      <c r="AI6" s="12">
        <v>68.906300000000002</v>
      </c>
      <c r="AJ6" s="12">
        <v>28.182500000000001</v>
      </c>
      <c r="AK6" s="12">
        <v>58.726900000000001</v>
      </c>
    </row>
    <row r="7" spans="1:37" x14ac:dyDescent="0.2">
      <c r="A7" s="1"/>
      <c r="B7" s="12">
        <v>79.891300000000001</v>
      </c>
      <c r="C7" s="12">
        <v>50.0227</v>
      </c>
      <c r="D7" s="12">
        <v>80.592100000000002</v>
      </c>
      <c r="E7" s="12">
        <v>58.664400000000001</v>
      </c>
      <c r="F7" s="12">
        <v>71.746200000000002</v>
      </c>
      <c r="G7" s="12">
        <v>72.279300000000006</v>
      </c>
      <c r="H7" s="12">
        <v>38.765799999999999</v>
      </c>
      <c r="I7" s="12">
        <v>65.057000000000002</v>
      </c>
      <c r="J7" s="12">
        <v>69.778499999999994</v>
      </c>
      <c r="K7" s="12">
        <v>48.116100000000003</v>
      </c>
      <c r="L7" s="12">
        <v>118.209</v>
      </c>
      <c r="M7" s="12">
        <v>49.721899999999998</v>
      </c>
      <c r="N7" s="12">
        <v>54.0441</v>
      </c>
      <c r="O7" s="12">
        <v>73.045500000000004</v>
      </c>
      <c r="P7" s="12">
        <v>47.304099999999998</v>
      </c>
      <c r="Q7" s="12">
        <v>124.529</v>
      </c>
      <c r="R7" s="12">
        <v>68.139700000000005</v>
      </c>
      <c r="S7" s="12">
        <v>39.169800000000002</v>
      </c>
      <c r="T7" s="12">
        <v>41.656199999999998</v>
      </c>
      <c r="U7" s="12">
        <v>71.590900000000005</v>
      </c>
      <c r="V7" s="12">
        <v>52.700800000000001</v>
      </c>
      <c r="W7" s="12">
        <v>44.744300000000003</v>
      </c>
      <c r="X7" s="12">
        <v>44.744300000000003</v>
      </c>
      <c r="Y7" s="12">
        <v>63.120199999999997</v>
      </c>
      <c r="Z7" s="12"/>
      <c r="AA7" s="12">
        <v>36.171300000000002</v>
      </c>
      <c r="AB7" s="12">
        <v>69.6023</v>
      </c>
      <c r="AC7" s="12">
        <v>63.536999999999999</v>
      </c>
      <c r="AD7" s="12">
        <v>75.860100000000003</v>
      </c>
      <c r="AE7" s="12">
        <v>73.565399999999997</v>
      </c>
      <c r="AF7" s="12">
        <v>49.8718</v>
      </c>
      <c r="AG7" s="12">
        <v>34.510599999999997</v>
      </c>
      <c r="AH7" s="12">
        <v>21.024000000000001</v>
      </c>
      <c r="AI7" s="12">
        <v>71.282300000000006</v>
      </c>
      <c r="AJ7" s="12">
        <v>28.552299999999999</v>
      </c>
      <c r="AK7" s="12">
        <v>58.726900000000001</v>
      </c>
    </row>
    <row r="8" spans="1:37" x14ac:dyDescent="0.2">
      <c r="A8" s="1"/>
      <c r="B8" s="12">
        <v>84.504300000000001</v>
      </c>
      <c r="C8" s="12">
        <v>49.6175</v>
      </c>
      <c r="D8" s="12">
        <v>80.201300000000003</v>
      </c>
      <c r="E8" s="12">
        <v>58.431199999999997</v>
      </c>
      <c r="F8" s="12">
        <v>70.522400000000005</v>
      </c>
      <c r="G8" s="12">
        <v>90.865399999999994</v>
      </c>
      <c r="H8" s="12">
        <v>37.5</v>
      </c>
      <c r="I8" s="12">
        <v>69.778499999999994</v>
      </c>
      <c r="J8" s="12">
        <v>68.563400000000001</v>
      </c>
      <c r="K8" s="12">
        <v>48.088099999999997</v>
      </c>
      <c r="L8" s="12">
        <v>133.90700000000001</v>
      </c>
      <c r="M8" s="12">
        <v>59.380600000000001</v>
      </c>
      <c r="N8" s="12">
        <v>60.643599999999999</v>
      </c>
      <c r="O8" s="12">
        <v>86.8566</v>
      </c>
      <c r="P8" s="12">
        <v>50.143999999999998</v>
      </c>
      <c r="Q8" s="12">
        <v>117.121</v>
      </c>
      <c r="R8" s="12">
        <v>69.0501</v>
      </c>
      <c r="S8" s="12">
        <v>39.965000000000003</v>
      </c>
      <c r="T8" s="12">
        <v>48.4465</v>
      </c>
      <c r="U8" s="12">
        <v>78.75</v>
      </c>
      <c r="V8" s="12">
        <v>43.657600000000002</v>
      </c>
      <c r="W8" s="12">
        <v>43.473999999999997</v>
      </c>
      <c r="X8" s="12">
        <v>43.473999999999997</v>
      </c>
      <c r="Y8" s="12">
        <v>62.0777</v>
      </c>
      <c r="Z8" s="12"/>
      <c r="AA8" s="12">
        <v>36.458300000000001</v>
      </c>
      <c r="AB8" s="12">
        <v>71.2209</v>
      </c>
      <c r="AC8" s="12">
        <v>60.219799999999999</v>
      </c>
      <c r="AD8" s="12">
        <v>72.532899999999998</v>
      </c>
      <c r="AE8" s="12">
        <v>73.828100000000006</v>
      </c>
      <c r="AF8" s="12">
        <v>49.947099999999999</v>
      </c>
      <c r="AG8" s="12">
        <v>35.641199999999998</v>
      </c>
      <c r="AH8" s="12">
        <v>23.3779</v>
      </c>
      <c r="AI8" s="12">
        <v>69.6023</v>
      </c>
      <c r="AJ8" s="12">
        <v>26.333600000000001</v>
      </c>
      <c r="AK8" s="12">
        <v>42.887700000000002</v>
      </c>
    </row>
    <row r="9" spans="1:37" x14ac:dyDescent="0.2">
      <c r="A9" s="1"/>
      <c r="B9" s="12">
        <v>84.851200000000006</v>
      </c>
      <c r="C9" s="12">
        <v>50.204900000000002</v>
      </c>
      <c r="D9" s="12">
        <v>77.061999999999998</v>
      </c>
      <c r="E9" s="12">
        <v>50.654699999999998</v>
      </c>
      <c r="F9" s="12">
        <v>66.576099999999997</v>
      </c>
      <c r="G9" s="12">
        <v>71.159599999999998</v>
      </c>
      <c r="H9" s="12">
        <v>40.732799999999997</v>
      </c>
      <c r="I9" s="12">
        <v>63.851399999999998</v>
      </c>
      <c r="J9" s="12">
        <v>60.978999999999999</v>
      </c>
      <c r="K9" s="12">
        <v>45.671100000000003</v>
      </c>
      <c r="L9" s="12">
        <v>128.697</v>
      </c>
      <c r="M9" s="12">
        <v>66.495800000000003</v>
      </c>
      <c r="N9" s="12">
        <v>59.041400000000003</v>
      </c>
      <c r="O9" s="12">
        <v>75.999499999999998</v>
      </c>
      <c r="P9" s="12">
        <v>48.869700000000002</v>
      </c>
      <c r="Q9" s="12"/>
      <c r="R9" s="12"/>
      <c r="S9" s="12">
        <v>35.457799999999999</v>
      </c>
      <c r="T9" s="12">
        <v>35.653199999999998</v>
      </c>
      <c r="U9" s="12">
        <v>73.5</v>
      </c>
      <c r="V9" s="12">
        <v>43.738399999999999</v>
      </c>
      <c r="W9" s="12"/>
      <c r="X9" s="12"/>
      <c r="Y9" s="12">
        <v>45.734200000000001</v>
      </c>
      <c r="Z9" s="12"/>
      <c r="AA9" s="12">
        <v>35.201099999999997</v>
      </c>
      <c r="AB9" s="12">
        <v>73.795199999999994</v>
      </c>
      <c r="AC9" s="12">
        <v>62.928100000000001</v>
      </c>
      <c r="AD9" s="12">
        <v>60.444099999999999</v>
      </c>
      <c r="AE9" s="12">
        <v>65.834000000000003</v>
      </c>
      <c r="AF9" s="12">
        <v>54.176900000000003</v>
      </c>
      <c r="AG9" s="12">
        <v>39.544499999999999</v>
      </c>
      <c r="AH9" s="12">
        <v>22.8261</v>
      </c>
      <c r="AI9" s="12">
        <v>71.528999999999996</v>
      </c>
      <c r="AJ9" s="12"/>
      <c r="AK9" s="12">
        <v>19.382899999999999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45.702599999999997</v>
      </c>
      <c r="Q10" s="12"/>
      <c r="R10" s="12"/>
      <c r="S10" s="12">
        <v>37.756900000000002</v>
      </c>
      <c r="T10" s="12"/>
      <c r="U10" s="12"/>
      <c r="V10" s="12">
        <v>49.9773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54.969299999999997</v>
      </c>
      <c r="AG10" s="12"/>
      <c r="AH10" s="12">
        <v>20.249199999999998</v>
      </c>
      <c r="AI10" s="12">
        <v>71.282300000000006</v>
      </c>
      <c r="AJ10" s="12"/>
      <c r="AK10" s="12">
        <v>56.979199999999999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42.738100000000003</v>
      </c>
      <c r="Q11" s="12"/>
      <c r="R11" s="12"/>
      <c r="S11" s="12"/>
      <c r="T11" s="12"/>
      <c r="U11" s="12"/>
      <c r="V11" s="12">
        <v>49.072699999999998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51.398600000000002</v>
      </c>
      <c r="AG11" s="12"/>
      <c r="AH11" s="12">
        <v>27.253599999999999</v>
      </c>
      <c r="AI11" s="12">
        <v>69.837400000000002</v>
      </c>
      <c r="AJ11" s="12"/>
      <c r="AK11" s="12">
        <v>56.979199999999999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49.572800000000001</v>
      </c>
      <c r="Q12" s="12"/>
      <c r="R12" s="12"/>
      <c r="S12" s="12"/>
      <c r="T12" s="12"/>
      <c r="U12" s="12"/>
      <c r="V12" s="12">
        <v>55.869900000000001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55.226199999999999</v>
      </c>
      <c r="AG12" s="12"/>
      <c r="AH12" s="12">
        <v>21.390999999999998</v>
      </c>
      <c r="AI12" s="12">
        <v>74.359300000000005</v>
      </c>
      <c r="AJ12" s="12"/>
      <c r="AK12" s="12">
        <v>48.281100000000002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49.901899999999998</v>
      </c>
      <c r="Q13" s="12"/>
      <c r="R13" s="12"/>
      <c r="S13" s="12"/>
      <c r="T13" s="12"/>
      <c r="U13" s="12"/>
      <c r="V13" s="12">
        <v>51.1997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50.083300000000001</v>
      </c>
      <c r="AG13" s="12"/>
      <c r="AH13" s="12">
        <v>23.036100000000001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47.439799999999998</v>
      </c>
      <c r="Q14" s="12"/>
      <c r="R14" s="12"/>
      <c r="S14" s="12"/>
      <c r="T14" s="12"/>
      <c r="U14" s="12"/>
      <c r="V14" s="12">
        <v>48.497100000000003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45.9375</v>
      </c>
      <c r="Q15" s="12"/>
      <c r="R15" s="12"/>
      <c r="S15" s="12"/>
      <c r="T15" s="12"/>
      <c r="U15" s="12"/>
      <c r="V15" s="12">
        <v>47.796199999999999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48.2988</v>
      </c>
      <c r="Q16" s="12"/>
      <c r="R16" s="12"/>
      <c r="S16" s="12"/>
      <c r="T16" s="12"/>
      <c r="U16" s="12"/>
      <c r="V16" s="12">
        <v>40.237200000000001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57.742699999999999</v>
      </c>
      <c r="Q17" s="12"/>
      <c r="R17" s="12"/>
      <c r="S17" s="12"/>
      <c r="T17" s="12"/>
      <c r="U17" s="12"/>
      <c r="V17" s="12">
        <v>47.6877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38.473300000000002</v>
      </c>
      <c r="Q18" s="12"/>
      <c r="R18" s="12"/>
      <c r="S18" s="12"/>
      <c r="T18" s="12"/>
      <c r="U18" s="12"/>
      <c r="V18" s="12">
        <v>32.110900000000001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81.874525000000006</v>
      </c>
      <c r="C21" s="5">
        <f t="shared" si="0"/>
        <v>48.61345</v>
      </c>
      <c r="D21" s="5">
        <f t="shared" si="0"/>
        <v>77.741075000000009</v>
      </c>
      <c r="E21" s="5">
        <f t="shared" si="0"/>
        <v>54.752724999999998</v>
      </c>
      <c r="F21" s="5">
        <f t="shared" si="0"/>
        <v>67.529187499999992</v>
      </c>
      <c r="G21" s="5">
        <f t="shared" si="0"/>
        <v>74.522324999999995</v>
      </c>
      <c r="H21" s="5">
        <f t="shared" si="0"/>
        <v>37.097512500000001</v>
      </c>
      <c r="I21" s="5">
        <f t="shared" si="0"/>
        <v>66.690899999999999</v>
      </c>
      <c r="J21" s="5">
        <f t="shared" si="0"/>
        <v>62.481937499999994</v>
      </c>
      <c r="K21" s="5">
        <f t="shared" si="0"/>
        <v>46.368312500000002</v>
      </c>
      <c r="L21" s="5">
        <f t="shared" si="0"/>
        <v>123.55025000000001</v>
      </c>
      <c r="M21" s="5">
        <f t="shared" si="0"/>
        <v>52.949974999999995</v>
      </c>
      <c r="N21" s="5">
        <f t="shared" si="0"/>
        <v>54.312337499999998</v>
      </c>
      <c r="O21" s="5">
        <f t="shared" si="0"/>
        <v>76.735837500000002</v>
      </c>
      <c r="P21" s="5">
        <f>AVERAGE(P2:P18)</f>
        <v>47.557929411764711</v>
      </c>
      <c r="Q21" s="5">
        <f>AVERAGE(Q2:Q8)</f>
        <v>117.05171428571428</v>
      </c>
      <c r="R21" s="5">
        <f>AVERAGE(R2:R8)</f>
        <v>69.436671428571429</v>
      </c>
      <c r="S21" s="5">
        <f>AVERAGE(S2:S10)</f>
        <v>37.318744444444441</v>
      </c>
      <c r="T21" s="5">
        <f>AVERAGE(T2:T9)</f>
        <v>42.941012499999999</v>
      </c>
      <c r="U21" s="5">
        <f>AVERAGE(U2:U9)</f>
        <v>72.917850000000001</v>
      </c>
      <c r="V21" s="5">
        <f>AVERAGE(V2:V18)</f>
        <v>46.83865294117647</v>
      </c>
      <c r="W21" s="5">
        <f>AVERAGE(W2:W4)</f>
        <v>41.804166666666667</v>
      </c>
      <c r="X21" s="5">
        <f>AVERAGE(X6:X8)</f>
        <v>42.957000000000001</v>
      </c>
      <c r="Y21" s="5">
        <f>AVERAGE(Y2:Y9)</f>
        <v>57.173937499999994</v>
      </c>
      <c r="Z21" s="5">
        <f>AVERAGE(Z2:Z5)</f>
        <v>18.183999999999997</v>
      </c>
      <c r="AA21" s="5">
        <f>AVERAGE(AA2:AA9)</f>
        <v>35.163550000000001</v>
      </c>
      <c r="AB21" s="5">
        <f>AVERAGE(AB2:AB9)</f>
        <v>72.862775000000013</v>
      </c>
      <c r="AC21" s="5">
        <f>AVERAGE(AC2:AC9)</f>
        <v>62.4707875</v>
      </c>
      <c r="AD21" s="5">
        <f>AVERAGE(AD2:AD9)</f>
        <v>72.298225000000002</v>
      </c>
      <c r="AE21" s="5">
        <f>AVERAGE(AE2:AE9)</f>
        <v>71.200975</v>
      </c>
      <c r="AF21" s="5">
        <f>AVERAGE(AF2:AF13)</f>
        <v>51.291749999999986</v>
      </c>
      <c r="AG21" s="5">
        <f>AVERAGE(AG2:AG9)</f>
        <v>36.211749999999995</v>
      </c>
      <c r="AH21" s="5">
        <f>AVERAGE(AH2:AH13)</f>
        <v>22.792375000000003</v>
      </c>
      <c r="AI21" s="5">
        <f>AVERAGE(AI2:AI12)</f>
        <v>68.838763636363623</v>
      </c>
      <c r="AJ21" s="5">
        <f>AVERAGE(AJ2:AJ8)</f>
        <v>27.933028571428572</v>
      </c>
      <c r="AK21" s="5">
        <f>AVERAGE(AK2:AK12)</f>
        <v>42.181463636363631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81.874525000000006</v>
      </c>
      <c r="C26" s="12">
        <f>C21*2</f>
        <v>97.226900000000001</v>
      </c>
      <c r="D26" s="12">
        <f t="shared" ref="D26:J26" si="1">D21*1</f>
        <v>77.741075000000009</v>
      </c>
      <c r="E26" s="12">
        <f t="shared" si="1"/>
        <v>54.752724999999998</v>
      </c>
      <c r="F26" s="12">
        <f t="shared" si="1"/>
        <v>67.529187499999992</v>
      </c>
      <c r="G26" s="12">
        <f t="shared" si="1"/>
        <v>74.522324999999995</v>
      </c>
      <c r="H26" s="12">
        <f>H21*3</f>
        <v>111.29253750000001</v>
      </c>
      <c r="I26" s="12">
        <f>I21*3</f>
        <v>200.0727</v>
      </c>
      <c r="J26" s="12">
        <f t="shared" si="1"/>
        <v>62.481937499999994</v>
      </c>
      <c r="K26" s="12">
        <f>K21*4</f>
        <v>185.47325000000001</v>
      </c>
      <c r="L26" s="12">
        <f>L21*1</f>
        <v>123.55025000000001</v>
      </c>
      <c r="M26" s="12">
        <f>M21*3</f>
        <v>158.84992499999998</v>
      </c>
      <c r="N26" s="12">
        <f>N21*3</f>
        <v>162.93701249999998</v>
      </c>
      <c r="O26" s="12">
        <f>O21*1</f>
        <v>76.735837500000002</v>
      </c>
      <c r="P26" s="12">
        <f>P21*1</f>
        <v>47.557929411764711</v>
      </c>
      <c r="Q26" s="12">
        <f>Q21*1</f>
        <v>117.05171428571428</v>
      </c>
      <c r="R26" s="12">
        <f>R21*2</f>
        <v>138.87334285714286</v>
      </c>
      <c r="S26" s="12">
        <f>S21*4</f>
        <v>149.27497777777776</v>
      </c>
      <c r="T26" s="12">
        <f>T21*3</f>
        <v>128.8230375</v>
      </c>
      <c r="U26" s="12">
        <f>U21*1</f>
        <v>72.917850000000001</v>
      </c>
      <c r="V26" s="12">
        <f>V21*1</f>
        <v>46.83865294117647</v>
      </c>
      <c r="W26" s="12">
        <f>W21*4</f>
        <v>167.21666666666667</v>
      </c>
      <c r="X26" s="12">
        <f>X21*3</f>
        <v>128.87100000000001</v>
      </c>
      <c r="Y26" s="12">
        <f>Y21*2</f>
        <v>114.34787499999999</v>
      </c>
      <c r="Z26" s="12">
        <f>Z21*8</f>
        <v>145.47199999999998</v>
      </c>
      <c r="AA26" s="12">
        <f>AA21*3</f>
        <v>105.49065</v>
      </c>
      <c r="AB26" s="12">
        <f t="shared" ref="AB26:AH26" si="2">AB21*1</f>
        <v>72.862775000000013</v>
      </c>
      <c r="AC26" s="12">
        <f t="shared" si="2"/>
        <v>62.4707875</v>
      </c>
      <c r="AD26" s="12">
        <f t="shared" si="2"/>
        <v>72.298225000000002</v>
      </c>
      <c r="AE26" s="12">
        <f>AE21*2</f>
        <v>142.40195</v>
      </c>
      <c r="AF26" s="12">
        <f t="shared" si="2"/>
        <v>51.291749999999986</v>
      </c>
      <c r="AG26" s="12">
        <f>AG21*2</f>
        <v>72.42349999999999</v>
      </c>
      <c r="AH26" s="12">
        <f t="shared" si="2"/>
        <v>22.792375000000003</v>
      </c>
      <c r="AI26" s="12">
        <f>AI21*2</f>
        <v>137.67752727272725</v>
      </c>
      <c r="AJ26" s="12">
        <f>AJ21*3</f>
        <v>83.799085714285724</v>
      </c>
      <c r="AK26" s="12">
        <f>AK21*1</f>
        <v>42.181463636363631</v>
      </c>
    </row>
    <row r="27" spans="1:37" x14ac:dyDescent="0.2">
      <c r="A27" s="12" t="s">
        <v>215</v>
      </c>
      <c r="B27" s="5">
        <f t="shared" ref="B27:O27" si="3">STDEV(B2:B9)/B21*100</f>
        <v>6.2656066515130187</v>
      </c>
      <c r="C27" s="5">
        <f t="shared" si="3"/>
        <v>4.0424290725248255</v>
      </c>
      <c r="D27" s="5">
        <f t="shared" si="3"/>
        <v>6.9903092622611922</v>
      </c>
      <c r="E27" s="5">
        <f t="shared" si="3"/>
        <v>5.6230390979358029</v>
      </c>
      <c r="F27" s="5">
        <f t="shared" si="3"/>
        <v>4.9359601865233405</v>
      </c>
      <c r="G27" s="5">
        <f t="shared" si="3"/>
        <v>12.453444642710247</v>
      </c>
      <c r="H27" s="5">
        <f t="shared" si="3"/>
        <v>6.0620440355907457</v>
      </c>
      <c r="I27" s="5">
        <f t="shared" si="3"/>
        <v>6.0937548119595464</v>
      </c>
      <c r="J27" s="5">
        <f t="shared" si="3"/>
        <v>8.3802999039969439</v>
      </c>
      <c r="K27" s="5">
        <f t="shared" si="3"/>
        <v>4.8060451663400166</v>
      </c>
      <c r="L27" s="5">
        <f t="shared" si="3"/>
        <v>5.9840042634784627</v>
      </c>
      <c r="M27" s="5">
        <f t="shared" si="3"/>
        <v>12.690385409084772</v>
      </c>
      <c r="N27" s="5">
        <f t="shared" si="3"/>
        <v>6.9751091304696384</v>
      </c>
      <c r="O27" s="5">
        <f t="shared" si="3"/>
        <v>6.6462176441590719</v>
      </c>
      <c r="P27" s="5">
        <f>STDEV(P2:P18)/P21*100</f>
        <v>8.7410280293101099</v>
      </c>
      <c r="Q27" s="5">
        <f>STDEV(Q2:Q8)/Q21*100</f>
        <v>7.6065844126342128</v>
      </c>
      <c r="R27" s="5">
        <f>STDEV(R2:R8)/R21*100</f>
        <v>3.894530665797634</v>
      </c>
      <c r="S27" s="5">
        <f>STDEV(S2:S10)/S21*100</f>
        <v>4.2738323289112019</v>
      </c>
      <c r="T27" s="5">
        <f t="shared" ref="T27:AG27" si="4">STDEV(T2:T9)/T21*100</f>
        <v>11.519750229058246</v>
      </c>
      <c r="U27" s="5">
        <f t="shared" si="4"/>
        <v>4.8965512147447106</v>
      </c>
      <c r="V27" s="5">
        <f>STDEV(V2:V18)/V21*100</f>
        <v>12.38562839218674</v>
      </c>
      <c r="W27" s="5">
        <f t="shared" si="4"/>
        <v>10.143946967163346</v>
      </c>
      <c r="X27" s="5">
        <f>STDEV(X2:X8)/X21*100</f>
        <v>9.8717147303844399</v>
      </c>
      <c r="Y27" s="5">
        <f t="shared" si="4"/>
        <v>11.869890293184273</v>
      </c>
      <c r="Z27" s="5">
        <f>STDEV(Z2:Z5)/Z21*100</f>
        <v>5.8773665148028114</v>
      </c>
      <c r="AA27" s="5">
        <f t="shared" si="4"/>
        <v>3.0975028999598231</v>
      </c>
      <c r="AB27" s="5">
        <f t="shared" si="4"/>
        <v>6.7147538051222453</v>
      </c>
      <c r="AC27" s="5">
        <f t="shared" si="4"/>
        <v>4.1888111563047374</v>
      </c>
      <c r="AD27" s="5">
        <f t="shared" si="4"/>
        <v>7.3286374658118953</v>
      </c>
      <c r="AE27" s="5">
        <f t="shared" si="4"/>
        <v>4.298990996005168</v>
      </c>
      <c r="AF27" s="5">
        <f>STDEV(AF2:AF13)/AF21*100</f>
        <v>6.0628966188064464</v>
      </c>
      <c r="AG27" s="5">
        <f t="shared" si="4"/>
        <v>7.2967672086585766</v>
      </c>
      <c r="AH27" s="5">
        <f>STDEV(AH2:AH13)/AH21*100</f>
        <v>10.390345020025102</v>
      </c>
      <c r="AI27" s="5">
        <f>STDEV(AI2:AI12)/AI21*100</f>
        <v>5.0357236264024436</v>
      </c>
      <c r="AJ27" s="5">
        <f>STDEV(AJ2:AJ8)/AJ21*100</f>
        <v>4.8434824025438701</v>
      </c>
      <c r="AK27" s="5">
        <f>STDEV(AK2:AK12)/AK21*100</f>
        <v>35.770349707027378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J30"/>
  <sheetViews>
    <sheetView topLeftCell="M1" zoomScale="50" workbookViewId="0">
      <selection activeCell="AD12" sqref="A1:XFD1048576"/>
    </sheetView>
  </sheetViews>
  <sheetFormatPr baseColWidth="10" defaultRowHeight="16" x14ac:dyDescent="0.2"/>
  <cols>
    <col min="1" max="1" width="15.83203125" bestFit="1" customWidth="1"/>
    <col min="2" max="15" width="12.1640625" bestFit="1" customWidth="1"/>
    <col min="16" max="16" width="13.1640625" bestFit="1" customWidth="1"/>
    <col min="17" max="25" width="12.1640625" bestFit="1" customWidth="1"/>
    <col min="26" max="26" width="13.1640625" bestFit="1" customWidth="1"/>
    <col min="27" max="32" width="12.1640625" bestFit="1" customWidth="1"/>
    <col min="33" max="35" width="13.1640625" bestFit="1" customWidth="1"/>
    <col min="36" max="36" width="6.1640625" bestFit="1" customWidth="1"/>
  </cols>
  <sheetData>
    <row r="1" spans="1:36" x14ac:dyDescent="0.2">
      <c r="A1" s="2" t="s">
        <v>149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0.54240362799999997</v>
      </c>
      <c r="C2" s="22">
        <v>9.1428571E-2</v>
      </c>
      <c r="D2" s="22">
        <v>0.229297052</v>
      </c>
      <c r="E2" s="22">
        <v>5.8775510000000003E-2</v>
      </c>
      <c r="F2" s="22">
        <v>3.6281178999999997E-2</v>
      </c>
      <c r="G2" s="22">
        <v>0</v>
      </c>
      <c r="H2" s="22">
        <v>0.114285714</v>
      </c>
      <c r="I2" s="22">
        <v>2.9387755000000002E-2</v>
      </c>
      <c r="J2" s="22">
        <v>9.7959184000000005E-2</v>
      </c>
      <c r="K2" s="22">
        <v>3.1927438000000002E-2</v>
      </c>
      <c r="L2" s="22">
        <v>4.0634920999999997E-2</v>
      </c>
      <c r="M2" s="22">
        <v>0.143673469</v>
      </c>
      <c r="N2" s="22">
        <v>0.163265306</v>
      </c>
      <c r="O2" s="22">
        <v>0.185034014</v>
      </c>
      <c r="P2" s="22">
        <v>3.4829932000000001E-2</v>
      </c>
      <c r="Q2" s="22">
        <v>4.3537415000000003E-2</v>
      </c>
      <c r="R2" s="22">
        <v>5.4421769000000002E-2</v>
      </c>
      <c r="S2" s="22">
        <v>2.7210884000000001E-2</v>
      </c>
      <c r="T2" s="22">
        <v>0.19591836700000001</v>
      </c>
      <c r="U2" s="22">
        <v>0.120816327</v>
      </c>
      <c r="V2" s="22">
        <v>4.9342403999999999E-2</v>
      </c>
      <c r="W2" s="22">
        <v>8.8163265000000005E-2</v>
      </c>
      <c r="X2" s="22">
        <v>8.1632652999999999E-2</v>
      </c>
      <c r="Y2" s="22">
        <v>0.19591836700000001</v>
      </c>
      <c r="Z2" s="22">
        <v>0.28081632699999998</v>
      </c>
      <c r="AA2" s="22">
        <v>0.16507936500000001</v>
      </c>
      <c r="AB2" s="22">
        <v>1.7392290000000001E-2</v>
      </c>
      <c r="AC2" s="22">
        <v>7.2562357999999993E-2</v>
      </c>
      <c r="AD2" s="22">
        <v>0.115555556</v>
      </c>
      <c r="AE2" s="22">
        <v>0.19482993200000001</v>
      </c>
      <c r="AF2" s="22">
        <v>3.4829932000000001E-2</v>
      </c>
      <c r="AG2" s="22">
        <v>9.5782312999999994E-2</v>
      </c>
      <c r="AH2" s="22">
        <v>0.165442177</v>
      </c>
      <c r="AI2" s="22">
        <v>0.23945578200000001</v>
      </c>
      <c r="AJ2" s="22"/>
    </row>
    <row r="3" spans="1:36" x14ac:dyDescent="0.2">
      <c r="B3" s="22">
        <v>0.78512471699999997</v>
      </c>
      <c r="C3" s="22">
        <v>0.244897959</v>
      </c>
      <c r="D3" s="22">
        <v>0.66793650800000004</v>
      </c>
      <c r="E3" s="22">
        <v>0.78730158699999997</v>
      </c>
      <c r="F3" s="22">
        <v>0.37369614499999998</v>
      </c>
      <c r="G3" s="22">
        <v>0.29460317499999999</v>
      </c>
      <c r="H3" s="22">
        <v>0.90122449000000004</v>
      </c>
      <c r="I3" s="22">
        <v>0.42412698399999998</v>
      </c>
      <c r="J3" s="22">
        <v>0.63854875300000002</v>
      </c>
      <c r="K3" s="22">
        <v>0.38022675700000003</v>
      </c>
      <c r="L3" s="22">
        <v>0.236553288</v>
      </c>
      <c r="M3" s="22">
        <v>0.52244897999999995</v>
      </c>
      <c r="N3" s="22">
        <v>0.60226757399999997</v>
      </c>
      <c r="O3" s="22">
        <v>5.5466666670000002</v>
      </c>
      <c r="P3" s="22">
        <v>1.42585034</v>
      </c>
      <c r="Q3" s="22">
        <v>0.34467120200000001</v>
      </c>
      <c r="R3" s="22">
        <v>0.528979592</v>
      </c>
      <c r="S3" s="22">
        <v>0.57505668899999995</v>
      </c>
      <c r="T3" s="22">
        <v>0.640362812</v>
      </c>
      <c r="U3" s="22">
        <v>0.43102040800000002</v>
      </c>
      <c r="V3" s="22">
        <v>1.413514739</v>
      </c>
      <c r="W3" s="22">
        <v>0.426666667</v>
      </c>
      <c r="X3" s="22">
        <v>1.2963265310000001</v>
      </c>
      <c r="Y3" s="22">
        <v>3.7877551020000002</v>
      </c>
      <c r="Z3" s="35">
        <v>1.4693877550000001</v>
      </c>
      <c r="AA3" s="22">
        <v>0.52571428600000003</v>
      </c>
      <c r="AB3" s="22">
        <v>0.56272108799999998</v>
      </c>
      <c r="AC3" s="22">
        <v>0.41360544199999999</v>
      </c>
      <c r="AD3" s="22">
        <v>0.548571429</v>
      </c>
      <c r="AE3" s="22">
        <v>1.5510204080000001</v>
      </c>
      <c r="AF3" s="22">
        <v>0.947301587</v>
      </c>
      <c r="AG3" s="22">
        <v>1.084081633</v>
      </c>
      <c r="AH3" s="22">
        <v>0.42376417199999999</v>
      </c>
      <c r="AI3" s="22">
        <v>0.92952380999999995</v>
      </c>
      <c r="AJ3" s="22"/>
    </row>
    <row r="4" spans="1:36" x14ac:dyDescent="0.2">
      <c r="B4" s="22">
        <v>1.5346938779999999</v>
      </c>
      <c r="C4" s="22">
        <v>1.5820408159999999</v>
      </c>
      <c r="D4" s="22">
        <v>1.5412244900000001</v>
      </c>
      <c r="E4" s="22">
        <v>1.953015873</v>
      </c>
      <c r="F4" s="22">
        <v>1.3315192739999999</v>
      </c>
      <c r="G4" s="22">
        <v>1.2074376419999999</v>
      </c>
      <c r="H4" s="22">
        <v>2.6049886619999998</v>
      </c>
      <c r="I4" s="22">
        <v>1.3888435370000001</v>
      </c>
      <c r="J4" s="22">
        <v>1.658049887</v>
      </c>
      <c r="K4" s="22">
        <v>1.719727891</v>
      </c>
      <c r="L4" s="22">
        <v>0.78204081599999997</v>
      </c>
      <c r="M4" s="22">
        <v>1.7970068029999999</v>
      </c>
      <c r="N4" s="22">
        <v>1.8227664400000001</v>
      </c>
      <c r="O4" s="22">
        <v>6.3689795919999996</v>
      </c>
      <c r="P4" s="22">
        <v>2.7428571430000002</v>
      </c>
      <c r="Q4" s="22">
        <v>0.91936507899999997</v>
      </c>
      <c r="R4" s="22">
        <v>1.3975510200000001</v>
      </c>
      <c r="S4" s="22">
        <v>2.168163265</v>
      </c>
      <c r="T4" s="22">
        <v>2.0212244899999998</v>
      </c>
      <c r="U4" s="22">
        <v>1.30031746</v>
      </c>
      <c r="V4" s="22">
        <v>2.6869841270000001</v>
      </c>
      <c r="W4" s="22">
        <v>1.9410430839999999</v>
      </c>
      <c r="X4" s="22">
        <v>2.3053061220000002</v>
      </c>
      <c r="Y4" s="22">
        <v>7.0171428569999996</v>
      </c>
      <c r="Z4" s="22">
        <v>3.1967346939999999</v>
      </c>
      <c r="AA4" s="22">
        <v>1.4196825399999999</v>
      </c>
      <c r="AB4" s="22">
        <v>1.580408163</v>
      </c>
      <c r="AC4" s="22">
        <v>1.188571429</v>
      </c>
      <c r="AD4" s="22">
        <v>1.4138775509999999</v>
      </c>
      <c r="AE4" s="22">
        <v>2.671020408</v>
      </c>
      <c r="AF4" s="22">
        <v>2.7820408159999999</v>
      </c>
      <c r="AG4" s="22">
        <v>3.487346939</v>
      </c>
      <c r="AH4" s="22">
        <v>1.36707483</v>
      </c>
      <c r="AI4" s="22">
        <v>3.1248979590000001</v>
      </c>
      <c r="AJ4" s="22"/>
    </row>
    <row r="5" spans="1:36" x14ac:dyDescent="0.2">
      <c r="B5" s="22">
        <v>2.29877551</v>
      </c>
      <c r="C5" s="22">
        <v>2.8596825400000001</v>
      </c>
      <c r="D5" s="22">
        <v>2.3923809519999999</v>
      </c>
      <c r="E5" s="22">
        <v>3.080272109</v>
      </c>
      <c r="F5" s="22">
        <v>2.2784580499999998</v>
      </c>
      <c r="G5" s="22">
        <v>2.0647619050000001</v>
      </c>
      <c r="H5" s="22">
        <v>4.3319727889999999</v>
      </c>
      <c r="I5" s="22">
        <v>2.2712018139999999</v>
      </c>
      <c r="J5" s="22">
        <v>2.5614512469999999</v>
      </c>
      <c r="K5" s="22">
        <v>3.0171428570000001</v>
      </c>
      <c r="L5" s="22">
        <v>1.2517006799999999</v>
      </c>
      <c r="M5" s="22">
        <v>2.9474829929999999</v>
      </c>
      <c r="N5" s="22">
        <v>2.980498866</v>
      </c>
      <c r="O5" s="22">
        <v>7.1085714290000004</v>
      </c>
      <c r="P5" s="22">
        <v>3.9161904760000001</v>
      </c>
      <c r="Q5" s="22">
        <v>1.443265306</v>
      </c>
      <c r="R5" s="22">
        <v>2.2878911560000001</v>
      </c>
      <c r="S5" s="22">
        <v>3.8661224490000001</v>
      </c>
      <c r="T5" s="22">
        <v>3.6723809520000001</v>
      </c>
      <c r="U5" s="22">
        <v>2.100680272</v>
      </c>
      <c r="V5" s="22">
        <v>3.9314285710000001</v>
      </c>
      <c r="W5" s="22">
        <v>3.3959183670000002</v>
      </c>
      <c r="X5" s="22">
        <v>3.4318367350000001</v>
      </c>
      <c r="Y5" s="22">
        <v>10.138412698</v>
      </c>
      <c r="Z5" s="22">
        <v>4.9502040819999999</v>
      </c>
      <c r="AA5" s="22">
        <v>2.242539683</v>
      </c>
      <c r="AB5" s="22">
        <v>2.525170068</v>
      </c>
      <c r="AC5" s="22">
        <v>2.020136054</v>
      </c>
      <c r="AD5" s="22">
        <v>2.2857142860000002</v>
      </c>
      <c r="AE5" s="22">
        <v>3.8262131519999998</v>
      </c>
      <c r="AF5" s="22">
        <v>4.3160090699999998</v>
      </c>
      <c r="AG5" s="22">
        <v>6.1243764169999997</v>
      </c>
      <c r="AH5" s="22">
        <v>2.2857142860000002</v>
      </c>
      <c r="AI5" s="22">
        <v>5.2128798190000003</v>
      </c>
      <c r="AJ5" s="22"/>
    </row>
    <row r="6" spans="1:36" x14ac:dyDescent="0.2">
      <c r="B6" s="22">
        <v>3.0276643989999998</v>
      </c>
      <c r="C6" s="22">
        <v>4.1168253970000004</v>
      </c>
      <c r="D6" s="22">
        <v>3.1535600910000001</v>
      </c>
      <c r="E6" s="22">
        <v>4.1799546489999999</v>
      </c>
      <c r="F6" s="22">
        <v>3.1782312930000001</v>
      </c>
      <c r="G6" s="22">
        <v>2.751564626</v>
      </c>
      <c r="H6" s="22">
        <v>5.9863945579999998</v>
      </c>
      <c r="I6" s="22">
        <v>3.083900227</v>
      </c>
      <c r="J6" s="22">
        <v>3.5816780050000001</v>
      </c>
      <c r="K6" s="22">
        <v>4.236190476</v>
      </c>
      <c r="L6" s="22">
        <v>1.7342403630000001</v>
      </c>
      <c r="M6" s="22">
        <v>4.1752380950000001</v>
      </c>
      <c r="N6" s="22">
        <v>4.0865306119999998</v>
      </c>
      <c r="O6" s="22">
        <v>7.8775510200000003</v>
      </c>
      <c r="P6" s="22">
        <v>5.12</v>
      </c>
      <c r="Q6" s="22">
        <v>1.932698413</v>
      </c>
      <c r="R6" s="22">
        <v>3.111111111</v>
      </c>
      <c r="S6" s="22">
        <v>5.4539682540000003</v>
      </c>
      <c r="T6" s="22">
        <v>5.0706575960000002</v>
      </c>
      <c r="U6" s="22">
        <v>2.9213605440000001</v>
      </c>
      <c r="V6" s="22">
        <v>5.4182312929999998</v>
      </c>
      <c r="W6" s="22">
        <v>4.7426757369999999</v>
      </c>
      <c r="X6" s="22">
        <v>4.3853061220000003</v>
      </c>
      <c r="Y6" s="22">
        <v>13.429841270000001</v>
      </c>
      <c r="Z6" s="22">
        <v>6.6742857139999998</v>
      </c>
      <c r="AA6" s="22">
        <v>3.04</v>
      </c>
      <c r="AB6" s="22">
        <v>3.52</v>
      </c>
      <c r="AC6" s="22">
        <v>2.8698412700000002</v>
      </c>
      <c r="AD6" s="22">
        <v>3.0911564629999999</v>
      </c>
      <c r="AE6" s="22">
        <v>5.0655782309999999</v>
      </c>
      <c r="AF6" s="22">
        <v>5.8811791380000003</v>
      </c>
      <c r="AG6" s="22">
        <v>8.7800453510000001</v>
      </c>
      <c r="AH6" s="22">
        <v>3.2304761900000001</v>
      </c>
      <c r="AI6" s="22">
        <v>7.2097959180000002</v>
      </c>
      <c r="AJ6" s="22"/>
    </row>
    <row r="7" spans="1:36" x14ac:dyDescent="0.2">
      <c r="B7" s="22">
        <v>3.6865306119999999</v>
      </c>
      <c r="C7" s="22">
        <v>5.3028571429999998</v>
      </c>
      <c r="D7" s="22">
        <v>3.8820861679999998</v>
      </c>
      <c r="E7" s="22">
        <v>5.2970521540000002</v>
      </c>
      <c r="F7" s="22">
        <v>4.0544217690000002</v>
      </c>
      <c r="G7" s="22">
        <v>3.5983673469999999</v>
      </c>
      <c r="H7" s="22">
        <v>7.7191836729999999</v>
      </c>
      <c r="I7" s="22">
        <v>3.959727891</v>
      </c>
      <c r="J7" s="22">
        <v>4.6730158729999998</v>
      </c>
      <c r="K7" s="22">
        <v>5.6587755099999999</v>
      </c>
      <c r="L7" s="22">
        <v>2.2349206349999999</v>
      </c>
      <c r="M7" s="22">
        <v>5.3224489799999999</v>
      </c>
      <c r="N7" s="22">
        <v>5.2136054420000004</v>
      </c>
      <c r="O7" s="22">
        <v>8.6907936509999999</v>
      </c>
      <c r="P7" s="22">
        <v>6.4050793649999997</v>
      </c>
      <c r="Q7" s="22">
        <v>2.4903401359999999</v>
      </c>
      <c r="R7" s="22">
        <v>4.0177777780000001</v>
      </c>
      <c r="S7" s="22">
        <v>7.0900680270000001</v>
      </c>
      <c r="T7" s="22">
        <v>6.3263492059999997</v>
      </c>
      <c r="U7" s="22">
        <v>3.8106122450000002</v>
      </c>
      <c r="V7" s="22">
        <v>6.5284353739999998</v>
      </c>
      <c r="W7" s="22">
        <v>6.5915646260000003</v>
      </c>
      <c r="X7" s="22">
        <v>5.3623582770000002</v>
      </c>
      <c r="Y7" s="22">
        <v>51.095510204</v>
      </c>
      <c r="Z7" s="22">
        <v>8.4702040820000004</v>
      </c>
      <c r="AA7" s="22">
        <v>3.7616326529999999</v>
      </c>
      <c r="AB7" s="22">
        <v>4.4117913829999997</v>
      </c>
      <c r="AC7" s="22">
        <v>3.6861678000000002</v>
      </c>
      <c r="AD7" s="22">
        <v>3.9111111109999999</v>
      </c>
      <c r="AE7" s="22">
        <v>6.2269387759999999</v>
      </c>
      <c r="AF7" s="22">
        <v>7.688707483</v>
      </c>
      <c r="AG7" s="22">
        <v>12.011972789</v>
      </c>
      <c r="AH7" s="22">
        <v>4.1128344669999999</v>
      </c>
      <c r="AI7" s="22">
        <v>9.4868027210000001</v>
      </c>
      <c r="AJ7" s="22"/>
    </row>
    <row r="8" spans="1:36" x14ac:dyDescent="0.2">
      <c r="B8" s="22">
        <v>4.4995918369999997</v>
      </c>
      <c r="C8" s="22">
        <v>6.5295238099999997</v>
      </c>
      <c r="D8" s="22">
        <v>4.5990022679999996</v>
      </c>
      <c r="E8" s="22">
        <v>6.3441269839999999</v>
      </c>
      <c r="F8" s="22">
        <v>4.9088435370000001</v>
      </c>
      <c r="G8" s="22">
        <v>4.4814512469999999</v>
      </c>
      <c r="H8" s="22">
        <v>9.2604081629999992</v>
      </c>
      <c r="I8" s="22">
        <v>4.9226303849999997</v>
      </c>
      <c r="J8" s="22">
        <v>5.6489795919999999</v>
      </c>
      <c r="K8" s="22">
        <v>6.9453061219999999</v>
      </c>
      <c r="L8" s="22">
        <v>2.7123809520000002</v>
      </c>
      <c r="M8" s="22">
        <v>6.582857143</v>
      </c>
      <c r="N8" s="22">
        <v>6.3608163270000002</v>
      </c>
      <c r="O8" s="22">
        <v>9.5230838999999996</v>
      </c>
      <c r="P8" s="22">
        <v>7.673469388</v>
      </c>
      <c r="Q8" s="22">
        <v>2.9569160999999999</v>
      </c>
      <c r="R8" s="22">
        <v>4.8359183669999997</v>
      </c>
      <c r="S8" s="22">
        <v>8.7539229019999993</v>
      </c>
      <c r="T8" s="22">
        <v>7.5951020409999996</v>
      </c>
      <c r="U8" s="22">
        <v>4.6113378679999997</v>
      </c>
      <c r="V8" s="22">
        <v>7.6669387760000003</v>
      </c>
      <c r="W8" s="22">
        <v>8.0674829930000005</v>
      </c>
      <c r="X8" s="22">
        <v>6.3129251699999998</v>
      </c>
      <c r="Y8" s="22"/>
      <c r="Z8" s="22">
        <v>10.12244898</v>
      </c>
      <c r="AA8" s="22">
        <v>4.6204081629999996</v>
      </c>
      <c r="AB8" s="22">
        <v>5.3638095239999997</v>
      </c>
      <c r="AC8" s="22">
        <v>4.4770975059999998</v>
      </c>
      <c r="AD8" s="22">
        <v>4.7615419499999998</v>
      </c>
      <c r="AE8" s="22">
        <v>7.4300226760000001</v>
      </c>
      <c r="AF8" s="22">
        <v>9.3257142860000002</v>
      </c>
      <c r="AG8" s="22">
        <v>14.367346939000001</v>
      </c>
      <c r="AH8" s="22">
        <v>4.9835827659999996</v>
      </c>
      <c r="AI8" s="22">
        <v>11.615782313</v>
      </c>
      <c r="AJ8" s="22"/>
    </row>
    <row r="9" spans="1:36" x14ac:dyDescent="0.2">
      <c r="B9" s="22">
        <v>5.2506122450000001</v>
      </c>
      <c r="C9" s="22">
        <v>7.728979592</v>
      </c>
      <c r="D9" s="22">
        <v>5.3434920630000002</v>
      </c>
      <c r="E9" s="22">
        <v>7.3668934239999997</v>
      </c>
      <c r="F9" s="22">
        <v>5.7451247170000004</v>
      </c>
      <c r="G9" s="22">
        <v>5.311564626</v>
      </c>
      <c r="H9" s="22">
        <v>10.808163264999999</v>
      </c>
      <c r="I9" s="22">
        <v>5.8448979589999999</v>
      </c>
      <c r="J9" s="22">
        <v>6.5088435369999997</v>
      </c>
      <c r="K9" s="22">
        <v>8.1922902489999991</v>
      </c>
      <c r="L9" s="22">
        <v>3.2199546489999999</v>
      </c>
      <c r="M9" s="22">
        <v>7.7895691610000002</v>
      </c>
      <c r="N9" s="22">
        <v>7.4710204080000002</v>
      </c>
      <c r="O9" s="22">
        <v>10.344489796</v>
      </c>
      <c r="P9" s="22">
        <v>8.8700226759999996</v>
      </c>
      <c r="Q9" s="22">
        <v>3.4387301589999999</v>
      </c>
      <c r="R9" s="22">
        <v>5.7164625850000004</v>
      </c>
      <c r="S9" s="22">
        <v>10.285714285999999</v>
      </c>
      <c r="T9" s="22">
        <v>9.0354648530000006</v>
      </c>
      <c r="U9" s="22">
        <v>5.4494331069999999</v>
      </c>
      <c r="V9" s="22">
        <v>9.0412698410000001</v>
      </c>
      <c r="W9" s="22">
        <v>9.4084353739999997</v>
      </c>
      <c r="X9" s="22">
        <v>7.2794557820000003</v>
      </c>
      <c r="Y9" s="22"/>
      <c r="Z9" s="22">
        <v>11.78122449</v>
      </c>
      <c r="AA9" s="22">
        <v>5.48244898</v>
      </c>
      <c r="AB9" s="22">
        <v>6.3081405899999998</v>
      </c>
      <c r="AC9" s="22">
        <v>5.2680272109999997</v>
      </c>
      <c r="AD9" s="22">
        <v>5.5771428570000001</v>
      </c>
      <c r="AE9" s="22">
        <v>8.6312925170000003</v>
      </c>
      <c r="AF9" s="22">
        <v>11.064308390000001</v>
      </c>
      <c r="AG9" s="22">
        <v>17.221224490000001</v>
      </c>
      <c r="AH9" s="22">
        <v>5.8253061219999998</v>
      </c>
      <c r="AI9" s="22">
        <v>13.717188209</v>
      </c>
      <c r="AJ9" s="22"/>
    </row>
    <row r="10" spans="1:36" x14ac:dyDescent="0.2">
      <c r="B10" s="22">
        <v>5.9606349209999996</v>
      </c>
      <c r="C10" s="22">
        <v>8.9382312929999994</v>
      </c>
      <c r="D10" s="22">
        <v>6.0916099770000001</v>
      </c>
      <c r="E10" s="22">
        <v>8.3937414970000006</v>
      </c>
      <c r="F10" s="22">
        <v>6.5959183670000003</v>
      </c>
      <c r="G10" s="22">
        <v>5.9718820859999999</v>
      </c>
      <c r="H10" s="22">
        <v>12.408163265000001</v>
      </c>
      <c r="I10" s="22">
        <v>6.7047619049999998</v>
      </c>
      <c r="J10" s="22">
        <v>7.3839455779999996</v>
      </c>
      <c r="K10" s="22">
        <v>9.44</v>
      </c>
      <c r="L10" s="22">
        <v>3.6680272110000001</v>
      </c>
      <c r="M10" s="22">
        <v>8.8000000000000007</v>
      </c>
      <c r="N10" s="22">
        <v>8.4604081630000003</v>
      </c>
      <c r="O10" s="22">
        <v>11.035283446999999</v>
      </c>
      <c r="P10" s="22">
        <v>10.097777777999999</v>
      </c>
      <c r="Q10" s="22">
        <v>3.9510204080000002</v>
      </c>
      <c r="R10" s="22">
        <v>6.5853968250000001</v>
      </c>
      <c r="S10" s="22">
        <v>11.787029477999999</v>
      </c>
      <c r="T10" s="22">
        <v>10.273945577999999</v>
      </c>
      <c r="U10" s="22">
        <v>6.2113378680000002</v>
      </c>
      <c r="V10" s="22">
        <v>10.413061224</v>
      </c>
      <c r="W10" s="22">
        <v>10.788571428999999</v>
      </c>
      <c r="X10" s="22">
        <v>8.5913832200000009</v>
      </c>
      <c r="Y10" s="22"/>
      <c r="Z10" s="22">
        <v>13.426938776</v>
      </c>
      <c r="AA10" s="22">
        <v>6.3248979590000003</v>
      </c>
      <c r="AB10" s="22">
        <v>7.3044897960000004</v>
      </c>
      <c r="AC10" s="22">
        <v>6.095238095</v>
      </c>
      <c r="AD10" s="22">
        <v>6.3898412699999998</v>
      </c>
      <c r="AE10" s="22">
        <v>9.73877551</v>
      </c>
      <c r="AF10" s="22">
        <v>12.747755101999999</v>
      </c>
      <c r="AG10" s="22">
        <v>19.787755101999998</v>
      </c>
      <c r="AH10" s="22">
        <v>6.6873469390000002</v>
      </c>
      <c r="AI10" s="22">
        <v>15.995646259000001</v>
      </c>
      <c r="AJ10" s="22"/>
    </row>
    <row r="11" spans="1:36" x14ac:dyDescent="0.2">
      <c r="B11" s="22">
        <v>6.6677551020000001</v>
      </c>
      <c r="C11" s="22">
        <v>10.133333332999999</v>
      </c>
      <c r="D11" s="22">
        <v>6.8702040819999999</v>
      </c>
      <c r="E11" s="22">
        <v>9.578231293</v>
      </c>
      <c r="F11" s="22">
        <v>7.497142857</v>
      </c>
      <c r="G11" s="22">
        <v>6.8150566890000004</v>
      </c>
      <c r="H11" s="22">
        <v>13.881179138</v>
      </c>
      <c r="I11" s="22">
        <v>7.6444444440000003</v>
      </c>
      <c r="J11" s="22">
        <v>8.3678911560000007</v>
      </c>
      <c r="K11" s="22">
        <v>10.753741497</v>
      </c>
      <c r="L11" s="22">
        <v>4.134240363</v>
      </c>
      <c r="M11" s="22">
        <v>9.7023129249999993</v>
      </c>
      <c r="N11" s="22">
        <v>9.4766439909999995</v>
      </c>
      <c r="O11" s="22">
        <v>11.824761905000001</v>
      </c>
      <c r="P11" s="22">
        <v>11.410612244999999</v>
      </c>
      <c r="Q11" s="22">
        <v>32.816326531000001</v>
      </c>
      <c r="R11" s="22">
        <v>59.091882085999998</v>
      </c>
      <c r="S11" s="22">
        <v>13.479183673</v>
      </c>
      <c r="T11" s="22">
        <v>11.956825396999999</v>
      </c>
      <c r="U11" s="22">
        <v>7.0276643989999998</v>
      </c>
      <c r="V11" s="22">
        <v>11.613605442000001</v>
      </c>
      <c r="W11" s="22">
        <v>72.772789115999998</v>
      </c>
      <c r="X11" s="22">
        <v>39.227210884000002</v>
      </c>
      <c r="Y11" s="22"/>
      <c r="Z11" s="22">
        <v>15.131428571000001</v>
      </c>
      <c r="AA11" s="22">
        <v>7.1379591839999996</v>
      </c>
      <c r="AB11" s="22">
        <v>8.2579591840000006</v>
      </c>
      <c r="AC11" s="22">
        <v>7.0878911560000004</v>
      </c>
      <c r="AD11" s="22">
        <v>7.3012244900000001</v>
      </c>
      <c r="AE11" s="22">
        <v>10.830294785</v>
      </c>
      <c r="AF11" s="22">
        <v>14.265034013999999</v>
      </c>
      <c r="AG11" s="22">
        <v>22.416326530999999</v>
      </c>
      <c r="AH11" s="22">
        <v>7.5261677999999996</v>
      </c>
      <c r="AI11" s="22">
        <v>179.71301587299999</v>
      </c>
      <c r="AJ11" s="22"/>
    </row>
    <row r="12" spans="1:36" x14ac:dyDescent="0.2">
      <c r="B12" s="22">
        <v>46.854965986000003</v>
      </c>
      <c r="C12" s="22">
        <v>81.652970522000004</v>
      </c>
      <c r="D12" s="22">
        <v>40.410884353999997</v>
      </c>
      <c r="E12" s="22">
        <v>74.196462585000006</v>
      </c>
      <c r="F12" s="22">
        <v>59.078820862000001</v>
      </c>
      <c r="G12" s="22">
        <v>55.042902494000003</v>
      </c>
      <c r="H12" s="22">
        <v>99.561360543999996</v>
      </c>
      <c r="I12" s="22">
        <v>61.270204081999999</v>
      </c>
      <c r="J12" s="22">
        <v>65.831473923000004</v>
      </c>
      <c r="K12" s="22">
        <v>82.729795917999994</v>
      </c>
      <c r="L12" s="22">
        <v>33.422222222000002</v>
      </c>
      <c r="M12" s="22">
        <v>51.676734693999997</v>
      </c>
      <c r="N12" s="22">
        <v>54.792040815999997</v>
      </c>
      <c r="O12" s="22">
        <v>47.586394558000002</v>
      </c>
      <c r="P12" s="22">
        <v>12.814512472000001</v>
      </c>
      <c r="Q12" s="22"/>
      <c r="R12" s="22"/>
      <c r="S12" s="22">
        <v>15.068299319999999</v>
      </c>
      <c r="T12" s="22">
        <v>82.408299319999998</v>
      </c>
      <c r="U12" s="22">
        <v>52.486167799999997</v>
      </c>
      <c r="V12" s="22">
        <v>12.836281179</v>
      </c>
      <c r="W12" s="22"/>
      <c r="X12" s="22"/>
      <c r="Y12" s="22"/>
      <c r="Z12" s="22">
        <v>109.26730158700001</v>
      </c>
      <c r="AA12" s="22">
        <v>49.087346939</v>
      </c>
      <c r="AB12" s="22">
        <v>65.178412698000002</v>
      </c>
      <c r="AC12" s="22">
        <v>56.404897959000003</v>
      </c>
      <c r="AD12" s="22">
        <v>53.019863946000001</v>
      </c>
      <c r="AE12" s="22">
        <v>11.997641722999999</v>
      </c>
      <c r="AF12" s="22">
        <v>68.275374150000005</v>
      </c>
      <c r="AG12" s="22">
        <v>25.379410431</v>
      </c>
      <c r="AH12" s="22">
        <v>8.3678911560000007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14.024852608</v>
      </c>
      <c r="Q13" s="22"/>
      <c r="R13" s="22"/>
      <c r="S13" s="22">
        <v>53.152653061000002</v>
      </c>
      <c r="T13" s="22"/>
      <c r="U13" s="22"/>
      <c r="V13" s="22">
        <v>13.910204082</v>
      </c>
      <c r="W13" s="22"/>
      <c r="X13" s="22"/>
      <c r="Y13" s="22"/>
      <c r="Z13" s="22"/>
      <c r="AA13" s="22"/>
      <c r="AB13" s="22"/>
      <c r="AC13" s="22"/>
      <c r="AD13" s="22"/>
      <c r="AE13" s="22">
        <v>13.084081633</v>
      </c>
      <c r="AF13" s="22"/>
      <c r="AG13" s="22">
        <v>27.580952380999999</v>
      </c>
      <c r="AH13" s="22">
        <v>9.2270294780000004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15.227210884</v>
      </c>
      <c r="Q14" s="22"/>
      <c r="R14" s="22"/>
      <c r="S14" s="22"/>
      <c r="T14" s="22"/>
      <c r="U14" s="22"/>
      <c r="V14" s="22">
        <v>15.082086168</v>
      </c>
      <c r="W14" s="22"/>
      <c r="X14" s="22"/>
      <c r="Y14" s="22"/>
      <c r="Z14" s="22"/>
      <c r="AA14" s="22"/>
      <c r="AB14" s="22"/>
      <c r="AC14" s="22"/>
      <c r="AD14" s="22"/>
      <c r="AE14" s="22">
        <v>14.282086167999999</v>
      </c>
      <c r="AF14" s="22"/>
      <c r="AG14" s="22">
        <v>30.385873016000001</v>
      </c>
      <c r="AH14" s="22">
        <v>10.033922902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16.491972788999998</v>
      </c>
      <c r="Q15" s="22"/>
      <c r="R15" s="22"/>
      <c r="S15" s="22"/>
      <c r="T15" s="22"/>
      <c r="U15" s="22"/>
      <c r="V15" s="22">
        <v>16.319274375999999</v>
      </c>
      <c r="W15" s="22"/>
      <c r="X15" s="22"/>
      <c r="Y15" s="22"/>
      <c r="Z15" s="22"/>
      <c r="AA15" s="22"/>
      <c r="AB15" s="22"/>
      <c r="AC15" s="22"/>
      <c r="AD15" s="22"/>
      <c r="AE15" s="22">
        <v>42.128979592</v>
      </c>
      <c r="AF15" s="22"/>
      <c r="AG15" s="22">
        <v>32.990476190000003</v>
      </c>
      <c r="AH15" s="22">
        <v>139.662222222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17.798095237999998</v>
      </c>
      <c r="Q16" s="22"/>
      <c r="R16" s="22"/>
      <c r="S16" s="22"/>
      <c r="T16" s="22"/>
      <c r="U16" s="22"/>
      <c r="V16" s="22">
        <v>17.574603175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213.678730159</v>
      </c>
      <c r="AH16" s="22">
        <v>141.405442177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19.040362812000001</v>
      </c>
      <c r="Q17" s="22"/>
      <c r="R17" s="22"/>
      <c r="S17" s="22"/>
      <c r="T17" s="22"/>
      <c r="U17" s="22"/>
      <c r="V17" s="22">
        <v>19.065759636999999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143.148684807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20.079455782</v>
      </c>
      <c r="Q18" s="22"/>
      <c r="R18" s="22"/>
      <c r="S18" s="22"/>
      <c r="T18" s="22"/>
      <c r="U18" s="22"/>
      <c r="V18" s="22">
        <v>20.323945578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144.88380952399999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21.638979591999998</v>
      </c>
      <c r="Q19" s="22"/>
      <c r="R19" s="22"/>
      <c r="S19" s="22"/>
      <c r="T19" s="22"/>
      <c r="U19" s="22"/>
      <c r="V19" s="22">
        <v>22.192471654999999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148.10702947799999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161.13487528300001</v>
      </c>
      <c r="Q20" s="22"/>
      <c r="R20" s="22"/>
      <c r="S20" s="22"/>
      <c r="T20" s="22"/>
      <c r="U20" s="22"/>
      <c r="V20" s="22">
        <v>80.222040816000003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149.128707483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150.15038548800001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151.549387755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154.64489795899999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155.69791383200001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156.750929705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157.99365079399999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161.674353741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46.312562358000001</v>
      </c>
      <c r="C29" s="22">
        <f t="shared" ref="C29:O29" si="0">C12-C2</f>
        <v>81.561541951000009</v>
      </c>
      <c r="D29" s="22">
        <f t="shared" si="0"/>
        <v>40.181587301999997</v>
      </c>
      <c r="E29" s="22">
        <f t="shared" si="0"/>
        <v>74.137687075000002</v>
      </c>
      <c r="F29" s="22">
        <f t="shared" si="0"/>
        <v>59.042539683000001</v>
      </c>
      <c r="G29" s="22">
        <f t="shared" si="0"/>
        <v>55.042902494000003</v>
      </c>
      <c r="H29" s="22">
        <f t="shared" si="0"/>
        <v>99.447074829999991</v>
      </c>
      <c r="I29" s="22">
        <f t="shared" si="0"/>
        <v>61.240816326999997</v>
      </c>
      <c r="J29" s="22">
        <f t="shared" si="0"/>
        <v>65.733514739</v>
      </c>
      <c r="K29" s="22">
        <f>K12-K2</f>
        <v>82.697868479999997</v>
      </c>
      <c r="L29" s="22">
        <f t="shared" si="0"/>
        <v>33.381587301000003</v>
      </c>
      <c r="M29" s="22">
        <f t="shared" si="0"/>
        <v>51.533061224999997</v>
      </c>
      <c r="N29" s="22">
        <f t="shared" si="0"/>
        <v>54.628775509999997</v>
      </c>
      <c r="O29" s="22">
        <f t="shared" si="0"/>
        <v>47.401360543999999</v>
      </c>
      <c r="P29" s="22">
        <f>P20-P2</f>
        <v>161.10004535100001</v>
      </c>
      <c r="Q29" s="22">
        <f>Q11-Q2</f>
        <v>32.772789115999998</v>
      </c>
      <c r="R29" s="22">
        <f>R11-R2</f>
        <v>59.037460316999997</v>
      </c>
      <c r="S29" s="22">
        <f>S13-S2</f>
        <v>53.125442177000004</v>
      </c>
      <c r="T29" s="22">
        <f>T12-T2</f>
        <v>82.212380952999993</v>
      </c>
      <c r="U29" s="22">
        <f>U12-U2</f>
        <v>52.365351472999997</v>
      </c>
      <c r="V29" s="22">
        <f>V20-V2</f>
        <v>80.172698412000003</v>
      </c>
      <c r="W29" s="22">
        <f>W11-W2</f>
        <v>72.684625850999993</v>
      </c>
      <c r="X29" s="22">
        <f>X11-X2</f>
        <v>39.145578231000002</v>
      </c>
      <c r="Y29" s="22">
        <f>Y7-Y2</f>
        <v>50.899591837000003</v>
      </c>
      <c r="Z29" s="22">
        <f t="shared" ref="Z29:AF29" si="1">Z12-Z2</f>
        <v>108.98648526000001</v>
      </c>
      <c r="AA29" s="22">
        <f t="shared" si="1"/>
        <v>48.922267574000003</v>
      </c>
      <c r="AB29" s="22">
        <f t="shared" si="1"/>
        <v>65.161020407999999</v>
      </c>
      <c r="AC29" s="22">
        <f t="shared" si="1"/>
        <v>56.332335601000004</v>
      </c>
      <c r="AD29" s="22">
        <f t="shared" si="1"/>
        <v>52.904308390000004</v>
      </c>
      <c r="AE29" s="22">
        <f>AE15-AE2</f>
        <v>41.934149660000003</v>
      </c>
      <c r="AF29" s="22">
        <f t="shared" si="1"/>
        <v>68.240544218000011</v>
      </c>
      <c r="AG29" s="22">
        <f>AG16-AG2</f>
        <v>213.582947846</v>
      </c>
      <c r="AH29" s="22">
        <f>AH27-AH2</f>
        <v>161.50891156400002</v>
      </c>
      <c r="AI29" s="22">
        <f>AI11-AI2</f>
        <v>179.473560091</v>
      </c>
      <c r="AJ29" s="22"/>
    </row>
    <row r="30" spans="1:36" x14ac:dyDescent="0.2">
      <c r="A30" s="2"/>
      <c r="B30" s="9">
        <f>B29/86400</f>
        <v>5.3602502729166663E-4</v>
      </c>
      <c r="C30" s="9">
        <f t="shared" ref="C30:AI30" si="2">C29/86400</f>
        <v>9.4399932813657417E-4</v>
      </c>
      <c r="D30" s="9">
        <f t="shared" si="2"/>
        <v>4.6506466784722219E-4</v>
      </c>
      <c r="E30" s="9">
        <f t="shared" si="2"/>
        <v>8.5807508188657415E-4</v>
      </c>
      <c r="F30" s="9">
        <f t="shared" si="2"/>
        <v>6.8336272781250001E-4</v>
      </c>
      <c r="G30" s="9">
        <f t="shared" si="2"/>
        <v>6.3707063071759263E-4</v>
      </c>
      <c r="H30" s="9">
        <f t="shared" si="2"/>
        <v>1.1510078105324074E-3</v>
      </c>
      <c r="I30" s="9">
        <f t="shared" si="2"/>
        <v>7.0880574452546294E-4</v>
      </c>
      <c r="J30" s="9">
        <f t="shared" si="2"/>
        <v>7.6080456873842595E-4</v>
      </c>
      <c r="K30" s="9">
        <f t="shared" si="2"/>
        <v>9.571512555555555E-4</v>
      </c>
      <c r="L30" s="9">
        <f t="shared" si="2"/>
        <v>3.8636096413194451E-4</v>
      </c>
      <c r="M30" s="9">
        <f t="shared" si="2"/>
        <v>5.964474678819444E-4</v>
      </c>
      <c r="N30" s="9">
        <f t="shared" si="2"/>
        <v>6.3227749432870372E-4</v>
      </c>
      <c r="O30" s="9">
        <f t="shared" si="2"/>
        <v>5.4862685814814811E-4</v>
      </c>
      <c r="P30" s="9">
        <f t="shared" si="2"/>
        <v>1.8645838582291667E-3</v>
      </c>
      <c r="Q30" s="9">
        <f t="shared" si="2"/>
        <v>3.7931468884259257E-4</v>
      </c>
      <c r="R30" s="9">
        <f t="shared" si="2"/>
        <v>6.8330393885416662E-4</v>
      </c>
      <c r="S30" s="9">
        <f t="shared" si="2"/>
        <v>6.1487780297453712E-4</v>
      </c>
      <c r="T30" s="9">
        <f t="shared" si="2"/>
        <v>9.5153218695601843E-4</v>
      </c>
      <c r="U30" s="9">
        <f t="shared" si="2"/>
        <v>6.0608045686342594E-4</v>
      </c>
      <c r="V30" s="9">
        <f t="shared" si="2"/>
        <v>9.2792475013888894E-4</v>
      </c>
      <c r="W30" s="9">
        <f t="shared" si="2"/>
        <v>8.412572436458332E-4</v>
      </c>
      <c r="X30" s="9">
        <f t="shared" si="2"/>
        <v>4.5307382211805556E-4</v>
      </c>
      <c r="Y30" s="9">
        <f t="shared" si="2"/>
        <v>5.8911564626157407E-4</v>
      </c>
      <c r="Z30" s="9">
        <f t="shared" si="2"/>
        <v>1.2614176534722224E-3</v>
      </c>
      <c r="AA30" s="9">
        <f t="shared" si="2"/>
        <v>5.6622994877314817E-4</v>
      </c>
      <c r="AB30" s="9">
        <f t="shared" si="2"/>
        <v>7.5417847694444443E-4</v>
      </c>
      <c r="AC30" s="9">
        <f t="shared" si="2"/>
        <v>6.519946250115741E-4</v>
      </c>
      <c r="AD30" s="9">
        <f t="shared" si="2"/>
        <v>6.1231838414351858E-4</v>
      </c>
      <c r="AE30" s="9">
        <f t="shared" si="2"/>
        <v>4.8534895439814816E-4</v>
      </c>
      <c r="AF30" s="9">
        <f t="shared" si="2"/>
        <v>7.8982111363425935E-4</v>
      </c>
      <c r="AG30" s="9">
        <f t="shared" si="2"/>
        <v>2.4720248593287039E-3</v>
      </c>
      <c r="AH30" s="9">
        <f t="shared" si="2"/>
        <v>1.8693161060648149E-3</v>
      </c>
      <c r="AI30" s="9">
        <f t="shared" si="2"/>
        <v>2.0772402788310183E-3</v>
      </c>
      <c r="AJ30" s="9">
        <f>SUM(B30:AI30)</f>
        <v>2.9316034423020831E-2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75.721199999999996</v>
      </c>
      <c r="C2" s="12">
        <v>36.996600000000001</v>
      </c>
      <c r="D2" s="12">
        <v>55.794499999999999</v>
      </c>
      <c r="E2" s="12">
        <v>44.384099999999997</v>
      </c>
      <c r="F2" s="12">
        <v>57.461799999999997</v>
      </c>
      <c r="G2" s="12">
        <v>71.159599999999998</v>
      </c>
      <c r="H2" s="12">
        <v>40.237200000000001</v>
      </c>
      <c r="I2" s="12">
        <v>45.4452</v>
      </c>
      <c r="J2" s="12">
        <v>50.45</v>
      </c>
      <c r="K2" s="12">
        <v>39.525599999999997</v>
      </c>
      <c r="L2" s="12">
        <v>104.075</v>
      </c>
      <c r="M2" s="12">
        <v>52.633699999999997</v>
      </c>
      <c r="N2" s="12">
        <v>60.311799999999998</v>
      </c>
      <c r="O2" s="12">
        <v>78.302599999999998</v>
      </c>
      <c r="P2" s="12">
        <v>35.8887</v>
      </c>
      <c r="Q2" s="12">
        <v>113.271</v>
      </c>
      <c r="R2" s="12">
        <v>64.198400000000007</v>
      </c>
      <c r="S2" s="12">
        <v>28.5031</v>
      </c>
      <c r="T2" s="12">
        <v>41.199599999999997</v>
      </c>
      <c r="U2" s="12">
        <v>75.136300000000006</v>
      </c>
      <c r="V2" s="12">
        <v>39.151299999999999</v>
      </c>
      <c r="W2" s="12">
        <v>41.261200000000002</v>
      </c>
      <c r="X2" s="12">
        <v>41.261200000000002</v>
      </c>
      <c r="Y2" s="12">
        <v>54.6875</v>
      </c>
      <c r="Z2" s="12">
        <v>20.4268</v>
      </c>
      <c r="AA2" s="12">
        <v>21.421600000000002</v>
      </c>
      <c r="AB2" s="12">
        <v>74.392700000000005</v>
      </c>
      <c r="AC2" s="12">
        <v>58.333300000000001</v>
      </c>
      <c r="AD2" s="12">
        <v>63.216700000000003</v>
      </c>
      <c r="AE2" s="12">
        <v>68.677300000000002</v>
      </c>
      <c r="AF2" s="12">
        <v>32.9039</v>
      </c>
      <c r="AG2" s="12">
        <v>18.6233</v>
      </c>
      <c r="AH2" s="12">
        <v>17.2697</v>
      </c>
      <c r="AI2" s="12">
        <v>65.991600000000005</v>
      </c>
      <c r="AJ2" s="12">
        <v>21.811499999999999</v>
      </c>
      <c r="AK2" s="12">
        <v>29.2285</v>
      </c>
    </row>
    <row r="3" spans="1:37" x14ac:dyDescent="0.2">
      <c r="A3" s="1"/>
      <c r="B3" s="12">
        <v>80.907499999999999</v>
      </c>
      <c r="C3" s="12">
        <v>35.795499999999997</v>
      </c>
      <c r="D3" s="12">
        <v>60.8444</v>
      </c>
      <c r="E3" s="12">
        <v>51.183799999999998</v>
      </c>
      <c r="F3" s="12">
        <v>60.136400000000002</v>
      </c>
      <c r="G3" s="12">
        <v>78.600300000000004</v>
      </c>
      <c r="H3" s="12">
        <v>39.337499999999999</v>
      </c>
      <c r="I3" s="12">
        <v>47.034999999999997</v>
      </c>
      <c r="J3" s="12">
        <v>51.231400000000001</v>
      </c>
      <c r="K3" s="12">
        <v>39.753599999999999</v>
      </c>
      <c r="L3" s="12">
        <v>107.456</v>
      </c>
      <c r="M3" s="12">
        <v>51.972000000000001</v>
      </c>
      <c r="N3" s="12">
        <v>60.5991</v>
      </c>
      <c r="O3" s="12">
        <v>74.092699999999994</v>
      </c>
      <c r="P3" s="12">
        <v>37.432099999999998</v>
      </c>
      <c r="Q3" s="12">
        <v>118.804</v>
      </c>
      <c r="R3" s="12">
        <v>63.120199999999997</v>
      </c>
      <c r="S3" s="12">
        <v>30.0245</v>
      </c>
      <c r="T3" s="12">
        <v>37.808599999999998</v>
      </c>
      <c r="U3" s="12">
        <v>79.278499999999994</v>
      </c>
      <c r="V3" s="12">
        <v>39.450099999999999</v>
      </c>
      <c r="W3" s="12">
        <v>37.9998</v>
      </c>
      <c r="X3" s="12">
        <v>37.9998</v>
      </c>
      <c r="Y3" s="12">
        <v>53.571399999999997</v>
      </c>
      <c r="Z3" s="12">
        <v>20.416699999999999</v>
      </c>
      <c r="AA3" s="12">
        <v>20.8019</v>
      </c>
      <c r="AB3" s="12">
        <v>76.882800000000003</v>
      </c>
      <c r="AC3" s="12">
        <v>57.262799999999999</v>
      </c>
      <c r="AD3" s="12">
        <v>64.802099999999996</v>
      </c>
      <c r="AE3" s="12">
        <v>69.021299999999997</v>
      </c>
      <c r="AF3" s="12">
        <v>32.764099999999999</v>
      </c>
      <c r="AG3" s="12">
        <v>18.155100000000001</v>
      </c>
      <c r="AH3" s="12">
        <v>16.4651</v>
      </c>
      <c r="AI3" s="12">
        <v>67.307699999999997</v>
      </c>
      <c r="AJ3" s="12">
        <v>22.4694</v>
      </c>
      <c r="AK3" s="12">
        <v>29.2285</v>
      </c>
    </row>
    <row r="4" spans="1:37" x14ac:dyDescent="0.2">
      <c r="A4" s="1"/>
      <c r="B4" s="12">
        <v>87.592699999999994</v>
      </c>
      <c r="C4" s="12">
        <v>36.996600000000001</v>
      </c>
      <c r="D4" s="12">
        <v>61.454799999999999</v>
      </c>
      <c r="E4" s="12">
        <v>52.103000000000002</v>
      </c>
      <c r="F4" s="12">
        <v>72.342500000000001</v>
      </c>
      <c r="G4" s="12">
        <v>81.385300000000001</v>
      </c>
      <c r="H4" s="12">
        <v>39.753599999999999</v>
      </c>
      <c r="I4" s="12">
        <v>53.030299999999997</v>
      </c>
      <c r="J4" s="12">
        <v>49.932099999999998</v>
      </c>
      <c r="K4" s="12">
        <v>40.732799999999997</v>
      </c>
      <c r="L4" s="12">
        <v>106.214</v>
      </c>
      <c r="M4" s="12">
        <v>52.400199999999998</v>
      </c>
      <c r="N4" s="12">
        <v>63.974899999999998</v>
      </c>
      <c r="O4" s="12">
        <v>73.045500000000004</v>
      </c>
      <c r="P4" s="12">
        <v>36.1633</v>
      </c>
      <c r="Q4" s="12">
        <v>118.97499999999999</v>
      </c>
      <c r="R4" s="12">
        <v>65.005899999999997</v>
      </c>
      <c r="S4" s="12">
        <v>31.321000000000002</v>
      </c>
      <c r="T4" s="12">
        <v>30.123000000000001</v>
      </c>
      <c r="U4" s="12">
        <v>78.488399999999999</v>
      </c>
      <c r="V4" s="12">
        <v>38.495100000000001</v>
      </c>
      <c r="W4" s="12">
        <v>41.343800000000002</v>
      </c>
      <c r="X4" s="12">
        <v>41.343800000000002</v>
      </c>
      <c r="Y4" s="12">
        <v>57.742699999999999</v>
      </c>
      <c r="Z4" s="12">
        <v>21.388400000000001</v>
      </c>
      <c r="AA4" s="12">
        <v>20.202200000000001</v>
      </c>
      <c r="AB4" s="12">
        <v>76.5625</v>
      </c>
      <c r="AC4" s="12">
        <v>61.432000000000002</v>
      </c>
      <c r="AD4" s="12">
        <v>66.415700000000001</v>
      </c>
      <c r="AE4" s="12">
        <v>70.372299999999996</v>
      </c>
      <c r="AF4" s="12">
        <v>31.1995</v>
      </c>
      <c r="AG4" s="12">
        <v>17.816700000000001</v>
      </c>
      <c r="AH4" s="12">
        <v>19.180599999999998</v>
      </c>
      <c r="AI4" s="12">
        <v>64.700699999999998</v>
      </c>
      <c r="AJ4" s="12">
        <v>22.579899999999999</v>
      </c>
      <c r="AK4" s="12">
        <v>29.924700000000001</v>
      </c>
    </row>
    <row r="5" spans="1:37" x14ac:dyDescent="0.2">
      <c r="A5" s="1"/>
      <c r="B5" s="12">
        <v>83.249399999999994</v>
      </c>
      <c r="C5" s="12">
        <v>35.733600000000003</v>
      </c>
      <c r="D5" s="12">
        <v>59.466000000000001</v>
      </c>
      <c r="E5" s="12">
        <v>55.907699999999998</v>
      </c>
      <c r="F5" s="12">
        <v>67.39</v>
      </c>
      <c r="G5" s="12">
        <v>69.281499999999994</v>
      </c>
      <c r="H5" s="12">
        <v>41.323099999999997</v>
      </c>
      <c r="I5" s="12">
        <v>54.768999999999998</v>
      </c>
      <c r="J5" s="12">
        <v>52.600200000000001</v>
      </c>
      <c r="K5" s="12">
        <v>41.138100000000001</v>
      </c>
      <c r="L5" s="12">
        <v>109.375</v>
      </c>
      <c r="M5" s="12">
        <v>54.435499999999998</v>
      </c>
      <c r="N5" s="12">
        <v>65.365600000000001</v>
      </c>
      <c r="O5" s="12">
        <v>78.451099999999997</v>
      </c>
      <c r="P5" s="12">
        <v>34.590000000000003</v>
      </c>
      <c r="Q5" s="12">
        <v>118.97499999999999</v>
      </c>
      <c r="R5" s="12">
        <v>69.310599999999994</v>
      </c>
      <c r="S5" s="12">
        <v>30.625</v>
      </c>
      <c r="T5" s="12">
        <v>35.156300000000002</v>
      </c>
      <c r="U5" s="12">
        <v>79.316500000000005</v>
      </c>
      <c r="V5" s="12">
        <v>37.246600000000001</v>
      </c>
      <c r="W5" s="12">
        <v>29.7758</v>
      </c>
      <c r="X5" s="12">
        <v>29.7758</v>
      </c>
      <c r="Y5" s="12">
        <v>56.596499999999999</v>
      </c>
      <c r="Z5" s="12">
        <v>21.002700000000001</v>
      </c>
      <c r="AA5" s="12">
        <v>19.6922</v>
      </c>
      <c r="AB5" s="12">
        <v>76.244799999999998</v>
      </c>
      <c r="AC5" s="12">
        <v>64.599599999999995</v>
      </c>
      <c r="AD5" s="12">
        <v>63.435000000000002</v>
      </c>
      <c r="AE5" s="12">
        <v>70.3125</v>
      </c>
      <c r="AF5" s="12">
        <v>32.174100000000003</v>
      </c>
      <c r="AG5" s="12">
        <v>16.2563</v>
      </c>
      <c r="AH5" s="12">
        <v>16.9407</v>
      </c>
      <c r="AI5" s="12">
        <v>68.8489</v>
      </c>
      <c r="AJ5" s="12">
        <v>23.625</v>
      </c>
      <c r="AK5" s="12">
        <v>36.654299999999999</v>
      </c>
    </row>
    <row r="6" spans="1:37" x14ac:dyDescent="0.2">
      <c r="A6" s="1"/>
      <c r="B6" s="12">
        <v>77.915199999999999</v>
      </c>
      <c r="C6" s="12">
        <v>36.2029</v>
      </c>
      <c r="D6" s="12">
        <v>61.9846</v>
      </c>
      <c r="E6" s="12">
        <v>54.435499999999998</v>
      </c>
      <c r="F6" s="12">
        <v>69.955600000000004</v>
      </c>
      <c r="G6" s="12">
        <v>76.704499999999996</v>
      </c>
      <c r="H6" s="12">
        <v>38.930100000000003</v>
      </c>
      <c r="I6" s="12">
        <v>48.440199999999997</v>
      </c>
      <c r="J6" s="12">
        <v>54.256900000000002</v>
      </c>
      <c r="K6" s="12">
        <v>40.139600000000002</v>
      </c>
      <c r="L6" s="12">
        <v>112.04300000000001</v>
      </c>
      <c r="M6" s="12">
        <v>51.518700000000003</v>
      </c>
      <c r="N6" s="12">
        <v>65.210999999999999</v>
      </c>
      <c r="O6" s="12">
        <v>81.465500000000006</v>
      </c>
      <c r="P6" s="12">
        <v>35.7181</v>
      </c>
      <c r="Q6" s="12">
        <v>119.92400000000001</v>
      </c>
      <c r="R6" s="12">
        <v>66.123599999999996</v>
      </c>
      <c r="S6" s="12">
        <v>31.512</v>
      </c>
      <c r="T6" s="12">
        <v>43.75</v>
      </c>
      <c r="U6" s="12">
        <v>78.191500000000005</v>
      </c>
      <c r="V6" s="12">
        <v>39.4878</v>
      </c>
      <c r="W6" s="12">
        <v>33.463200000000001</v>
      </c>
      <c r="X6" s="12">
        <v>33.463200000000001</v>
      </c>
      <c r="Y6" s="12">
        <v>58.230600000000003</v>
      </c>
      <c r="Z6" s="12"/>
      <c r="AA6" s="12">
        <v>19.626799999999999</v>
      </c>
      <c r="AB6" s="12">
        <v>77.2059</v>
      </c>
      <c r="AC6" s="12">
        <v>62.171100000000003</v>
      </c>
      <c r="AD6" s="12">
        <v>65.031499999999994</v>
      </c>
      <c r="AE6" s="12">
        <v>70.854799999999997</v>
      </c>
      <c r="AF6" s="12">
        <v>35.186199999999999</v>
      </c>
      <c r="AG6" s="12">
        <v>18.141200000000001</v>
      </c>
      <c r="AH6" s="12">
        <v>17.555700000000002</v>
      </c>
      <c r="AI6" s="12">
        <v>67.693399999999997</v>
      </c>
      <c r="AJ6" s="12">
        <v>23.312000000000001</v>
      </c>
      <c r="AK6" s="12">
        <v>34.7376</v>
      </c>
    </row>
    <row r="7" spans="1:37" x14ac:dyDescent="0.2">
      <c r="A7" s="1"/>
      <c r="B7" s="12">
        <v>81.245400000000004</v>
      </c>
      <c r="C7" s="12">
        <v>37.895299999999999</v>
      </c>
      <c r="D7" s="12">
        <v>59.7453</v>
      </c>
      <c r="E7" s="12">
        <v>53.554099999999998</v>
      </c>
      <c r="F7" s="12">
        <v>72.532899999999998</v>
      </c>
      <c r="G7" s="12">
        <v>79.775700000000001</v>
      </c>
      <c r="H7" s="12">
        <v>41.656199999999998</v>
      </c>
      <c r="I7" s="12">
        <v>50.697400000000002</v>
      </c>
      <c r="J7" s="12">
        <v>53.209499999999998</v>
      </c>
      <c r="K7" s="12">
        <v>40.433999999999997</v>
      </c>
      <c r="L7" s="12">
        <v>109.375</v>
      </c>
      <c r="M7" s="12">
        <v>57.461799999999997</v>
      </c>
      <c r="N7" s="12">
        <v>62.5473</v>
      </c>
      <c r="O7" s="12">
        <v>79.8142</v>
      </c>
      <c r="P7" s="12">
        <v>35.276200000000003</v>
      </c>
      <c r="Q7" s="12">
        <v>125.952</v>
      </c>
      <c r="R7" s="12">
        <v>67.061999999999998</v>
      </c>
      <c r="S7" s="12">
        <v>31.925699999999999</v>
      </c>
      <c r="T7" s="12">
        <v>36.947099999999999</v>
      </c>
      <c r="U7" s="12">
        <v>82.604900000000001</v>
      </c>
      <c r="V7" s="12">
        <v>42.144500000000001</v>
      </c>
      <c r="W7" s="12">
        <v>35.096600000000002</v>
      </c>
      <c r="X7" s="12">
        <v>35.096600000000002</v>
      </c>
      <c r="Y7" s="12">
        <v>58.415799999999997</v>
      </c>
      <c r="Z7" s="12"/>
      <c r="AA7" s="12">
        <v>19.342099999999999</v>
      </c>
      <c r="AB7" s="12">
        <v>81.305300000000003</v>
      </c>
      <c r="AC7" s="12">
        <v>59.7453</v>
      </c>
      <c r="AD7" s="12">
        <v>65.625</v>
      </c>
      <c r="AE7" s="12">
        <v>70.945899999999995</v>
      </c>
      <c r="AF7" s="12">
        <v>32.890799999999999</v>
      </c>
      <c r="AG7" s="12">
        <v>18.375</v>
      </c>
      <c r="AH7" s="12">
        <v>18.758500000000002</v>
      </c>
      <c r="AI7" s="12">
        <v>69.078900000000004</v>
      </c>
      <c r="AJ7" s="12">
        <v>22.741299999999999</v>
      </c>
      <c r="AK7" s="12">
        <v>34.737200000000001</v>
      </c>
    </row>
    <row r="8" spans="1:37" x14ac:dyDescent="0.2">
      <c r="A8" s="1"/>
      <c r="B8" s="12">
        <v>84.053399999999996</v>
      </c>
      <c r="C8" s="12">
        <v>37.246600000000001</v>
      </c>
      <c r="D8" s="12">
        <v>66.362399999999994</v>
      </c>
      <c r="E8" s="12">
        <v>52.234699999999997</v>
      </c>
      <c r="F8" s="12">
        <v>69.955600000000004</v>
      </c>
      <c r="G8" s="12">
        <v>82.399100000000004</v>
      </c>
      <c r="H8" s="12">
        <v>41.076799999999999</v>
      </c>
      <c r="I8" s="12">
        <v>52.600200000000001</v>
      </c>
      <c r="J8" s="12">
        <v>52.3339</v>
      </c>
      <c r="K8" s="12">
        <v>40.139600000000002</v>
      </c>
      <c r="L8" s="12">
        <v>111.74</v>
      </c>
      <c r="M8" s="12">
        <v>51.422600000000003</v>
      </c>
      <c r="N8" s="12">
        <v>68.6203</v>
      </c>
      <c r="O8" s="12">
        <v>81.706999999999994</v>
      </c>
      <c r="P8" s="12">
        <v>34.424399999999999</v>
      </c>
      <c r="Q8" s="12">
        <v>123.23</v>
      </c>
      <c r="R8" s="12">
        <v>68.364999999999995</v>
      </c>
      <c r="S8" s="12">
        <v>32.579799999999999</v>
      </c>
      <c r="T8" s="12">
        <v>35.826500000000003</v>
      </c>
      <c r="U8" s="12">
        <v>77.713800000000006</v>
      </c>
      <c r="V8" s="12">
        <v>41.261200000000002</v>
      </c>
      <c r="W8" s="12">
        <v>36.330199999999998</v>
      </c>
      <c r="X8" s="12">
        <v>36.330199999999998</v>
      </c>
      <c r="Y8" s="12">
        <v>60.8444</v>
      </c>
      <c r="Z8" s="12"/>
      <c r="AA8" s="12">
        <v>19.506699999999999</v>
      </c>
      <c r="AB8" s="12">
        <v>76.882800000000003</v>
      </c>
      <c r="AC8" s="12">
        <v>62.264699999999998</v>
      </c>
      <c r="AD8" s="12">
        <v>68.280299999999997</v>
      </c>
      <c r="AE8" s="12">
        <v>71.2209</v>
      </c>
      <c r="AF8" s="12">
        <v>34.352899999999998</v>
      </c>
      <c r="AG8" s="12">
        <v>18.417999999999999</v>
      </c>
      <c r="AH8" s="12">
        <v>15.188700000000001</v>
      </c>
      <c r="AI8" s="12">
        <v>68.563400000000001</v>
      </c>
      <c r="AJ8" s="12">
        <v>22.7163</v>
      </c>
      <c r="AK8" s="12">
        <v>34.150700000000001</v>
      </c>
    </row>
    <row r="9" spans="1:37" x14ac:dyDescent="0.2">
      <c r="A9" s="1"/>
      <c r="B9" s="12">
        <v>77.860200000000006</v>
      </c>
      <c r="C9" s="12">
        <v>35.066800000000001</v>
      </c>
      <c r="D9" s="12">
        <v>60.532600000000002</v>
      </c>
      <c r="E9" s="12">
        <v>50.635300000000001</v>
      </c>
      <c r="F9" s="12">
        <v>68.280299999999997</v>
      </c>
      <c r="G9" s="12">
        <v>70.402299999999997</v>
      </c>
      <c r="H9" s="12">
        <v>39.639299999999999</v>
      </c>
      <c r="I9" s="12">
        <v>54.471299999999999</v>
      </c>
      <c r="J9" s="12">
        <v>57.581800000000001</v>
      </c>
      <c r="K9" s="12">
        <v>40.433999999999997</v>
      </c>
      <c r="L9" s="12">
        <v>107.666</v>
      </c>
      <c r="M9" s="12">
        <v>52.3339</v>
      </c>
      <c r="N9" s="12">
        <v>59.235700000000001</v>
      </c>
      <c r="O9" s="12">
        <v>69.194599999999994</v>
      </c>
      <c r="P9" s="12">
        <v>36.538899999999998</v>
      </c>
      <c r="Q9" s="12"/>
      <c r="R9" s="12"/>
      <c r="S9" s="12">
        <v>28.8462</v>
      </c>
      <c r="T9" s="12">
        <v>28.591799999999999</v>
      </c>
      <c r="U9" s="12">
        <v>71.498099999999994</v>
      </c>
      <c r="V9" s="12">
        <v>41.385100000000001</v>
      </c>
      <c r="W9" s="12"/>
      <c r="X9" s="12"/>
      <c r="Y9" s="12">
        <v>57.203400000000002</v>
      </c>
      <c r="Z9" s="12"/>
      <c r="AA9" s="12">
        <v>18.648199999999999</v>
      </c>
      <c r="AB9" s="12">
        <v>80.162400000000005</v>
      </c>
      <c r="AC9" s="12">
        <v>66.256</v>
      </c>
      <c r="AD9" s="12">
        <v>64.398399999999995</v>
      </c>
      <c r="AE9" s="12">
        <v>72.058800000000005</v>
      </c>
      <c r="AF9" s="12">
        <v>35.261200000000002</v>
      </c>
      <c r="AG9" s="12">
        <v>18.5045</v>
      </c>
      <c r="AH9" s="12">
        <v>17.7593</v>
      </c>
      <c r="AI9" s="12">
        <v>69.136700000000005</v>
      </c>
      <c r="AJ9" s="12"/>
      <c r="AK9" s="12">
        <v>34.023800000000001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33.544600000000003</v>
      </c>
      <c r="Q10" s="12"/>
      <c r="R10" s="12"/>
      <c r="S10" s="12">
        <v>29.182099999999998</v>
      </c>
      <c r="T10" s="12"/>
      <c r="U10" s="12"/>
      <c r="V10" s="12">
        <v>38.820399999999999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32.451900000000002</v>
      </c>
      <c r="AG10" s="12"/>
      <c r="AH10" s="12">
        <v>17.991199999999999</v>
      </c>
      <c r="AI10" s="12">
        <v>70.3125</v>
      </c>
      <c r="AJ10" s="12"/>
      <c r="AK10" s="12">
        <v>30.764600000000002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34.713500000000003</v>
      </c>
      <c r="Q11" s="12"/>
      <c r="R11" s="12"/>
      <c r="S11" s="12"/>
      <c r="T11" s="12"/>
      <c r="U11" s="12"/>
      <c r="V11" s="12">
        <v>42.048099999999998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32.192900000000002</v>
      </c>
      <c r="AG11" s="12"/>
      <c r="AH11" s="12">
        <v>22.192</v>
      </c>
      <c r="AI11" s="12">
        <v>69.064499999999995</v>
      </c>
      <c r="AJ11" s="12"/>
      <c r="AK11" s="12">
        <v>30.764600000000002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32.4011</v>
      </c>
      <c r="Q12" s="12"/>
      <c r="R12" s="12"/>
      <c r="S12" s="12"/>
      <c r="T12" s="12"/>
      <c r="U12" s="12"/>
      <c r="V12" s="12">
        <v>43.303199999999997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32.805999999999997</v>
      </c>
      <c r="AG12" s="12"/>
      <c r="AH12" s="12">
        <v>18.4983</v>
      </c>
      <c r="AI12" s="12">
        <v>67.431200000000004</v>
      </c>
      <c r="AJ12" s="12"/>
      <c r="AK12" s="12">
        <v>21.840199999999999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35.101700000000001</v>
      </c>
      <c r="Q13" s="12"/>
      <c r="R13" s="12"/>
      <c r="S13" s="12"/>
      <c r="T13" s="12"/>
      <c r="U13" s="12"/>
      <c r="V13" s="12">
        <v>40.934399999999997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30.9923</v>
      </c>
      <c r="AG13" s="12"/>
      <c r="AH13" s="12">
        <v>20.630600000000001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34.276800000000001</v>
      </c>
      <c r="Q14" s="12"/>
      <c r="R14" s="12"/>
      <c r="S14" s="12"/>
      <c r="T14" s="12"/>
      <c r="U14" s="12"/>
      <c r="V14" s="12">
        <v>33.9161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33.909199999999998</v>
      </c>
      <c r="Q15" s="12"/>
      <c r="R15" s="12"/>
      <c r="S15" s="12"/>
      <c r="T15" s="12"/>
      <c r="U15" s="12"/>
      <c r="V15" s="12">
        <v>40.296100000000003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33.832900000000002</v>
      </c>
      <c r="Q16" s="12"/>
      <c r="R16" s="12"/>
      <c r="S16" s="12"/>
      <c r="T16" s="12"/>
      <c r="U16" s="12"/>
      <c r="V16" s="12">
        <v>33.341700000000003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34.604500000000002</v>
      </c>
      <c r="Q17" s="12"/>
      <c r="R17" s="12"/>
      <c r="S17" s="12"/>
      <c r="T17" s="12"/>
      <c r="U17" s="12"/>
      <c r="V17" s="12">
        <v>33.888300000000001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29.894300000000001</v>
      </c>
      <c r="Q18" s="12"/>
      <c r="R18" s="12"/>
      <c r="S18" s="12"/>
      <c r="T18" s="12"/>
      <c r="U18" s="12"/>
      <c r="V18" s="12">
        <v>29.3218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81.068124999999995</v>
      </c>
      <c r="C21" s="5">
        <f t="shared" si="0"/>
        <v>36.491737499999999</v>
      </c>
      <c r="D21" s="5">
        <f t="shared" si="0"/>
        <v>60.773074999999999</v>
      </c>
      <c r="E21" s="5">
        <f t="shared" si="0"/>
        <v>51.804774999999992</v>
      </c>
      <c r="F21" s="5">
        <f t="shared" si="0"/>
        <v>67.256887499999991</v>
      </c>
      <c r="G21" s="5">
        <f t="shared" si="0"/>
        <v>76.213537499999987</v>
      </c>
      <c r="H21" s="5">
        <f t="shared" si="0"/>
        <v>40.244225</v>
      </c>
      <c r="I21" s="5">
        <f t="shared" si="0"/>
        <v>50.811074999999995</v>
      </c>
      <c r="J21" s="5">
        <f t="shared" si="0"/>
        <v>52.699475</v>
      </c>
      <c r="K21" s="5">
        <f t="shared" si="0"/>
        <v>40.287162499999994</v>
      </c>
      <c r="L21" s="5">
        <f t="shared" si="0"/>
        <v>108.49299999999999</v>
      </c>
      <c r="M21" s="5">
        <f t="shared" si="0"/>
        <v>53.022300000000001</v>
      </c>
      <c r="N21" s="5">
        <f t="shared" si="0"/>
        <v>63.2332125</v>
      </c>
      <c r="O21" s="5">
        <f t="shared" si="0"/>
        <v>77.009150000000005</v>
      </c>
      <c r="P21" s="5">
        <f>AVERAGE(P2:P18)</f>
        <v>34.606488235294123</v>
      </c>
      <c r="Q21" s="5">
        <f>AVERAGE(Q2:Q8)</f>
        <v>119.87585714285714</v>
      </c>
      <c r="R21" s="5">
        <f>AVERAGE(R2:R8)</f>
        <v>66.16938571428571</v>
      </c>
      <c r="S21" s="5">
        <f>AVERAGE(S2:S10)</f>
        <v>30.502155555555557</v>
      </c>
      <c r="T21" s="5">
        <f>AVERAGE(T2:T9)</f>
        <v>36.175362499999999</v>
      </c>
      <c r="U21" s="5">
        <f>AVERAGE(U2:U9)</f>
        <v>77.778500000000008</v>
      </c>
      <c r="V21" s="5">
        <f>AVERAGE(V2:V18)</f>
        <v>38.499517647058823</v>
      </c>
      <c r="W21" s="5">
        <f>AVERAGE(W2:W4)</f>
        <v>40.201599999999999</v>
      </c>
      <c r="X21" s="5">
        <f>AVERAGE(X6:X8)</f>
        <v>34.963333333333331</v>
      </c>
      <c r="Y21" s="5">
        <f>AVERAGE(Y2:Y9)</f>
        <v>57.161537499999994</v>
      </c>
      <c r="Z21" s="5">
        <f>AVERAGE(Z2:Z5)</f>
        <v>20.80865</v>
      </c>
      <c r="AA21" s="5">
        <f>AVERAGE(AA2:AA9)</f>
        <v>19.905212500000001</v>
      </c>
      <c r="AB21" s="5">
        <f>AVERAGE(AB2:AB9)</f>
        <v>77.454900000000009</v>
      </c>
      <c r="AC21" s="5">
        <f>AVERAGE(AC2:AC9)</f>
        <v>61.508099999999999</v>
      </c>
      <c r="AD21" s="5">
        <f>AVERAGE(AD2:AD9)</f>
        <v>65.1505875</v>
      </c>
      <c r="AE21" s="5">
        <f>AVERAGE(AE2:AE9)</f>
        <v>70.432974999999999</v>
      </c>
      <c r="AF21" s="5">
        <f>AVERAGE(AF2:AF13)</f>
        <v>32.931316666666667</v>
      </c>
      <c r="AG21" s="5">
        <f>AVERAGE(AG2:AG9)</f>
        <v>18.036262499999999</v>
      </c>
      <c r="AH21" s="5">
        <f>AVERAGE(AH2:AH13)</f>
        <v>18.202533333333335</v>
      </c>
      <c r="AI21" s="5">
        <f>AVERAGE(AI2:AI12)</f>
        <v>68.011772727272728</v>
      </c>
      <c r="AJ21" s="5">
        <f>AVERAGE(AJ2:AJ8)</f>
        <v>22.750771428571426</v>
      </c>
      <c r="AK21" s="5">
        <f>AVERAGE(AK2:AK12)</f>
        <v>31.459518181818172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81.068124999999995</v>
      </c>
      <c r="C26" s="12">
        <f>C21*2</f>
        <v>72.983474999999999</v>
      </c>
      <c r="D26" s="12">
        <f t="shared" ref="D26:J26" si="1">D21*1</f>
        <v>60.773074999999999</v>
      </c>
      <c r="E26" s="12">
        <f t="shared" si="1"/>
        <v>51.804774999999992</v>
      </c>
      <c r="F26" s="12">
        <f t="shared" si="1"/>
        <v>67.256887499999991</v>
      </c>
      <c r="G26" s="12">
        <f t="shared" si="1"/>
        <v>76.213537499999987</v>
      </c>
      <c r="H26" s="12">
        <f>H21*3</f>
        <v>120.732675</v>
      </c>
      <c r="I26" s="12">
        <f>I21*3</f>
        <v>152.43322499999999</v>
      </c>
      <c r="J26" s="12">
        <f t="shared" si="1"/>
        <v>52.699475</v>
      </c>
      <c r="K26" s="12">
        <f>K21*4</f>
        <v>161.14864999999998</v>
      </c>
      <c r="L26" s="12">
        <f>L21*1</f>
        <v>108.49299999999999</v>
      </c>
      <c r="M26" s="12">
        <f>M21*3</f>
        <v>159.0669</v>
      </c>
      <c r="N26" s="12">
        <f>N21*3</f>
        <v>189.69963749999999</v>
      </c>
      <c r="O26" s="12">
        <f>O21*1</f>
        <v>77.009150000000005</v>
      </c>
      <c r="P26" s="12">
        <f>P21*1</f>
        <v>34.606488235294123</v>
      </c>
      <c r="Q26" s="12">
        <f>Q21*1</f>
        <v>119.87585714285714</v>
      </c>
      <c r="R26" s="12">
        <f>R21*2</f>
        <v>132.33877142857142</v>
      </c>
      <c r="S26" s="12">
        <f>S21*4</f>
        <v>122.00862222222223</v>
      </c>
      <c r="T26" s="12">
        <f>T21*3</f>
        <v>108.52608749999999</v>
      </c>
      <c r="U26" s="12">
        <f>U21*1</f>
        <v>77.778500000000008</v>
      </c>
      <c r="V26" s="12">
        <f>V21*1</f>
        <v>38.499517647058823</v>
      </c>
      <c r="W26" s="12">
        <f>W21*4</f>
        <v>160.8064</v>
      </c>
      <c r="X26" s="12">
        <f>X21*3</f>
        <v>104.88999999999999</v>
      </c>
      <c r="Y26" s="12">
        <f>Y21*2</f>
        <v>114.32307499999999</v>
      </c>
      <c r="Z26" s="12">
        <f>Z21*8</f>
        <v>166.4692</v>
      </c>
      <c r="AA26" s="12">
        <f>AA21*3</f>
        <v>59.7156375</v>
      </c>
      <c r="AB26" s="12">
        <f t="shared" ref="AB26:AH26" si="2">AB21*1</f>
        <v>77.454900000000009</v>
      </c>
      <c r="AC26" s="12">
        <f t="shared" si="2"/>
        <v>61.508099999999999</v>
      </c>
      <c r="AD26" s="12">
        <f t="shared" si="2"/>
        <v>65.1505875</v>
      </c>
      <c r="AE26" s="12">
        <f>AE21*2</f>
        <v>140.86595</v>
      </c>
      <c r="AF26" s="12">
        <f t="shared" si="2"/>
        <v>32.931316666666667</v>
      </c>
      <c r="AG26" s="12">
        <f>AG21*2</f>
        <v>36.072524999999999</v>
      </c>
      <c r="AH26" s="12">
        <f t="shared" si="2"/>
        <v>18.202533333333335</v>
      </c>
      <c r="AI26" s="12">
        <f>AI21*2</f>
        <v>136.02354545454546</v>
      </c>
      <c r="AJ26" s="12">
        <f>AJ21*3</f>
        <v>68.252314285714277</v>
      </c>
      <c r="AK26" s="12">
        <f>AK21*1</f>
        <v>31.459518181818172</v>
      </c>
    </row>
    <row r="27" spans="1:37" x14ac:dyDescent="0.2">
      <c r="A27" s="12" t="s">
        <v>215</v>
      </c>
      <c r="B27" s="5">
        <f t="shared" ref="B27:O27" si="3">STDEV(B2:B9)/B21*100</f>
        <v>4.7801370065773421</v>
      </c>
      <c r="C27" s="5">
        <f t="shared" si="3"/>
        <v>2.5837786673504874</v>
      </c>
      <c r="D27" s="5">
        <f t="shared" si="3"/>
        <v>4.8489206430001737</v>
      </c>
      <c r="E27" s="5">
        <f t="shared" si="3"/>
        <v>6.6831882886867007</v>
      </c>
      <c r="F27" s="5">
        <f t="shared" si="3"/>
        <v>8.2588008889790085</v>
      </c>
      <c r="G27" s="5">
        <f t="shared" si="3"/>
        <v>6.8538811328300655</v>
      </c>
      <c r="H27" s="5">
        <f t="shared" si="3"/>
        <v>2.4859991857598658</v>
      </c>
      <c r="I27" s="5">
        <f t="shared" si="3"/>
        <v>6.8932275443156072</v>
      </c>
      <c r="J27" s="5">
        <f t="shared" si="3"/>
        <v>4.6225131958341326</v>
      </c>
      <c r="K27" s="5">
        <f t="shared" si="3"/>
        <v>1.2843165187564138</v>
      </c>
      <c r="L27" s="5">
        <f t="shared" si="3"/>
        <v>2.4921296619633311</v>
      </c>
      <c r="M27" s="5">
        <f t="shared" si="3"/>
        <v>3.8149420981921258</v>
      </c>
      <c r="N27" s="5">
        <f t="shared" si="3"/>
        <v>4.9993078382728084</v>
      </c>
      <c r="O27" s="5">
        <f t="shared" si="3"/>
        <v>5.7830195835878069</v>
      </c>
      <c r="P27" s="5">
        <f>STDEV(P2:P18)/P21*100</f>
        <v>4.9604623137331654</v>
      </c>
      <c r="Q27" s="5">
        <f>STDEV(Q2:Q8)/Q21*100</f>
        <v>3.3118085761903679</v>
      </c>
      <c r="R27" s="5">
        <f>STDEV(R2:R8)/R21*100</f>
        <v>3.3805941492952476</v>
      </c>
      <c r="S27" s="5">
        <f>STDEV(S2:S10)/S21*100</f>
        <v>4.7449336514275267</v>
      </c>
      <c r="T27" s="5">
        <f t="shared" ref="T27:AG27" si="4">STDEV(T2:T9)/T21*100</f>
        <v>14.063603875340519</v>
      </c>
      <c r="U27" s="5">
        <f t="shared" si="4"/>
        <v>4.2088118114909134</v>
      </c>
      <c r="V27" s="5">
        <f>STDEV(V2:V18)/V21*100</f>
        <v>9.8725191629012468</v>
      </c>
      <c r="W27" s="5">
        <f t="shared" si="4"/>
        <v>10.396321045605541</v>
      </c>
      <c r="X27" s="5">
        <f>STDEV(X2:X8)/X21*100</f>
        <v>11.95391572543662</v>
      </c>
      <c r="Y27" s="5">
        <f t="shared" si="4"/>
        <v>3.9644782363397093</v>
      </c>
      <c r="Z27" s="5">
        <f>STDEV(Z2:Z5)/Z21*100</f>
        <v>2.2764987744262593</v>
      </c>
      <c r="AA27" s="5">
        <f t="shared" si="4"/>
        <v>4.4004170395317708</v>
      </c>
      <c r="AB27" s="5">
        <f t="shared" si="4"/>
        <v>2.8666709926906462</v>
      </c>
      <c r="AC27" s="5">
        <f t="shared" si="4"/>
        <v>4.9285109629326884</v>
      </c>
      <c r="AD27" s="5">
        <f t="shared" si="4"/>
        <v>2.5291200016467195</v>
      </c>
      <c r="AE27" s="5">
        <f t="shared" si="4"/>
        <v>1.5917731942006395</v>
      </c>
      <c r="AF27" s="5">
        <f>STDEV(AF2:AF13)/AF21*100</f>
        <v>4.1643391905160962</v>
      </c>
      <c r="AG27" s="5">
        <f t="shared" si="4"/>
        <v>4.2255633522460512</v>
      </c>
      <c r="AH27" s="5">
        <f>STDEV(AH2:AH13)/AH21*100</f>
        <v>10.262930415705075</v>
      </c>
      <c r="AI27" s="5">
        <f>STDEV(AI2:AI12)/AI21*100</f>
        <v>2.3612168223513912</v>
      </c>
      <c r="AJ27" s="5">
        <f>STDEV(AJ2:AJ8)/AJ21*100</f>
        <v>2.5824493065335066</v>
      </c>
      <c r="AK27" s="5">
        <f>STDEV(AK2:AK12)/AK21*100</f>
        <v>13.032638522517512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30"/>
  <sheetViews>
    <sheetView zoomScale="64" workbookViewId="0">
      <selection activeCell="P39" sqref="P39"/>
    </sheetView>
  </sheetViews>
  <sheetFormatPr baseColWidth="10" defaultRowHeight="16" x14ac:dyDescent="0.2"/>
  <cols>
    <col min="1" max="1" width="15.8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5.83203125" bestFit="1" customWidth="1"/>
  </cols>
  <sheetData>
    <row r="1" spans="1:36" x14ac:dyDescent="0.2">
      <c r="A1" s="2" t="s">
        <v>11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1.335510204</v>
      </c>
      <c r="C2" s="22">
        <v>0.19918367300000001</v>
      </c>
      <c r="D2" s="22">
        <v>0.27682539699999997</v>
      </c>
      <c r="E2" s="22">
        <v>6.1678005000000001E-2</v>
      </c>
      <c r="F2" s="22">
        <v>4.9342403999999999E-2</v>
      </c>
      <c r="G2" s="22">
        <v>5.4421769000000002E-2</v>
      </c>
      <c r="H2" s="22">
        <v>0.21551020400000001</v>
      </c>
      <c r="I2" s="22">
        <v>0.225306122</v>
      </c>
      <c r="J2" s="22">
        <v>0.21224489799999999</v>
      </c>
      <c r="K2" s="22">
        <v>0.226394558</v>
      </c>
      <c r="L2" s="22">
        <v>0.13786848099999999</v>
      </c>
      <c r="M2" s="22">
        <v>0.304761905</v>
      </c>
      <c r="N2" s="22">
        <v>0.22349206299999999</v>
      </c>
      <c r="O2" s="22">
        <v>0.14222222200000001</v>
      </c>
      <c r="P2" s="22">
        <v>0.25469387799999998</v>
      </c>
      <c r="Q2" s="22">
        <v>0.25124716600000002</v>
      </c>
      <c r="R2" s="22">
        <v>1.9591837000000001E-2</v>
      </c>
      <c r="S2" s="22">
        <v>1.3061224E-2</v>
      </c>
      <c r="T2" s="22">
        <v>0.45061224500000002</v>
      </c>
      <c r="U2" s="22">
        <v>0.21224489799999999</v>
      </c>
      <c r="V2" s="22">
        <v>0.20317460300000001</v>
      </c>
      <c r="W2" s="22">
        <v>0.33306122399999999</v>
      </c>
      <c r="X2" s="22">
        <v>0.186122449</v>
      </c>
      <c r="Y2" s="22">
        <v>0.197369615</v>
      </c>
      <c r="Z2" s="22">
        <v>0.32</v>
      </c>
      <c r="AA2" s="22">
        <v>0.205714286</v>
      </c>
      <c r="AB2" s="22">
        <v>3.2653060999999997E-2</v>
      </c>
      <c r="AC2" s="22">
        <v>8.7074830000000006E-2</v>
      </c>
      <c r="AD2" s="22">
        <v>0.21333333300000001</v>
      </c>
      <c r="AE2" s="22">
        <v>0.20825396800000001</v>
      </c>
      <c r="AF2" s="22">
        <v>0.21224489799999999</v>
      </c>
      <c r="AG2" s="22">
        <v>0.20825396800000001</v>
      </c>
      <c r="AH2" s="22">
        <v>9.9773242999999998E-2</v>
      </c>
      <c r="AI2" s="22">
        <v>0.104489796</v>
      </c>
      <c r="AJ2" s="22"/>
    </row>
    <row r="3" spans="1:36" x14ac:dyDescent="0.2">
      <c r="B3" s="22">
        <v>1.574603175</v>
      </c>
      <c r="C3" s="22">
        <v>0.37006802700000002</v>
      </c>
      <c r="D3" s="22">
        <v>0.74666666699999995</v>
      </c>
      <c r="E3" s="22">
        <v>1.0481632649999999</v>
      </c>
      <c r="F3" s="22">
        <v>0.43972789099999998</v>
      </c>
      <c r="G3" s="22">
        <v>0.29750566899999997</v>
      </c>
      <c r="H3" s="22">
        <v>0.774965986</v>
      </c>
      <c r="I3" s="22">
        <v>0.64979591800000003</v>
      </c>
      <c r="J3" s="22">
        <v>0.96145124699999995</v>
      </c>
      <c r="K3" s="22">
        <v>0.64435374099999998</v>
      </c>
      <c r="L3" s="22">
        <v>0.32471655300000002</v>
      </c>
      <c r="M3" s="22">
        <v>0.66829932000000003</v>
      </c>
      <c r="N3" s="22">
        <v>0.54204081599999998</v>
      </c>
      <c r="O3" s="22">
        <v>7.33170068</v>
      </c>
      <c r="P3" s="22">
        <v>1.9265306120000001</v>
      </c>
      <c r="Q3" s="22">
        <v>0.46077097500000003</v>
      </c>
      <c r="R3" s="22">
        <v>0.57469387800000005</v>
      </c>
      <c r="S3" s="22">
        <v>0.76408163299999998</v>
      </c>
      <c r="T3" s="22">
        <v>0.97306122399999995</v>
      </c>
      <c r="U3" s="22">
        <v>0.49160997699999998</v>
      </c>
      <c r="V3" s="22">
        <v>1.7356916099999999</v>
      </c>
      <c r="W3" s="22">
        <v>0.68789115599999995</v>
      </c>
      <c r="X3" s="22">
        <v>1.2832653060000001</v>
      </c>
      <c r="Y3" s="22">
        <v>3.1346938780000002</v>
      </c>
      <c r="Z3" s="22">
        <v>2.2204081630000001</v>
      </c>
      <c r="AA3" s="22">
        <v>0.53224489799999997</v>
      </c>
      <c r="AB3" s="22">
        <v>0.59682539700000004</v>
      </c>
      <c r="AC3" s="22">
        <v>0.43247165500000001</v>
      </c>
      <c r="AD3" s="22">
        <v>0.680634921</v>
      </c>
      <c r="AE3" s="22">
        <v>2.031746032</v>
      </c>
      <c r="AF3" s="22">
        <v>2.0244897960000001</v>
      </c>
      <c r="AG3" s="22">
        <v>2.56</v>
      </c>
      <c r="AH3" s="22">
        <v>0.34467120200000001</v>
      </c>
      <c r="AI3" s="22">
        <v>1.01877551</v>
      </c>
      <c r="AJ3" s="22"/>
    </row>
    <row r="4" spans="1:36" x14ac:dyDescent="0.2">
      <c r="B4" s="22">
        <v>2.3669841269999998</v>
      </c>
      <c r="C4" s="22">
        <v>1.9918367349999999</v>
      </c>
      <c r="D4" s="22">
        <v>1.8220408159999999</v>
      </c>
      <c r="E4" s="22">
        <v>2.4</v>
      </c>
      <c r="F4" s="22">
        <v>1.4839002269999999</v>
      </c>
      <c r="G4" s="22">
        <v>1.140680272</v>
      </c>
      <c r="H4" s="22">
        <v>2.266122449</v>
      </c>
      <c r="I4" s="22">
        <v>1.9700680269999999</v>
      </c>
      <c r="J4" s="22">
        <v>2.150748299</v>
      </c>
      <c r="K4" s="22">
        <v>2.1623582770000001</v>
      </c>
      <c r="L4" s="22">
        <v>0.90122449000000004</v>
      </c>
      <c r="M4" s="22">
        <v>1.808253968</v>
      </c>
      <c r="N4" s="22">
        <v>1.5368707479999999</v>
      </c>
      <c r="O4" s="22">
        <v>8.0979591840000005</v>
      </c>
      <c r="P4" s="22">
        <v>3.529433107</v>
      </c>
      <c r="Q4" s="22">
        <v>0.99047618999999998</v>
      </c>
      <c r="R4" s="22">
        <v>1.509297052</v>
      </c>
      <c r="S4" s="22">
        <v>2.869115646</v>
      </c>
      <c r="T4" s="22">
        <v>2.429387755</v>
      </c>
      <c r="U4" s="22">
        <v>1.2901587299999999</v>
      </c>
      <c r="V4" s="22">
        <v>3.2565986389999999</v>
      </c>
      <c r="W4" s="22">
        <v>2.1420408160000002</v>
      </c>
      <c r="X4" s="22">
        <v>2.4032653060000002</v>
      </c>
      <c r="Y4" s="22">
        <v>6.0734693880000004</v>
      </c>
      <c r="Z4" s="22">
        <v>5.0213151930000004</v>
      </c>
      <c r="AA4" s="22">
        <v>1.3387755100000001</v>
      </c>
      <c r="AB4" s="22">
        <v>1.6253968249999999</v>
      </c>
      <c r="AC4" s="22">
        <v>1.381587302</v>
      </c>
      <c r="AD4" s="22">
        <v>1.5542857139999999</v>
      </c>
      <c r="AE4" s="22">
        <v>3.8630158730000002</v>
      </c>
      <c r="AF4" s="22">
        <v>5.246258503</v>
      </c>
      <c r="AG4" s="22">
        <v>6.0342857140000001</v>
      </c>
      <c r="AH4" s="22">
        <v>1.253877551</v>
      </c>
      <c r="AI4" s="22">
        <v>3.769614512</v>
      </c>
      <c r="AJ4" s="22"/>
    </row>
    <row r="5" spans="1:36" x14ac:dyDescent="0.2">
      <c r="B5" s="22">
        <v>3.1085714289999999</v>
      </c>
      <c r="C5" s="22">
        <v>3.6680272110000001</v>
      </c>
      <c r="D5" s="22">
        <v>2.8081632650000001</v>
      </c>
      <c r="E5" s="22">
        <v>3.5722448980000001</v>
      </c>
      <c r="F5" s="22">
        <v>2.4816326530000001</v>
      </c>
      <c r="G5" s="22">
        <v>1.904036281</v>
      </c>
      <c r="H5" s="22">
        <v>3.7913832200000002</v>
      </c>
      <c r="I5" s="22">
        <v>3.2457142860000001</v>
      </c>
      <c r="J5" s="22">
        <v>3.321904762</v>
      </c>
      <c r="K5" s="22">
        <v>3.671655329</v>
      </c>
      <c r="L5" s="22">
        <v>1.4595918370000001</v>
      </c>
      <c r="M5" s="22">
        <v>2.9627210879999999</v>
      </c>
      <c r="N5" s="22">
        <v>2.526984127</v>
      </c>
      <c r="O5" s="22">
        <v>8.9077551019999994</v>
      </c>
      <c r="P5" s="22">
        <v>5.1885714289999996</v>
      </c>
      <c r="Q5" s="22">
        <v>1.4955102039999999</v>
      </c>
      <c r="R5" s="22">
        <v>2.459863946</v>
      </c>
      <c r="S5" s="22">
        <v>4.8674829930000003</v>
      </c>
      <c r="T5" s="22">
        <v>4.0163265309999998</v>
      </c>
      <c r="U5" s="22">
        <v>2.046984127</v>
      </c>
      <c r="V5" s="22">
        <v>4.8152380949999998</v>
      </c>
      <c r="W5" s="22">
        <v>3.7209977319999998</v>
      </c>
      <c r="X5" s="22">
        <v>3.4423582769999999</v>
      </c>
      <c r="Y5" s="22">
        <v>8.8787301589999998</v>
      </c>
      <c r="Z5" s="22">
        <v>7.9056689340000004</v>
      </c>
      <c r="AA5" s="22">
        <v>2.1191836730000002</v>
      </c>
      <c r="AB5" s="22">
        <v>2.673197279</v>
      </c>
      <c r="AC5" s="22">
        <v>2.3074829929999998</v>
      </c>
      <c r="AD5" s="22">
        <v>2.423582766</v>
      </c>
      <c r="AE5" s="22">
        <v>5.7861224489999996</v>
      </c>
      <c r="AF5" s="22">
        <v>8.5511111110000009</v>
      </c>
      <c r="AG5" s="22">
        <v>9.678367347</v>
      </c>
      <c r="AH5" s="22">
        <v>2.145306122</v>
      </c>
      <c r="AI5" s="22">
        <v>6.4399092969999998</v>
      </c>
      <c r="AJ5" s="22"/>
    </row>
    <row r="6" spans="1:36" x14ac:dyDescent="0.2">
      <c r="B6" s="22">
        <v>3.7935600909999998</v>
      </c>
      <c r="C6" s="22">
        <v>5.2897959180000003</v>
      </c>
      <c r="D6" s="22">
        <v>3.7844897959999999</v>
      </c>
      <c r="E6" s="22">
        <v>4.723809524</v>
      </c>
      <c r="F6" s="22">
        <v>3.3110204080000001</v>
      </c>
      <c r="G6" s="22">
        <v>2.6412698410000002</v>
      </c>
      <c r="H6" s="22">
        <v>5.3006802720000001</v>
      </c>
      <c r="I6" s="22">
        <v>4.3771428569999999</v>
      </c>
      <c r="J6" s="22">
        <v>4.5235374149999998</v>
      </c>
      <c r="K6" s="22">
        <v>5.1446712019999996</v>
      </c>
      <c r="L6" s="22">
        <v>2.0244897960000001</v>
      </c>
      <c r="M6" s="22">
        <v>4.1077551019999996</v>
      </c>
      <c r="N6" s="22">
        <v>3.4648526080000002</v>
      </c>
      <c r="O6" s="22">
        <v>9.7291609979999993</v>
      </c>
      <c r="P6" s="22">
        <v>6.9231746029999996</v>
      </c>
      <c r="Q6" s="22">
        <v>1.9998185939999999</v>
      </c>
      <c r="R6" s="22">
        <v>3.3828571429999998</v>
      </c>
      <c r="S6" s="22">
        <v>6.7831292520000002</v>
      </c>
      <c r="T6" s="22">
        <v>6.0081632650000003</v>
      </c>
      <c r="U6" s="22">
        <v>2.811428571</v>
      </c>
      <c r="V6" s="22">
        <v>6.4261224490000002</v>
      </c>
      <c r="W6" s="22">
        <v>5.1722448979999998</v>
      </c>
      <c r="X6" s="22">
        <v>4.5024943310000003</v>
      </c>
      <c r="Y6" s="22">
        <v>11.735510204000001</v>
      </c>
      <c r="Z6" s="22">
        <v>10.875646259</v>
      </c>
      <c r="AA6" s="22">
        <v>2.9028571429999999</v>
      </c>
      <c r="AB6" s="22">
        <v>3.6498866209999998</v>
      </c>
      <c r="AC6" s="22">
        <v>3.2108843540000001</v>
      </c>
      <c r="AD6" s="22">
        <v>3.276190476</v>
      </c>
      <c r="AE6" s="22">
        <v>7.6509750570000001</v>
      </c>
      <c r="AF6" s="22">
        <v>11.918730159000001</v>
      </c>
      <c r="AG6" s="22">
        <v>12.806530612</v>
      </c>
      <c r="AH6" s="22">
        <v>3.072653061</v>
      </c>
      <c r="AI6" s="22">
        <v>9.0971428569999997</v>
      </c>
      <c r="AJ6" s="22"/>
    </row>
    <row r="7" spans="1:36" x14ac:dyDescent="0.2">
      <c r="B7" s="22">
        <v>4.5142857139999997</v>
      </c>
      <c r="C7" s="22">
        <v>6.9688888889999996</v>
      </c>
      <c r="D7" s="22">
        <v>4.7934693880000001</v>
      </c>
      <c r="E7" s="22">
        <v>5.7970068030000004</v>
      </c>
      <c r="F7" s="22">
        <v>4.2013605439999999</v>
      </c>
      <c r="G7" s="22">
        <v>3.5073015870000002</v>
      </c>
      <c r="H7" s="22">
        <v>6.7526530610000002</v>
      </c>
      <c r="I7" s="22">
        <v>5.4726530609999999</v>
      </c>
      <c r="J7" s="22">
        <v>5.6642176869999998</v>
      </c>
      <c r="K7" s="22">
        <v>6.6031746030000003</v>
      </c>
      <c r="L7" s="22">
        <v>2.5730612239999999</v>
      </c>
      <c r="M7" s="22">
        <v>5.2099773239999996</v>
      </c>
      <c r="N7" s="22">
        <v>4.3827664400000002</v>
      </c>
      <c r="O7" s="22">
        <v>10.493968254</v>
      </c>
      <c r="P7" s="22">
        <v>8.602993197</v>
      </c>
      <c r="Q7" s="22">
        <v>2.504126984</v>
      </c>
      <c r="R7" s="22">
        <v>4.2485260770000002</v>
      </c>
      <c r="S7" s="22">
        <v>8.7423129250000002</v>
      </c>
      <c r="T7" s="22">
        <v>7.7148299319999998</v>
      </c>
      <c r="U7" s="22">
        <v>3.567891156</v>
      </c>
      <c r="V7" s="22">
        <v>7.9455782309999998</v>
      </c>
      <c r="W7" s="22">
        <v>7.1873015870000003</v>
      </c>
      <c r="X7" s="22">
        <v>5.5328798189999997</v>
      </c>
      <c r="Y7" s="22">
        <v>48.039455781999997</v>
      </c>
      <c r="Z7" s="22">
        <v>13.922539683</v>
      </c>
      <c r="AA7" s="22">
        <v>3.6897959180000002</v>
      </c>
      <c r="AB7" s="22">
        <v>4.5786848070000001</v>
      </c>
      <c r="AC7" s="22">
        <v>4.1567346939999998</v>
      </c>
      <c r="AD7" s="22">
        <v>4.1295238100000002</v>
      </c>
      <c r="AE7" s="22">
        <v>9.3561904760000001</v>
      </c>
      <c r="AF7" s="22">
        <v>15.609614512</v>
      </c>
      <c r="AG7" s="22">
        <v>16.348299319999999</v>
      </c>
      <c r="AH7" s="22">
        <v>3.9441269839999999</v>
      </c>
      <c r="AI7" s="22">
        <v>11.636825397000001</v>
      </c>
      <c r="AJ7" s="22"/>
    </row>
    <row r="8" spans="1:36" x14ac:dyDescent="0.2">
      <c r="B8" s="22">
        <v>5.2843537410000003</v>
      </c>
      <c r="C8" s="22">
        <v>8.6262131520000001</v>
      </c>
      <c r="D8" s="22">
        <v>5.7614512470000001</v>
      </c>
      <c r="E8" s="22">
        <v>6.8992290250000003</v>
      </c>
      <c r="F8" s="22">
        <v>5.0590476190000002</v>
      </c>
      <c r="G8" s="22">
        <v>4.2895238100000004</v>
      </c>
      <c r="H8" s="22">
        <v>8.2938775509999996</v>
      </c>
      <c r="I8" s="22">
        <v>6.7112925170000004</v>
      </c>
      <c r="J8" s="22">
        <v>6.7700680269999998</v>
      </c>
      <c r="K8" s="22">
        <v>8.0979591840000005</v>
      </c>
      <c r="L8" s="22">
        <v>3.1085714289999999</v>
      </c>
      <c r="M8" s="22">
        <v>6.3746031749999998</v>
      </c>
      <c r="N8" s="22">
        <v>5.3028571429999998</v>
      </c>
      <c r="O8" s="22">
        <v>11.230476189999999</v>
      </c>
      <c r="P8" s="22">
        <v>10.303854875000001</v>
      </c>
      <c r="Q8" s="22">
        <v>3.0044444440000002</v>
      </c>
      <c r="R8" s="22">
        <v>5.1559183669999999</v>
      </c>
      <c r="S8" s="22">
        <v>10.646349206</v>
      </c>
      <c r="T8" s="22">
        <v>9.0862585029999998</v>
      </c>
      <c r="U8" s="22">
        <v>4.3352380950000002</v>
      </c>
      <c r="V8" s="22">
        <v>9.3692517009999996</v>
      </c>
      <c r="W8" s="22">
        <v>8.9803174600000002</v>
      </c>
      <c r="X8" s="22">
        <v>6.56</v>
      </c>
      <c r="Y8" s="22"/>
      <c r="Z8" s="22">
        <v>16.979591837000001</v>
      </c>
      <c r="AA8" s="22">
        <v>4.4669387760000001</v>
      </c>
      <c r="AB8" s="22">
        <v>5.5437641720000004</v>
      </c>
      <c r="AC8" s="22">
        <v>5.0793650789999996</v>
      </c>
      <c r="AD8" s="22">
        <v>4.9763265309999998</v>
      </c>
      <c r="AE8" s="22">
        <v>11.180408162999999</v>
      </c>
      <c r="AF8" s="22">
        <v>18.917006803</v>
      </c>
      <c r="AG8" s="22">
        <v>19.765986394999999</v>
      </c>
      <c r="AH8" s="22">
        <v>4.8304761899999997</v>
      </c>
      <c r="AI8" s="22">
        <v>14.210612245</v>
      </c>
      <c r="AJ8" s="22"/>
    </row>
    <row r="9" spans="1:36" x14ac:dyDescent="0.2">
      <c r="B9" s="22">
        <v>6.0228571430000004</v>
      </c>
      <c r="C9" s="22">
        <v>10.20952381</v>
      </c>
      <c r="D9" s="22">
        <v>6.7657142859999997</v>
      </c>
      <c r="E9" s="22">
        <v>8.0195918370000001</v>
      </c>
      <c r="F9" s="22">
        <v>5.8862585029999996</v>
      </c>
      <c r="G9" s="22">
        <v>5.0416326529999997</v>
      </c>
      <c r="H9" s="22">
        <v>9.7342403629999996</v>
      </c>
      <c r="I9" s="22">
        <v>7.8947845799999996</v>
      </c>
      <c r="J9" s="22">
        <v>7.8976870750000003</v>
      </c>
      <c r="K9" s="22">
        <v>9.5818594099999999</v>
      </c>
      <c r="L9" s="22">
        <v>3.6571428570000002</v>
      </c>
      <c r="M9" s="22">
        <v>7.4187755099999997</v>
      </c>
      <c r="N9" s="22">
        <v>6.2621315190000004</v>
      </c>
      <c r="O9" s="22">
        <v>11.982222222000001</v>
      </c>
      <c r="P9" s="22">
        <v>12.046802721000001</v>
      </c>
      <c r="Q9" s="22">
        <v>3.4808163269999999</v>
      </c>
      <c r="R9" s="22">
        <v>6.0506122449999999</v>
      </c>
      <c r="S9" s="22">
        <v>12.525714285999999</v>
      </c>
      <c r="T9" s="22">
        <v>10.710204082000001</v>
      </c>
      <c r="U9" s="22">
        <v>5.0615873020000004</v>
      </c>
      <c r="V9" s="22">
        <v>10.823401361</v>
      </c>
      <c r="W9" s="22">
        <v>10.689886620999999</v>
      </c>
      <c r="X9" s="22">
        <v>7.5461224490000003</v>
      </c>
      <c r="Y9" s="22"/>
      <c r="Z9" s="22">
        <v>20.081632653</v>
      </c>
      <c r="AA9" s="22">
        <v>5.2048979590000002</v>
      </c>
      <c r="AB9" s="22">
        <v>6.548027211</v>
      </c>
      <c r="AC9" s="22">
        <v>5.9936507939999997</v>
      </c>
      <c r="AD9" s="22">
        <v>5.8220408160000003</v>
      </c>
      <c r="AE9" s="22">
        <v>12.926984127000001</v>
      </c>
      <c r="AF9" s="22">
        <v>22.182312925000002</v>
      </c>
      <c r="AG9" s="22">
        <v>22.964535146999999</v>
      </c>
      <c r="AH9" s="22">
        <v>5.6990476189999999</v>
      </c>
      <c r="AI9" s="22">
        <v>16.848979591999999</v>
      </c>
      <c r="AJ9" s="22"/>
    </row>
    <row r="10" spans="1:36" x14ac:dyDescent="0.2">
      <c r="B10" s="22">
        <v>6.736689342</v>
      </c>
      <c r="C10" s="22">
        <v>11.820408163</v>
      </c>
      <c r="D10" s="22">
        <v>7.66984127</v>
      </c>
      <c r="E10" s="22">
        <v>9.1682539680000001</v>
      </c>
      <c r="F10" s="22">
        <v>6.7439455779999999</v>
      </c>
      <c r="G10" s="22">
        <v>5.7697959179999998</v>
      </c>
      <c r="H10" s="22">
        <v>11.194920635000001</v>
      </c>
      <c r="I10" s="22">
        <v>9.0354648530000006</v>
      </c>
      <c r="J10" s="22">
        <v>9.0441723360000008</v>
      </c>
      <c r="K10" s="22">
        <v>11.076643990999999</v>
      </c>
      <c r="L10" s="22">
        <v>4.194104308</v>
      </c>
      <c r="M10" s="22">
        <v>8.5855782309999995</v>
      </c>
      <c r="N10" s="22">
        <v>7.1365079370000002</v>
      </c>
      <c r="O10" s="22">
        <v>12.716553288</v>
      </c>
      <c r="P10" s="22">
        <v>13.688888888999999</v>
      </c>
      <c r="Q10" s="22">
        <v>3.9677097510000001</v>
      </c>
      <c r="R10" s="22">
        <v>6.9282539679999999</v>
      </c>
      <c r="S10" s="22">
        <v>14.367346939000001</v>
      </c>
      <c r="T10" s="22">
        <v>12.384943311000001</v>
      </c>
      <c r="U10" s="22">
        <v>5.8336507940000004</v>
      </c>
      <c r="V10" s="22">
        <v>12.273197279</v>
      </c>
      <c r="W10" s="22">
        <v>12.341405895999999</v>
      </c>
      <c r="X10" s="22">
        <v>8.5950113380000008</v>
      </c>
      <c r="Y10" s="22"/>
      <c r="Z10" s="22">
        <v>23.157505668999999</v>
      </c>
      <c r="AA10" s="22">
        <v>5.9853061219999999</v>
      </c>
      <c r="AB10" s="22">
        <v>7.5116553289999999</v>
      </c>
      <c r="AC10" s="22">
        <v>6.8723809520000003</v>
      </c>
      <c r="AD10" s="22">
        <v>6.6644897959999998</v>
      </c>
      <c r="AE10" s="22">
        <v>14.628571429000001</v>
      </c>
      <c r="AF10" s="22">
        <v>25.44</v>
      </c>
      <c r="AG10" s="22">
        <v>26.914829932</v>
      </c>
      <c r="AH10" s="22">
        <v>6.5741496599999998</v>
      </c>
      <c r="AI10" s="22">
        <v>19.490249432999999</v>
      </c>
      <c r="AJ10" s="22"/>
    </row>
    <row r="11" spans="1:36" x14ac:dyDescent="0.2">
      <c r="B11" s="22">
        <v>7.5073015869999997</v>
      </c>
      <c r="C11" s="22">
        <v>13.531428570999999</v>
      </c>
      <c r="D11" s="22">
        <v>8.6610430839999992</v>
      </c>
      <c r="E11" s="22">
        <v>10.353197279</v>
      </c>
      <c r="F11" s="22">
        <v>7.6226757369999998</v>
      </c>
      <c r="G11" s="22">
        <v>6.6220408160000002</v>
      </c>
      <c r="H11" s="22">
        <v>12.708571428999999</v>
      </c>
      <c r="I11" s="22">
        <v>10.136961450999999</v>
      </c>
      <c r="J11" s="22">
        <v>10.0861678</v>
      </c>
      <c r="K11" s="22">
        <v>12.560544218</v>
      </c>
      <c r="L11" s="22">
        <v>4.7513832200000001</v>
      </c>
      <c r="M11" s="22">
        <v>9.732063492</v>
      </c>
      <c r="N11" s="22">
        <v>8.1494104309999997</v>
      </c>
      <c r="O11" s="22">
        <v>13.583673469000001</v>
      </c>
      <c r="P11" s="22">
        <v>15.47755102</v>
      </c>
      <c r="Q11" s="22">
        <v>34.135873015999998</v>
      </c>
      <c r="R11" s="22">
        <v>59.956462584999997</v>
      </c>
      <c r="S11" s="22">
        <v>16.447346938999999</v>
      </c>
      <c r="T11" s="22">
        <v>14.483446711999999</v>
      </c>
      <c r="U11" s="22">
        <v>6.6728344670000004</v>
      </c>
      <c r="V11" s="22">
        <v>13.81877551</v>
      </c>
      <c r="W11" s="22">
        <v>80.039183672999997</v>
      </c>
      <c r="X11" s="22">
        <v>40.411428571000002</v>
      </c>
      <c r="Y11" s="22"/>
      <c r="Z11" s="22">
        <v>26.374965985999999</v>
      </c>
      <c r="AA11" s="22">
        <v>6.7337868480000003</v>
      </c>
      <c r="AB11" s="22">
        <v>8.4172335599999997</v>
      </c>
      <c r="AC11" s="22">
        <v>7.804081633</v>
      </c>
      <c r="AD11" s="22">
        <v>7.497142857</v>
      </c>
      <c r="AE11" s="22">
        <v>16.477460316999998</v>
      </c>
      <c r="AF11" s="22">
        <v>28.68244898</v>
      </c>
      <c r="AG11" s="22">
        <v>30.293333333</v>
      </c>
      <c r="AH11" s="22">
        <v>7.4419954649999998</v>
      </c>
      <c r="AI11" s="22">
        <v>227.38077097499999</v>
      </c>
      <c r="AJ11" s="22"/>
    </row>
    <row r="12" spans="1:36" x14ac:dyDescent="0.2">
      <c r="B12" s="22">
        <v>52.540952380999997</v>
      </c>
      <c r="C12" s="22">
        <v>112.561632653</v>
      </c>
      <c r="D12" s="22">
        <v>47.689795918000002</v>
      </c>
      <c r="E12" s="22">
        <v>81.038367347000005</v>
      </c>
      <c r="F12" s="22">
        <v>57.513650794</v>
      </c>
      <c r="G12" s="22">
        <v>54.084489796</v>
      </c>
      <c r="H12" s="22">
        <v>100.240544218</v>
      </c>
      <c r="I12" s="22">
        <v>77.668095238000006</v>
      </c>
      <c r="J12" s="22">
        <v>85.211428570999999</v>
      </c>
      <c r="K12" s="22">
        <v>105.34095238099999</v>
      </c>
      <c r="L12" s="22">
        <v>37.861587301999997</v>
      </c>
      <c r="M12" s="22">
        <v>54.680521542000001</v>
      </c>
      <c r="N12" s="22">
        <v>46.149750566999998</v>
      </c>
      <c r="O12" s="22">
        <v>56.949637187999997</v>
      </c>
      <c r="P12" s="22">
        <v>17.205986395</v>
      </c>
      <c r="Q12" s="22"/>
      <c r="R12" s="22"/>
      <c r="S12" s="22">
        <v>18.503401361000002</v>
      </c>
      <c r="T12" s="22">
        <v>99.178231292999996</v>
      </c>
      <c r="U12" s="22">
        <v>50.894467120000002</v>
      </c>
      <c r="V12" s="22">
        <v>15.245714286</v>
      </c>
      <c r="W12" s="22"/>
      <c r="X12" s="22"/>
      <c r="Y12" s="22"/>
      <c r="Z12" s="22">
        <v>223.22068027200001</v>
      </c>
      <c r="AA12" s="22">
        <v>49.084081632999997</v>
      </c>
      <c r="AB12" s="22">
        <v>60.091428571000002</v>
      </c>
      <c r="AC12" s="22">
        <v>57.785034013999997</v>
      </c>
      <c r="AD12" s="22">
        <v>56.810430838999999</v>
      </c>
      <c r="AE12" s="22">
        <v>18.341224489999998</v>
      </c>
      <c r="AF12" s="22">
        <v>150.134421769</v>
      </c>
      <c r="AG12" s="22">
        <v>33.628299320000004</v>
      </c>
      <c r="AH12" s="22">
        <v>8.2953287979999999</v>
      </c>
      <c r="AI12" s="22"/>
      <c r="AJ12" s="22"/>
    </row>
    <row r="13" spans="1:36" x14ac:dyDescent="0.2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19.057777777999998</v>
      </c>
      <c r="Q13" s="22"/>
      <c r="R13" s="22"/>
      <c r="S13" s="22">
        <v>65.428027211</v>
      </c>
      <c r="T13" s="22"/>
      <c r="U13" s="22"/>
      <c r="V13" s="22">
        <v>16.631292516999999</v>
      </c>
      <c r="W13" s="22"/>
      <c r="X13" s="22"/>
      <c r="Y13" s="22"/>
      <c r="Z13" s="22"/>
      <c r="AA13" s="22"/>
      <c r="AB13" s="22"/>
      <c r="AC13" s="22"/>
      <c r="AD13" s="22"/>
      <c r="AE13" s="22">
        <v>20.170158730000001</v>
      </c>
      <c r="AF13" s="22"/>
      <c r="AG13" s="22">
        <v>36.331972788999998</v>
      </c>
      <c r="AH13" s="22">
        <v>9.1640816330000003</v>
      </c>
      <c r="AI13" s="22"/>
      <c r="AJ13" s="22"/>
    </row>
    <row r="14" spans="1:36" x14ac:dyDescent="0.2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20.767097505999999</v>
      </c>
      <c r="Q14" s="22"/>
      <c r="R14" s="22"/>
      <c r="S14" s="22"/>
      <c r="T14" s="22"/>
      <c r="U14" s="22"/>
      <c r="V14" s="22">
        <v>18.097052154</v>
      </c>
      <c r="W14" s="22"/>
      <c r="X14" s="22"/>
      <c r="Y14" s="22"/>
      <c r="Z14" s="22"/>
      <c r="AA14" s="22"/>
      <c r="AB14" s="22"/>
      <c r="AC14" s="22"/>
      <c r="AD14" s="22"/>
      <c r="AE14" s="22">
        <v>22.106122449000001</v>
      </c>
      <c r="AF14" s="22"/>
      <c r="AG14" s="22">
        <v>39.575510203999997</v>
      </c>
      <c r="AH14" s="22">
        <v>10.053877550999999</v>
      </c>
      <c r="AI14" s="22"/>
      <c r="AJ14" s="22"/>
    </row>
    <row r="15" spans="1:36" x14ac:dyDescent="0.2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22.517551019999999</v>
      </c>
      <c r="Q15" s="22"/>
      <c r="R15" s="22"/>
      <c r="S15" s="22"/>
      <c r="T15" s="22"/>
      <c r="U15" s="22"/>
      <c r="V15" s="22">
        <v>19.866122448999999</v>
      </c>
      <c r="W15" s="22"/>
      <c r="X15" s="22"/>
      <c r="Y15" s="22"/>
      <c r="Z15" s="22"/>
      <c r="AA15" s="22"/>
      <c r="AB15" s="22"/>
      <c r="AC15" s="22"/>
      <c r="AD15" s="22"/>
      <c r="AE15" s="22">
        <v>77.210566893000006</v>
      </c>
      <c r="AF15" s="22"/>
      <c r="AG15" s="22">
        <v>42.483809524000002</v>
      </c>
      <c r="AH15" s="22">
        <v>146.36698412699999</v>
      </c>
      <c r="AI15" s="22"/>
      <c r="AJ15" s="22"/>
    </row>
    <row r="16" spans="1:36" x14ac:dyDescent="0.2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24.286984127</v>
      </c>
      <c r="Q16" s="22"/>
      <c r="R16" s="22"/>
      <c r="S16" s="22"/>
      <c r="T16" s="22"/>
      <c r="U16" s="22"/>
      <c r="V16" s="22">
        <v>21.355102040999999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267.12816326500001</v>
      </c>
      <c r="AH16" s="22">
        <v>148.41977324300001</v>
      </c>
      <c r="AI16" s="22"/>
      <c r="AJ16" s="22"/>
    </row>
    <row r="17" spans="1:36" x14ac:dyDescent="0.2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26.060408163000002</v>
      </c>
      <c r="Q17" s="22"/>
      <c r="R17" s="22"/>
      <c r="S17" s="22"/>
      <c r="T17" s="22"/>
      <c r="U17" s="22"/>
      <c r="V17" s="22">
        <v>23.154648525999999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150.472562358</v>
      </c>
      <c r="AI17" s="22"/>
      <c r="AJ17" s="22"/>
    </row>
    <row r="18" spans="1:36" x14ac:dyDescent="0.2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27.794285714000001</v>
      </c>
      <c r="Q18" s="22"/>
      <c r="R18" s="22"/>
      <c r="S18" s="22"/>
      <c r="T18" s="22"/>
      <c r="U18" s="22"/>
      <c r="V18" s="22">
        <v>24.925170068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152.47759637199999</v>
      </c>
      <c r="AI18" s="22"/>
      <c r="AJ18" s="22"/>
    </row>
    <row r="19" spans="1:36" x14ac:dyDescent="0.2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29.801360544000001</v>
      </c>
      <c r="Q19" s="22"/>
      <c r="R19" s="22"/>
      <c r="S19" s="22"/>
      <c r="T19" s="22"/>
      <c r="U19" s="22"/>
      <c r="V19" s="22">
        <v>26.971428571000001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154.114512472</v>
      </c>
      <c r="AI19" s="22"/>
      <c r="AJ19" s="22"/>
    </row>
    <row r="20" spans="1:36" x14ac:dyDescent="0.2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242.42285714299999</v>
      </c>
      <c r="Q20" s="22"/>
      <c r="R20" s="22"/>
      <c r="S20" s="22"/>
      <c r="T20" s="22"/>
      <c r="U20" s="22"/>
      <c r="V20" s="22">
        <v>130.53387755099999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155.841746032</v>
      </c>
      <c r="AI20" s="22"/>
      <c r="AJ20" s="22"/>
    </row>
    <row r="21" spans="1:36" x14ac:dyDescent="0.2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157.56900226799999</v>
      </c>
      <c r="AI21" s="22"/>
      <c r="AJ21" s="22"/>
    </row>
    <row r="22" spans="1:36" x14ac:dyDescent="0.2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159.32591836700001</v>
      </c>
      <c r="AI22" s="22"/>
      <c r="AJ22" s="22"/>
    </row>
    <row r="23" spans="1:36" x14ac:dyDescent="0.2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161.08938775499999</v>
      </c>
      <c r="AI23" s="22"/>
      <c r="AJ23" s="22"/>
    </row>
    <row r="24" spans="1:36" x14ac:dyDescent="0.2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163.03968254</v>
      </c>
      <c r="AI24" s="22"/>
      <c r="AJ24" s="22"/>
    </row>
    <row r="25" spans="1:36" x14ac:dyDescent="0.2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164.98997732399999</v>
      </c>
      <c r="AI25" s="22"/>
      <c r="AJ25" s="22"/>
    </row>
    <row r="26" spans="1:36" x14ac:dyDescent="0.2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167.73721088400001</v>
      </c>
      <c r="AI26" s="22"/>
      <c r="AJ26" s="22"/>
    </row>
    <row r="27" spans="1:36" x14ac:dyDescent="0.2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173.33696145100001</v>
      </c>
      <c r="AI27" s="22"/>
      <c r="AJ27" s="22"/>
    </row>
    <row r="28" spans="1:36" x14ac:dyDescent="0.2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7">
        <f>B12-B2</f>
        <v>51.205442176999995</v>
      </c>
      <c r="C29" s="27">
        <f t="shared" ref="C29:O29" si="0">C12-C2</f>
        <v>112.36244898000001</v>
      </c>
      <c r="D29" s="27">
        <f t="shared" si="0"/>
        <v>47.412970520999998</v>
      </c>
      <c r="E29" s="22">
        <f t="shared" si="0"/>
        <v>80.976689342</v>
      </c>
      <c r="F29" s="22">
        <f t="shared" si="0"/>
        <v>57.464308389999999</v>
      </c>
      <c r="G29" s="22">
        <f t="shared" si="0"/>
        <v>54.030068026999999</v>
      </c>
      <c r="H29" s="22">
        <f t="shared" si="0"/>
        <v>100.025034014</v>
      </c>
      <c r="I29" s="22">
        <f t="shared" si="0"/>
        <v>77.442789116</v>
      </c>
      <c r="J29" s="22">
        <f t="shared" si="0"/>
        <v>84.999183673000005</v>
      </c>
      <c r="K29" s="22">
        <f>K12-K2</f>
        <v>105.114557823</v>
      </c>
      <c r="L29" s="22">
        <f t="shared" si="0"/>
        <v>37.723718820999999</v>
      </c>
      <c r="M29" s="22">
        <f t="shared" si="0"/>
        <v>54.375759637000002</v>
      </c>
      <c r="N29" s="22">
        <f t="shared" si="0"/>
        <v>45.926258503999996</v>
      </c>
      <c r="O29" s="22">
        <f t="shared" si="0"/>
        <v>56.807414965999996</v>
      </c>
      <c r="P29" s="22">
        <f>P20-P2</f>
        <v>242.16816326499998</v>
      </c>
      <c r="Q29" s="22">
        <f>Q11-Q2</f>
        <v>33.884625849999999</v>
      </c>
      <c r="R29" s="22">
        <f>R11-R2</f>
        <v>59.936870747999997</v>
      </c>
      <c r="S29" s="22">
        <f>S13-S2</f>
        <v>65.414965987000002</v>
      </c>
      <c r="T29" s="22">
        <f>T12-T2</f>
        <v>98.727619047999994</v>
      </c>
      <c r="U29" s="22">
        <f>U12-U2</f>
        <v>50.682222222</v>
      </c>
      <c r="V29" s="22">
        <f>V20-V2</f>
        <v>130.33070294799998</v>
      </c>
      <c r="W29" s="22">
        <f>W11-W2</f>
        <v>79.706122448999992</v>
      </c>
      <c r="X29" s="22">
        <f>X11-X2</f>
        <v>40.225306121999999</v>
      </c>
      <c r="Y29" s="22">
        <f>Y7-Y2</f>
        <v>47.842086166999998</v>
      </c>
      <c r="Z29" s="22">
        <f t="shared" ref="Z29:AF29" si="1">Z12-Z2</f>
        <v>222.90068027200002</v>
      </c>
      <c r="AA29" s="22">
        <f t="shared" si="1"/>
        <v>48.878367346999994</v>
      </c>
      <c r="AB29" s="22">
        <f t="shared" si="1"/>
        <v>60.058775510000004</v>
      </c>
      <c r="AC29" s="22">
        <f t="shared" si="1"/>
        <v>57.697959183999998</v>
      </c>
      <c r="AD29" s="22">
        <f t="shared" si="1"/>
        <v>56.597097505999997</v>
      </c>
      <c r="AE29" s="22">
        <f>AE15-AE2</f>
        <v>77.002312925000012</v>
      </c>
      <c r="AF29" s="22">
        <f t="shared" si="1"/>
        <v>149.922176871</v>
      </c>
      <c r="AG29" s="22">
        <f>AG16-AG2</f>
        <v>266.919909297</v>
      </c>
      <c r="AH29" s="22">
        <f>AH27-AH2</f>
        <v>173.23718820800002</v>
      </c>
      <c r="AI29" s="22">
        <f>AI11-AI2</f>
        <v>227.27628117899999</v>
      </c>
      <c r="AJ29" s="22"/>
    </row>
    <row r="30" spans="1:36" x14ac:dyDescent="0.2">
      <c r="A30" s="2"/>
      <c r="B30" s="17">
        <f>B29/86400</f>
        <v>5.9265558075231471E-4</v>
      </c>
      <c r="C30" s="17">
        <f t="shared" ref="C30:AI30" si="2">C29/86400</f>
        <v>1.3004913076388889E-3</v>
      </c>
      <c r="D30" s="17">
        <f t="shared" si="2"/>
        <v>5.4876123288194445E-4</v>
      </c>
      <c r="E30" s="9">
        <f t="shared" si="2"/>
        <v>9.3723020071759255E-4</v>
      </c>
      <c r="F30" s="9">
        <f t="shared" si="2"/>
        <v>6.6509616192129625E-4</v>
      </c>
      <c r="G30" s="9">
        <f t="shared" si="2"/>
        <v>6.2534800957175926E-4</v>
      </c>
      <c r="H30" s="9">
        <f t="shared" si="2"/>
        <v>1.1576971529398147E-3</v>
      </c>
      <c r="I30" s="9">
        <f t="shared" si="2"/>
        <v>8.9632857773148153E-4</v>
      </c>
      <c r="J30" s="9">
        <f t="shared" si="2"/>
        <v>9.8378684806712971E-4</v>
      </c>
      <c r="K30" s="9">
        <f t="shared" si="2"/>
        <v>1.2166036785069443E-3</v>
      </c>
      <c r="L30" s="9">
        <f t="shared" si="2"/>
        <v>4.3661711598379628E-4</v>
      </c>
      <c r="M30" s="9">
        <f t="shared" si="2"/>
        <v>6.2934906987268519E-4</v>
      </c>
      <c r="N30" s="9">
        <f t="shared" si="2"/>
        <v>5.3155391787037035E-4</v>
      </c>
      <c r="O30" s="9">
        <f t="shared" si="2"/>
        <v>6.5749322877314809E-4</v>
      </c>
      <c r="P30" s="9">
        <f t="shared" si="2"/>
        <v>2.802872260011574E-3</v>
      </c>
      <c r="Q30" s="9">
        <f t="shared" si="2"/>
        <v>3.9218316956018517E-4</v>
      </c>
      <c r="R30" s="9">
        <f t="shared" si="2"/>
        <v>6.9371378180555551E-4</v>
      </c>
      <c r="S30" s="9">
        <f t="shared" si="2"/>
        <v>7.5711766188657405E-4</v>
      </c>
      <c r="T30" s="9">
        <f t="shared" si="2"/>
        <v>1.1426807760185184E-3</v>
      </c>
      <c r="U30" s="9">
        <f t="shared" si="2"/>
        <v>5.8659979423611116E-4</v>
      </c>
      <c r="V30" s="9">
        <f t="shared" si="2"/>
        <v>1.5084572100462961E-3</v>
      </c>
      <c r="W30" s="9">
        <f t="shared" si="2"/>
        <v>9.2252456538194437E-4</v>
      </c>
      <c r="X30" s="9">
        <f t="shared" si="2"/>
        <v>4.6557067270833332E-4</v>
      </c>
      <c r="Y30" s="9">
        <f t="shared" si="2"/>
        <v>5.5372784915509255E-4</v>
      </c>
      <c r="Z30" s="9">
        <f t="shared" si="2"/>
        <v>2.5798689846296299E-3</v>
      </c>
      <c r="AA30" s="9">
        <f t="shared" si="2"/>
        <v>5.6572184429398145E-4</v>
      </c>
      <c r="AB30" s="9">
        <f t="shared" si="2"/>
        <v>6.95124716550926E-4</v>
      </c>
      <c r="AC30" s="9">
        <f t="shared" si="2"/>
        <v>6.678004535185185E-4</v>
      </c>
      <c r="AD30" s="9">
        <f t="shared" si="2"/>
        <v>6.5505899891203699E-4</v>
      </c>
      <c r="AE30" s="9">
        <f t="shared" si="2"/>
        <v>8.9123047366898166E-4</v>
      </c>
      <c r="AF30" s="9">
        <f t="shared" si="2"/>
        <v>1.735210380451389E-3</v>
      </c>
      <c r="AG30" s="9">
        <f t="shared" si="2"/>
        <v>3.0893508020486109E-3</v>
      </c>
      <c r="AH30" s="9">
        <f t="shared" si="2"/>
        <v>2.0050600487037037E-3</v>
      </c>
      <c r="AI30" s="9">
        <f t="shared" si="2"/>
        <v>2.6305125136458331E-3</v>
      </c>
      <c r="AJ30" s="9">
        <f>SUM(B30:AI30)</f>
        <v>3.651939904046296E-2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84.246099999999998</v>
      </c>
      <c r="C2" s="5">
        <v>32.7605</v>
      </c>
      <c r="D2" s="5">
        <v>43.5886</v>
      </c>
      <c r="E2" s="5">
        <v>31.332899999999999</v>
      </c>
      <c r="F2" s="5">
        <v>57.243000000000002</v>
      </c>
      <c r="G2" s="5">
        <v>84.938400000000001</v>
      </c>
      <c r="H2" s="5">
        <v>32.375700000000002</v>
      </c>
      <c r="I2" s="5">
        <v>61.764699999999998</v>
      </c>
      <c r="J2" s="5">
        <v>36.129800000000003</v>
      </c>
      <c r="K2" s="5">
        <v>33.422600000000003</v>
      </c>
      <c r="L2" s="5">
        <v>128.148</v>
      </c>
      <c r="M2" s="5">
        <v>32.618299999999998</v>
      </c>
      <c r="N2" s="5">
        <v>42.887700000000002</v>
      </c>
      <c r="O2" s="5">
        <v>75.170500000000004</v>
      </c>
      <c r="P2" s="5">
        <v>39.753599999999999</v>
      </c>
      <c r="Q2" s="5">
        <v>104.108</v>
      </c>
      <c r="R2" s="5">
        <v>64.700699999999998</v>
      </c>
      <c r="S2" s="5">
        <v>36.462899999999998</v>
      </c>
      <c r="T2" s="12">
        <v>32.458300000000001</v>
      </c>
      <c r="U2" s="12">
        <v>80.104100000000003</v>
      </c>
      <c r="V2" s="12">
        <v>26.630400000000002</v>
      </c>
      <c r="W2" s="12">
        <v>43.611499999999999</v>
      </c>
      <c r="X2" s="12">
        <v>43.611499999999999</v>
      </c>
      <c r="Y2" s="12">
        <v>42.534700000000001</v>
      </c>
      <c r="Z2" s="12">
        <v>20.723700000000001</v>
      </c>
      <c r="AA2" s="12">
        <v>21.072199999999999</v>
      </c>
      <c r="AB2" s="12">
        <v>69.749099999999999</v>
      </c>
      <c r="AC2" s="12">
        <v>38.783999999999999</v>
      </c>
      <c r="AD2" s="12">
        <v>70.252799999999993</v>
      </c>
      <c r="AE2" s="12">
        <v>68.648799999999994</v>
      </c>
      <c r="AF2" s="12">
        <v>28.039200000000001</v>
      </c>
      <c r="AG2" s="12">
        <v>17.843699999999998</v>
      </c>
      <c r="AH2" s="12">
        <v>13.5464</v>
      </c>
      <c r="AI2" s="12">
        <v>58.384799999999998</v>
      </c>
      <c r="AJ2" s="12">
        <v>21.029399999999999</v>
      </c>
      <c r="AK2" s="12">
        <v>32.927700000000002</v>
      </c>
    </row>
    <row r="3" spans="1:37" x14ac:dyDescent="0.2">
      <c r="A3" s="1"/>
      <c r="B3" s="5">
        <v>85.864500000000007</v>
      </c>
      <c r="C3" s="5">
        <v>34.453099999999999</v>
      </c>
      <c r="D3" s="5">
        <v>45.136600000000001</v>
      </c>
      <c r="E3" s="5">
        <v>39.012700000000002</v>
      </c>
      <c r="F3" s="5">
        <v>63.216700000000003</v>
      </c>
      <c r="G3" s="5">
        <v>77.169899999999998</v>
      </c>
      <c r="H3" s="5">
        <v>34.417299999999997</v>
      </c>
      <c r="I3" s="5">
        <v>60.245899999999999</v>
      </c>
      <c r="J3" s="5">
        <v>41.048699999999997</v>
      </c>
      <c r="K3" s="5">
        <v>35.216099999999997</v>
      </c>
      <c r="L3" s="5">
        <v>135.33099999999999</v>
      </c>
      <c r="M3" s="5">
        <v>35.306399999999996</v>
      </c>
      <c r="N3" s="5">
        <v>44.551499999999997</v>
      </c>
      <c r="O3" s="5">
        <v>74.762699999999995</v>
      </c>
      <c r="P3" s="5">
        <v>41.015599999999999</v>
      </c>
      <c r="Q3" s="5">
        <v>113.038</v>
      </c>
      <c r="R3" s="5">
        <v>67.307699999999997</v>
      </c>
      <c r="S3" s="5">
        <v>37.925199999999997</v>
      </c>
      <c r="T3" s="12">
        <v>29.6584</v>
      </c>
      <c r="U3" s="12">
        <v>82.563699999999997</v>
      </c>
      <c r="V3" s="12">
        <v>24.3127</v>
      </c>
      <c r="W3" s="12">
        <v>44.384099999999997</v>
      </c>
      <c r="X3" s="12">
        <v>44.384099999999997</v>
      </c>
      <c r="Y3" s="12">
        <v>41.8459</v>
      </c>
      <c r="Z3" s="12">
        <v>20.597200000000001</v>
      </c>
      <c r="AA3" s="12">
        <v>21.823</v>
      </c>
      <c r="AB3" s="12">
        <v>71.933400000000006</v>
      </c>
      <c r="AC3" s="12">
        <v>40.833300000000001</v>
      </c>
      <c r="AD3" s="12">
        <v>74.359300000000005</v>
      </c>
      <c r="AE3" s="12">
        <v>71.037400000000005</v>
      </c>
      <c r="AF3" s="12">
        <v>29.353000000000002</v>
      </c>
      <c r="AG3" s="12">
        <v>17.466699999999999</v>
      </c>
      <c r="AH3" s="12">
        <v>12.202999999999999</v>
      </c>
      <c r="AI3" s="12">
        <v>62.2881</v>
      </c>
      <c r="AJ3" s="12">
        <v>20.553699999999999</v>
      </c>
      <c r="AK3" s="12">
        <v>32.927700000000002</v>
      </c>
    </row>
    <row r="4" spans="1:37" x14ac:dyDescent="0.2">
      <c r="A4" s="1"/>
      <c r="B4" s="5">
        <v>88.341300000000004</v>
      </c>
      <c r="C4" s="5">
        <v>33.7776</v>
      </c>
      <c r="D4" s="5">
        <v>44.682400000000001</v>
      </c>
      <c r="E4" s="5">
        <v>38.847799999999999</v>
      </c>
      <c r="F4" s="5">
        <v>61.477699999999999</v>
      </c>
      <c r="G4" s="5">
        <v>87.965400000000002</v>
      </c>
      <c r="H4" s="5">
        <v>33.321599999999997</v>
      </c>
      <c r="I4" s="5">
        <v>67.061999999999998</v>
      </c>
      <c r="J4" s="5">
        <v>39.209899999999998</v>
      </c>
      <c r="K4" s="5">
        <v>36.0608</v>
      </c>
      <c r="L4" s="5">
        <v>129.60400000000001</v>
      </c>
      <c r="M4" s="5">
        <v>36.234699999999997</v>
      </c>
      <c r="N4" s="5">
        <v>44.170699999999997</v>
      </c>
      <c r="O4" s="5">
        <v>76.704499999999996</v>
      </c>
      <c r="P4" s="5">
        <v>41.8459</v>
      </c>
      <c r="Q4" s="5">
        <v>106.556</v>
      </c>
      <c r="R4" s="5">
        <v>68.8202</v>
      </c>
      <c r="S4" s="5">
        <v>36.831800000000001</v>
      </c>
      <c r="T4" s="12">
        <v>28.577000000000002</v>
      </c>
      <c r="U4" s="12">
        <v>84.677400000000006</v>
      </c>
      <c r="V4" s="12">
        <v>25.026499999999999</v>
      </c>
      <c r="W4" s="12">
        <v>46.875</v>
      </c>
      <c r="X4" s="12">
        <v>46.875</v>
      </c>
      <c r="Y4" s="12">
        <v>43.901000000000003</v>
      </c>
      <c r="Z4" s="12">
        <v>19.751000000000001</v>
      </c>
      <c r="AA4" s="12">
        <v>21.944700000000001</v>
      </c>
      <c r="AB4" s="12">
        <v>74.493200000000002</v>
      </c>
      <c r="AC4" s="12">
        <v>40.3748</v>
      </c>
      <c r="AD4" s="12">
        <v>74.359300000000005</v>
      </c>
      <c r="AE4" s="12">
        <v>73.304500000000004</v>
      </c>
      <c r="AF4" s="12">
        <v>26.759699999999999</v>
      </c>
      <c r="AG4" s="12">
        <v>17.006900000000002</v>
      </c>
      <c r="AH4" s="12">
        <v>15.0123</v>
      </c>
      <c r="AI4" s="12">
        <v>63.144300000000001</v>
      </c>
      <c r="AJ4" s="12">
        <v>22.162299999999998</v>
      </c>
      <c r="AK4" s="12">
        <v>28.166899999999998</v>
      </c>
    </row>
    <row r="5" spans="1:37" x14ac:dyDescent="0.2">
      <c r="A5" s="1"/>
      <c r="B5" s="5">
        <v>81.305300000000003</v>
      </c>
      <c r="C5" s="5">
        <v>36.394100000000002</v>
      </c>
      <c r="D5" s="5">
        <v>40.286200000000001</v>
      </c>
      <c r="E5" s="5">
        <v>39.859000000000002</v>
      </c>
      <c r="F5" s="5">
        <v>64.348299999999995</v>
      </c>
      <c r="G5" s="5">
        <v>75.444800000000001</v>
      </c>
      <c r="H5" s="5">
        <v>35.951099999999997</v>
      </c>
      <c r="I5" s="5">
        <v>69.339600000000004</v>
      </c>
      <c r="J5" s="5">
        <v>40.911000000000001</v>
      </c>
      <c r="K5" s="5">
        <v>32.747500000000002</v>
      </c>
      <c r="L5" s="5">
        <v>136.56100000000001</v>
      </c>
      <c r="M5" s="5">
        <v>37.013199999999998</v>
      </c>
      <c r="N5" s="5">
        <v>46.981499999999997</v>
      </c>
      <c r="O5" s="5">
        <v>78.600300000000004</v>
      </c>
      <c r="P5" s="5">
        <v>40.692700000000002</v>
      </c>
      <c r="Q5" s="5">
        <v>104.40300000000001</v>
      </c>
      <c r="R5" s="5">
        <v>65.886499999999998</v>
      </c>
      <c r="S5" s="5">
        <v>36.555</v>
      </c>
      <c r="T5" s="12">
        <v>30.068200000000001</v>
      </c>
      <c r="U5" s="12">
        <v>85.332800000000006</v>
      </c>
      <c r="V5" s="12">
        <v>22.936900000000001</v>
      </c>
      <c r="W5" s="12">
        <v>29.3843</v>
      </c>
      <c r="X5" s="12">
        <v>29.3843</v>
      </c>
      <c r="Y5" s="12">
        <v>44.756399999999999</v>
      </c>
      <c r="Z5" s="12">
        <v>20.439399999999999</v>
      </c>
      <c r="AA5" s="12">
        <v>21.714200000000002</v>
      </c>
      <c r="AB5" s="12">
        <v>74.898099999999999</v>
      </c>
      <c r="AC5" s="12">
        <v>43.223999999999997</v>
      </c>
      <c r="AD5" s="12">
        <v>75.444800000000001</v>
      </c>
      <c r="AE5" s="12">
        <v>69.368700000000004</v>
      </c>
      <c r="AF5" s="12">
        <v>25.591899999999999</v>
      </c>
      <c r="AG5" s="12">
        <v>16.351099999999999</v>
      </c>
      <c r="AH5" s="12">
        <v>12.839700000000001</v>
      </c>
      <c r="AI5" s="12">
        <v>64.136099999999999</v>
      </c>
      <c r="AJ5" s="12">
        <v>20.912400000000002</v>
      </c>
      <c r="AK5" s="12">
        <v>19.4559</v>
      </c>
    </row>
    <row r="6" spans="1:37" x14ac:dyDescent="0.2">
      <c r="A6" s="1"/>
      <c r="B6" s="5">
        <v>84.289000000000001</v>
      </c>
      <c r="C6" s="5">
        <v>34.713500000000003</v>
      </c>
      <c r="D6" s="5">
        <v>46.453699999999998</v>
      </c>
      <c r="E6" s="5">
        <v>40.975000000000001</v>
      </c>
      <c r="F6" s="5">
        <v>64.599599999999995</v>
      </c>
      <c r="G6" s="5">
        <v>86.132800000000003</v>
      </c>
      <c r="H6" s="5">
        <v>35.610500000000002</v>
      </c>
      <c r="I6" s="5">
        <v>63.925400000000003</v>
      </c>
      <c r="J6" s="5">
        <v>42.295400000000001</v>
      </c>
      <c r="K6" s="5">
        <v>33.6265</v>
      </c>
      <c r="L6" s="5">
        <v>124.342</v>
      </c>
      <c r="M6" s="5">
        <v>33.068399999999997</v>
      </c>
      <c r="N6" s="5">
        <v>47.412599999999998</v>
      </c>
      <c r="O6" s="5">
        <v>76.5625</v>
      </c>
      <c r="P6" s="5">
        <v>42.622399999999999</v>
      </c>
      <c r="Q6" s="5">
        <v>114.84399999999999</v>
      </c>
      <c r="R6" s="5">
        <v>80.670699999999997</v>
      </c>
      <c r="S6" s="5">
        <v>36.5227</v>
      </c>
      <c r="T6" s="12">
        <v>34.126100000000001</v>
      </c>
      <c r="U6" s="12">
        <v>85.909099999999995</v>
      </c>
      <c r="V6" s="12">
        <v>25.904599999999999</v>
      </c>
      <c r="W6" s="12">
        <v>34.1967</v>
      </c>
      <c r="X6" s="12">
        <v>34.1967</v>
      </c>
      <c r="Y6" s="12">
        <v>45.308199999999999</v>
      </c>
      <c r="Z6" s="12"/>
      <c r="AA6" s="12">
        <v>21.4419</v>
      </c>
      <c r="AB6" s="12">
        <v>73.5</v>
      </c>
      <c r="AC6" s="12">
        <v>41.952100000000002</v>
      </c>
      <c r="AD6" s="12">
        <v>74.493200000000002</v>
      </c>
      <c r="AE6" s="12">
        <v>78.900300000000001</v>
      </c>
      <c r="AF6" s="12">
        <v>25.986000000000001</v>
      </c>
      <c r="AG6" s="12">
        <v>17.0824</v>
      </c>
      <c r="AH6" s="12">
        <v>15.9937</v>
      </c>
      <c r="AI6" s="12">
        <v>64.852900000000005</v>
      </c>
      <c r="AJ6" s="12">
        <v>20.574100000000001</v>
      </c>
      <c r="AK6" s="12">
        <v>37.448999999999998</v>
      </c>
    </row>
    <row r="7" spans="1:37" x14ac:dyDescent="0.2">
      <c r="A7" s="1"/>
      <c r="B7" s="5">
        <v>84.677400000000006</v>
      </c>
      <c r="C7" s="5">
        <v>34.539499999999997</v>
      </c>
      <c r="D7" s="5">
        <v>46.158700000000003</v>
      </c>
      <c r="E7" s="5">
        <v>40.7729</v>
      </c>
      <c r="F7" s="5">
        <v>66.953400000000002</v>
      </c>
      <c r="G7" s="5">
        <v>78.600300000000004</v>
      </c>
      <c r="H7" s="5">
        <v>36.029400000000003</v>
      </c>
      <c r="I7" s="5">
        <v>58.8523</v>
      </c>
      <c r="J7" s="5">
        <v>42.201000000000001</v>
      </c>
      <c r="K7" s="5">
        <v>35.111499999999999</v>
      </c>
      <c r="L7" s="5">
        <v>134.124</v>
      </c>
      <c r="M7" s="5">
        <v>30.349599999999999</v>
      </c>
      <c r="N7" s="5">
        <v>47.962600000000002</v>
      </c>
      <c r="O7" s="5">
        <v>78.900300000000001</v>
      </c>
      <c r="P7" s="5">
        <v>41.973399999999998</v>
      </c>
      <c r="Q7" s="5">
        <v>118.804</v>
      </c>
      <c r="R7" s="5">
        <v>69.955600000000004</v>
      </c>
      <c r="S7" s="5">
        <v>36.290300000000002</v>
      </c>
      <c r="T7" s="12">
        <v>28.067699999999999</v>
      </c>
      <c r="U7" s="12">
        <v>82.317099999999996</v>
      </c>
      <c r="V7" s="12">
        <v>26.3672</v>
      </c>
      <c r="W7" s="12">
        <v>35.610500000000002</v>
      </c>
      <c r="X7" s="12">
        <v>35.610500000000002</v>
      </c>
      <c r="Y7" s="12">
        <v>44.135300000000001</v>
      </c>
      <c r="Z7" s="12"/>
      <c r="AA7" s="12">
        <v>19.976900000000001</v>
      </c>
      <c r="AB7" s="12">
        <v>72.058800000000005</v>
      </c>
      <c r="AC7" s="12">
        <v>42.447400000000002</v>
      </c>
      <c r="AD7" s="12">
        <v>77.422799999999995</v>
      </c>
      <c r="AE7" s="12">
        <v>69.136700000000005</v>
      </c>
      <c r="AF7" s="12">
        <v>25.302199999999999</v>
      </c>
      <c r="AG7" s="12">
        <v>16.115300000000001</v>
      </c>
      <c r="AH7" s="12">
        <v>20.518000000000001</v>
      </c>
      <c r="AI7" s="12">
        <v>67.555099999999996</v>
      </c>
      <c r="AJ7" s="12">
        <v>19.299199999999999</v>
      </c>
      <c r="AK7" s="12">
        <v>37.448999999999998</v>
      </c>
    </row>
    <row r="8" spans="1:37" x14ac:dyDescent="0.2">
      <c r="A8" s="1"/>
      <c r="B8" s="5">
        <v>85.069400000000002</v>
      </c>
      <c r="C8" s="5">
        <v>34.539499999999997</v>
      </c>
      <c r="D8" s="5">
        <v>45.404600000000002</v>
      </c>
      <c r="E8" s="5">
        <v>38.820399999999999</v>
      </c>
      <c r="F8" s="5">
        <v>67.555099999999996</v>
      </c>
      <c r="G8" s="5">
        <v>85.775400000000005</v>
      </c>
      <c r="H8" s="5">
        <v>37.5</v>
      </c>
      <c r="I8" s="5">
        <v>63.362099999999998</v>
      </c>
      <c r="J8" s="5">
        <v>43.074800000000003</v>
      </c>
      <c r="K8" s="5">
        <v>35.216099999999997</v>
      </c>
      <c r="L8" s="5">
        <v>132.512</v>
      </c>
      <c r="M8" s="5">
        <v>33.134599999999999</v>
      </c>
      <c r="N8" s="5">
        <v>43.473999999999997</v>
      </c>
      <c r="O8" s="5">
        <v>83.019599999999997</v>
      </c>
      <c r="P8" s="5">
        <v>40.873699999999999</v>
      </c>
      <c r="Q8" s="5">
        <v>114.209</v>
      </c>
      <c r="R8" s="5">
        <v>67.887900000000002</v>
      </c>
      <c r="S8" s="5">
        <v>36.709200000000003</v>
      </c>
      <c r="T8" s="12">
        <v>33.181199999999997</v>
      </c>
      <c r="U8" s="12">
        <v>92.647099999999995</v>
      </c>
      <c r="V8" s="12">
        <v>25.132999999999999</v>
      </c>
      <c r="W8" s="12">
        <v>42.732599999999998</v>
      </c>
      <c r="X8" s="12">
        <v>42.732599999999998</v>
      </c>
      <c r="Y8" s="12">
        <v>44.491500000000002</v>
      </c>
      <c r="Z8" s="12"/>
      <c r="AA8" s="12">
        <v>18.9803</v>
      </c>
      <c r="AB8" s="12">
        <v>73.2072</v>
      </c>
      <c r="AC8" s="12">
        <v>41.593299999999999</v>
      </c>
      <c r="AD8" s="12">
        <v>78.302599999999998</v>
      </c>
      <c r="AE8" s="12">
        <v>80.201300000000003</v>
      </c>
      <c r="AF8" s="12">
        <v>26.544899999999998</v>
      </c>
      <c r="AG8" s="12">
        <v>16.383500000000002</v>
      </c>
      <c r="AH8" s="12">
        <v>12.400600000000001</v>
      </c>
      <c r="AI8" s="12">
        <v>66.535899999999998</v>
      </c>
      <c r="AJ8" s="12">
        <v>19.220700000000001</v>
      </c>
      <c r="AK8" s="12">
        <v>26.200099999999999</v>
      </c>
    </row>
    <row r="9" spans="1:37" x14ac:dyDescent="0.2">
      <c r="A9" s="1"/>
      <c r="B9" s="5">
        <v>74.627700000000004</v>
      </c>
      <c r="C9" s="5">
        <v>31.754000000000001</v>
      </c>
      <c r="D9" s="5">
        <v>40.883800000000001</v>
      </c>
      <c r="E9" s="5">
        <v>33.510599999999997</v>
      </c>
      <c r="F9" s="5">
        <v>60.8444</v>
      </c>
      <c r="G9" s="5">
        <v>77.713800000000006</v>
      </c>
      <c r="H9" s="5">
        <v>33.449599999999997</v>
      </c>
      <c r="I9" s="5">
        <v>62.217799999999997</v>
      </c>
      <c r="J9" s="5">
        <v>40.6327</v>
      </c>
      <c r="K9" s="5">
        <v>34.626300000000001</v>
      </c>
      <c r="L9" s="5">
        <v>132.30000000000001</v>
      </c>
      <c r="M9" s="5">
        <v>30.177900000000001</v>
      </c>
      <c r="N9" s="5">
        <v>45.633299999999998</v>
      </c>
      <c r="O9" s="5">
        <v>64.599599999999995</v>
      </c>
      <c r="P9" s="5">
        <v>38.477200000000003</v>
      </c>
      <c r="Q9" s="5"/>
      <c r="R9" s="5"/>
      <c r="S9" s="5">
        <v>35.133800000000001</v>
      </c>
      <c r="T9" s="12">
        <v>27.271599999999999</v>
      </c>
      <c r="U9" s="12">
        <v>79.545500000000004</v>
      </c>
      <c r="V9" s="12">
        <v>24.712299999999999</v>
      </c>
      <c r="W9" s="12"/>
      <c r="X9" s="12"/>
      <c r="Y9" s="12">
        <v>46.168300000000002</v>
      </c>
      <c r="Z9" s="12"/>
      <c r="AA9" s="12">
        <v>19.2118</v>
      </c>
      <c r="AB9" s="12">
        <v>74.695099999999996</v>
      </c>
      <c r="AC9" s="12">
        <v>44.503500000000003</v>
      </c>
      <c r="AD9" s="12">
        <v>67.721100000000007</v>
      </c>
      <c r="AE9" s="12">
        <v>73.549000000000007</v>
      </c>
      <c r="AF9" s="12">
        <v>27.663900000000002</v>
      </c>
      <c r="AG9" s="12">
        <v>17.417100000000001</v>
      </c>
      <c r="AH9" s="12">
        <v>13.967499999999999</v>
      </c>
      <c r="AI9" s="12">
        <v>67.9298</v>
      </c>
      <c r="AJ9" s="12"/>
      <c r="AK9" s="12">
        <v>14.129799999999999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39.563400000000001</v>
      </c>
      <c r="Q10" s="5"/>
      <c r="R10" s="5"/>
      <c r="S10" s="5">
        <v>34.823099999999997</v>
      </c>
      <c r="T10" s="12"/>
      <c r="U10" s="12"/>
      <c r="V10" s="12">
        <v>23.4375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29.679600000000001</v>
      </c>
      <c r="AG10" s="12"/>
      <c r="AH10" s="12">
        <v>14.365399999999999</v>
      </c>
      <c r="AI10" s="12">
        <v>68.563400000000001</v>
      </c>
      <c r="AJ10" s="12"/>
      <c r="AK10" s="12">
        <v>24.4466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37.280200000000001</v>
      </c>
      <c r="Q11" s="5"/>
      <c r="R11" s="5"/>
      <c r="S11" s="5"/>
      <c r="T11" s="12"/>
      <c r="U11" s="12"/>
      <c r="V11" s="12">
        <v>23.071300000000001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26.864000000000001</v>
      </c>
      <c r="AG11" s="12"/>
      <c r="AH11" s="12">
        <v>16.0761</v>
      </c>
      <c r="AI11" s="12">
        <v>68.563400000000001</v>
      </c>
      <c r="AJ11" s="12"/>
      <c r="AK11" s="12">
        <v>24.446400000000001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39.262799999999999</v>
      </c>
      <c r="Q12" s="5"/>
      <c r="R12" s="5"/>
      <c r="S12" s="5"/>
      <c r="T12" s="12"/>
      <c r="U12" s="12"/>
      <c r="V12" s="12">
        <v>23.5778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28.631399999999999</v>
      </c>
      <c r="AG12" s="12"/>
      <c r="AH12" s="12">
        <v>14.924200000000001</v>
      </c>
      <c r="AI12" s="12">
        <v>65.625</v>
      </c>
      <c r="AJ12" s="12"/>
      <c r="AK12" s="12">
        <v>17.3596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38.941000000000003</v>
      </c>
      <c r="Q13" s="5"/>
      <c r="R13" s="5"/>
      <c r="S13" s="5"/>
      <c r="T13" s="12"/>
      <c r="U13" s="12"/>
      <c r="V13" s="12">
        <v>21.714200000000002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29.829499999999999</v>
      </c>
      <c r="AG13" s="12"/>
      <c r="AH13" s="12">
        <v>16.1815</v>
      </c>
      <c r="AI13" s="12"/>
      <c r="AJ13" s="12"/>
      <c r="AK13" s="12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41.054400000000001</v>
      </c>
      <c r="Q14" s="5"/>
      <c r="R14" s="5"/>
      <c r="S14" s="5"/>
      <c r="T14" s="12"/>
      <c r="U14" s="12"/>
      <c r="V14" s="12">
        <v>18.720300000000002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37.731000000000002</v>
      </c>
      <c r="Q15" s="5"/>
      <c r="R15" s="5"/>
      <c r="S15" s="5"/>
      <c r="T15" s="12"/>
      <c r="U15" s="12"/>
      <c r="V15" s="12">
        <v>19.27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38.034700000000001</v>
      </c>
      <c r="Q16" s="5"/>
      <c r="R16" s="5"/>
      <c r="S16" s="5"/>
      <c r="T16" s="12"/>
      <c r="U16" s="12"/>
      <c r="V16" s="12">
        <v>19.013000000000002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38.602899999999998</v>
      </c>
      <c r="Q17" s="5"/>
      <c r="R17" s="5"/>
      <c r="S17" s="5"/>
      <c r="T17" s="12"/>
      <c r="U17" s="12"/>
      <c r="V17" s="12">
        <v>18.213100000000001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28.641300000000001</v>
      </c>
      <c r="Q18" s="5"/>
      <c r="R18" s="5"/>
      <c r="S18" s="5"/>
      <c r="T18" s="12"/>
      <c r="U18" s="12"/>
      <c r="V18" s="12">
        <v>14.781499999999999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83.552587500000001</v>
      </c>
      <c r="C21" s="5">
        <f t="shared" si="0"/>
        <v>34.116475000000001</v>
      </c>
      <c r="D21" s="5">
        <f t="shared" si="0"/>
        <v>44.074325000000002</v>
      </c>
      <c r="E21" s="5">
        <f t="shared" si="0"/>
        <v>37.891412500000001</v>
      </c>
      <c r="F21" s="5">
        <f t="shared" si="0"/>
        <v>63.279774999999994</v>
      </c>
      <c r="G21" s="5">
        <f t="shared" si="0"/>
        <v>81.717600000000004</v>
      </c>
      <c r="H21" s="5">
        <f t="shared" si="0"/>
        <v>34.831899999999997</v>
      </c>
      <c r="I21" s="5">
        <f t="shared" si="0"/>
        <v>63.346225000000004</v>
      </c>
      <c r="J21" s="5">
        <f t="shared" si="0"/>
        <v>40.687912499999996</v>
      </c>
      <c r="K21" s="5">
        <f t="shared" si="0"/>
        <v>34.503425</v>
      </c>
      <c r="L21" s="5">
        <f t="shared" si="0"/>
        <v>131.61525</v>
      </c>
      <c r="M21" s="5">
        <f t="shared" si="0"/>
        <v>33.487887499999999</v>
      </c>
      <c r="N21" s="5">
        <f t="shared" si="0"/>
        <v>45.384237499999998</v>
      </c>
      <c r="O21" s="5">
        <f t="shared" si="0"/>
        <v>76.040000000000006</v>
      </c>
      <c r="P21" s="5">
        <f>AVERAGE(P2:P18)</f>
        <v>39.198011764705882</v>
      </c>
      <c r="Q21" s="5">
        <f>AVERAGE(Q2:Q8)</f>
        <v>110.85171428571428</v>
      </c>
      <c r="R21" s="5">
        <f>AVERAGE(R2:R8)</f>
        <v>69.318471428571428</v>
      </c>
      <c r="S21" s="5">
        <f>AVERAGE(S2:S10)</f>
        <v>36.361555555555555</v>
      </c>
      <c r="T21" s="5">
        <f>AVERAGE(T2:T9)</f>
        <v>30.4260625</v>
      </c>
      <c r="U21" s="5">
        <f>AVERAGE(U2:U9)</f>
        <v>84.137100000000004</v>
      </c>
      <c r="V21" s="5">
        <f>AVERAGE(V2:V18)</f>
        <v>22.51895882352941</v>
      </c>
      <c r="W21" s="5">
        <f>AVERAGE(W2:W4)</f>
        <v>44.956866666666663</v>
      </c>
      <c r="X21" s="5">
        <f>AVERAGE(X6:X8)</f>
        <v>37.513266666666659</v>
      </c>
      <c r="Y21" s="5">
        <f>AVERAGE(Y2:Y9)</f>
        <v>44.142662499999993</v>
      </c>
      <c r="Z21" s="5">
        <f>AVERAGE(Z2:Z5)</f>
        <v>20.377825000000001</v>
      </c>
      <c r="AA21" s="5">
        <f>AVERAGE(AA2:AA9)</f>
        <v>20.770625000000003</v>
      </c>
      <c r="AB21" s="5">
        <f>AVERAGE(AB2:AB9)</f>
        <v>73.066862499999999</v>
      </c>
      <c r="AC21" s="5">
        <f>AVERAGE(AC2:AC9)</f>
        <v>41.71405</v>
      </c>
      <c r="AD21" s="5">
        <f>AVERAGE(AD2:AD9)</f>
        <v>74.044487500000002</v>
      </c>
      <c r="AE21" s="5">
        <f>AVERAGE(AE2:AE9)</f>
        <v>73.018337500000001</v>
      </c>
      <c r="AF21" s="5">
        <f>AVERAGE(AF2:AF13)</f>
        <v>27.52044166666666</v>
      </c>
      <c r="AG21" s="5">
        <f>AVERAGE(AG2:AG9)</f>
        <v>16.958337499999999</v>
      </c>
      <c r="AH21" s="5">
        <f>AVERAGE(AH2:AH13)</f>
        <v>14.835700000000001</v>
      </c>
      <c r="AI21" s="5">
        <f>AVERAGE(AI2:AI12)</f>
        <v>65.234436363636362</v>
      </c>
      <c r="AJ21" s="5">
        <f>AVERAGE(AJ2:AJ8)</f>
        <v>20.535971428571429</v>
      </c>
      <c r="AK21" s="5">
        <f>AVERAGE(AK2:AK12)</f>
        <v>26.814427272727269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83.552587500000001</v>
      </c>
      <c r="C26" s="12">
        <f>C21*2</f>
        <v>68.232950000000002</v>
      </c>
      <c r="D26" s="12">
        <f t="shared" ref="D26:J26" si="1">D21*1</f>
        <v>44.074325000000002</v>
      </c>
      <c r="E26" s="12">
        <f t="shared" si="1"/>
        <v>37.891412500000001</v>
      </c>
      <c r="F26" s="12">
        <f t="shared" si="1"/>
        <v>63.279774999999994</v>
      </c>
      <c r="G26" s="12">
        <f t="shared" si="1"/>
        <v>81.717600000000004</v>
      </c>
      <c r="H26" s="12">
        <f>H21*3</f>
        <v>104.4957</v>
      </c>
      <c r="I26" s="12">
        <f>I21*3</f>
        <v>190.03867500000001</v>
      </c>
      <c r="J26" s="12">
        <f t="shared" si="1"/>
        <v>40.687912499999996</v>
      </c>
      <c r="K26" s="12">
        <f>K21*4</f>
        <v>138.0137</v>
      </c>
      <c r="L26" s="12">
        <f>L21*1</f>
        <v>131.61525</v>
      </c>
      <c r="M26" s="12">
        <f>M21*3</f>
        <v>100.4636625</v>
      </c>
      <c r="N26" s="12">
        <f>N21*3</f>
        <v>136.15271250000001</v>
      </c>
      <c r="O26" s="12">
        <f>O21*1</f>
        <v>76.040000000000006</v>
      </c>
      <c r="P26" s="12">
        <f>P21*1</f>
        <v>39.198011764705882</v>
      </c>
      <c r="Q26" s="12">
        <f>Q21*1</f>
        <v>110.85171428571428</v>
      </c>
      <c r="R26" s="12">
        <f>R21*2</f>
        <v>138.63694285714286</v>
      </c>
      <c r="S26" s="12">
        <f>S21*4</f>
        <v>145.44622222222222</v>
      </c>
      <c r="T26" s="12">
        <f>T21*3</f>
        <v>91.278187500000001</v>
      </c>
      <c r="U26" s="12">
        <f>U21*1</f>
        <v>84.137100000000004</v>
      </c>
      <c r="V26" s="12">
        <f>V21*1</f>
        <v>22.51895882352941</v>
      </c>
      <c r="W26" s="12">
        <f>W21*4</f>
        <v>179.82746666666665</v>
      </c>
      <c r="X26" s="12">
        <f>X21*3</f>
        <v>112.53979999999999</v>
      </c>
      <c r="Y26" s="12">
        <f>Y21*2</f>
        <v>88.285324999999986</v>
      </c>
      <c r="Z26" s="12">
        <f>Z21*8</f>
        <v>163.02260000000001</v>
      </c>
      <c r="AA26" s="12">
        <f>AA21*3</f>
        <v>62.311875000000008</v>
      </c>
      <c r="AB26" s="12">
        <f t="shared" ref="AB26:AH26" si="2">AB21*1</f>
        <v>73.066862499999999</v>
      </c>
      <c r="AC26" s="12">
        <f t="shared" si="2"/>
        <v>41.71405</v>
      </c>
      <c r="AD26" s="12">
        <f t="shared" si="2"/>
        <v>74.044487500000002</v>
      </c>
      <c r="AE26" s="12">
        <f>AE21*2</f>
        <v>146.036675</v>
      </c>
      <c r="AF26" s="12">
        <f t="shared" si="2"/>
        <v>27.52044166666666</v>
      </c>
      <c r="AG26" s="12">
        <f>AG21*2</f>
        <v>33.916674999999998</v>
      </c>
      <c r="AH26" s="12">
        <f t="shared" si="2"/>
        <v>14.835700000000001</v>
      </c>
      <c r="AI26" s="12">
        <f>AI21*2</f>
        <v>130.46887272727272</v>
      </c>
      <c r="AJ26" s="12">
        <f>AJ21*3</f>
        <v>61.607914285714287</v>
      </c>
      <c r="AK26" s="12">
        <f>AK21*1</f>
        <v>26.814427272727269</v>
      </c>
    </row>
    <row r="27" spans="1:37" x14ac:dyDescent="0.2">
      <c r="A27" s="12" t="s">
        <v>215</v>
      </c>
      <c r="B27" s="5">
        <f t="shared" ref="B27:O27" si="3">STDEV(B2:B9)/B21*100</f>
        <v>4.9049997127731988</v>
      </c>
      <c r="C27" s="5">
        <f t="shared" si="3"/>
        <v>4.0780904707429251</v>
      </c>
      <c r="D27" s="5">
        <f t="shared" si="3"/>
        <v>5.2890855606833025</v>
      </c>
      <c r="E27" s="5">
        <f t="shared" si="3"/>
        <v>9.29990915664178</v>
      </c>
      <c r="F27" s="5">
        <f t="shared" si="3"/>
        <v>5.351767203368194</v>
      </c>
      <c r="G27" s="5">
        <f t="shared" si="3"/>
        <v>6.0508804658871824</v>
      </c>
      <c r="H27" s="5">
        <f t="shared" si="3"/>
        <v>4.9498343987895304</v>
      </c>
      <c r="I27" s="5">
        <f t="shared" si="3"/>
        <v>5.4569586310967564</v>
      </c>
      <c r="J27" s="5">
        <f t="shared" si="3"/>
        <v>5.3937948544208494</v>
      </c>
      <c r="K27" s="5">
        <f t="shared" si="3"/>
        <v>3.2581821344898052</v>
      </c>
      <c r="L27" s="5">
        <f t="shared" si="3"/>
        <v>3.0769329250292592</v>
      </c>
      <c r="M27" s="5">
        <f t="shared" si="3"/>
        <v>7.5831879683856309</v>
      </c>
      <c r="N27" s="5">
        <f t="shared" si="3"/>
        <v>4.1991564964917831</v>
      </c>
      <c r="O27" s="5">
        <f t="shared" si="3"/>
        <v>6.9842884514619685</v>
      </c>
      <c r="P27" s="5">
        <f>STDEV(P2:P18)/P21*100</f>
        <v>8.0231051576722869</v>
      </c>
      <c r="Q27" s="5">
        <f>STDEV(Q2:Q8)/Q21*100</f>
        <v>5.218005211727732</v>
      </c>
      <c r="R27" s="5">
        <f>STDEV(R2:R8)/R21*100</f>
        <v>7.649935114811476</v>
      </c>
      <c r="S27" s="5">
        <f>STDEV(S2:S10)/S21*100</f>
        <v>2.5242969240778099</v>
      </c>
      <c r="T27" s="5">
        <f t="shared" ref="T27:AG27" si="4">STDEV(T2:T9)/T21*100</f>
        <v>8.3387437595034015</v>
      </c>
      <c r="U27" s="5">
        <f t="shared" si="4"/>
        <v>4.9295625006301176</v>
      </c>
      <c r="V27" s="5">
        <f>STDEV(V2:V18)/V21*100</f>
        <v>15.022401165086869</v>
      </c>
      <c r="W27" s="5">
        <f t="shared" si="4"/>
        <v>14.391628908551969</v>
      </c>
      <c r="X27" s="5">
        <f>STDEV(X2:X8)/X21*100</f>
        <v>17.247299407620677</v>
      </c>
      <c r="Y27" s="5">
        <f t="shared" si="4"/>
        <v>3.189878105458245</v>
      </c>
      <c r="Z27" s="5">
        <f>STDEV(Z2:Z5)/Z21*100</f>
        <v>2.1286123558364505</v>
      </c>
      <c r="AA27" s="5">
        <f t="shared" si="4"/>
        <v>5.8068423191762824</v>
      </c>
      <c r="AB27" s="5">
        <f t="shared" si="4"/>
        <v>2.4016104665100166</v>
      </c>
      <c r="AC27" s="5">
        <f t="shared" si="4"/>
        <v>4.2329303495048753</v>
      </c>
      <c r="AD27" s="5">
        <f t="shared" si="4"/>
        <v>4.7411181638209836</v>
      </c>
      <c r="AE27" s="5">
        <f t="shared" si="4"/>
        <v>6.079885653285511</v>
      </c>
      <c r="AF27" s="5">
        <f>STDEV(AF2:AF13)/AF21*100</f>
        <v>5.7798613240373742</v>
      </c>
      <c r="AG27" s="5">
        <f t="shared" si="4"/>
        <v>3.6489464849927926</v>
      </c>
      <c r="AH27" s="5">
        <f>STDEV(AH2:AH13)/AH21*100</f>
        <v>15.276408686805221</v>
      </c>
      <c r="AI27" s="5">
        <f>STDEV(AI2:AI12)/AI21*100</f>
        <v>4.7983440056744087</v>
      </c>
      <c r="AJ27" s="5">
        <f>STDEV(AJ2:AJ8)/AJ21*100</f>
        <v>4.9863602319202078</v>
      </c>
      <c r="AK27" s="5">
        <f>STDEV(AK2:AK12)/AK21*100</f>
        <v>29.336260777787267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J32"/>
  <sheetViews>
    <sheetView topLeftCell="P1" zoomScale="65" zoomScaleNormal="85" workbookViewId="0">
      <selection activeCell="D37" sqref="A1:XFD1048576"/>
    </sheetView>
  </sheetViews>
  <sheetFormatPr baseColWidth="10" defaultRowHeight="16" x14ac:dyDescent="0.2"/>
  <cols>
    <col min="1" max="1" width="15.5" bestFit="1" customWidth="1"/>
    <col min="2" max="2" width="12" bestFit="1" customWidth="1"/>
    <col min="3" max="3" width="13" bestFit="1" customWidth="1"/>
    <col min="4" max="4" width="12" bestFit="1" customWidth="1"/>
    <col min="5" max="5" width="13" bestFit="1" customWidth="1"/>
    <col min="6" max="7" width="12" bestFit="1" customWidth="1"/>
    <col min="8" max="8" width="13" bestFit="1" customWidth="1"/>
    <col min="9" max="9" width="12" bestFit="1" customWidth="1"/>
    <col min="10" max="11" width="13" bestFit="1" customWidth="1"/>
    <col min="12" max="15" width="12" bestFit="1" customWidth="1"/>
    <col min="16" max="16" width="13" bestFit="1" customWidth="1"/>
    <col min="17" max="19" width="12" bestFit="1" customWidth="1"/>
    <col min="20" max="20" width="13" bestFit="1" customWidth="1"/>
    <col min="21" max="21" width="12" bestFit="1" customWidth="1"/>
    <col min="22" max="22" width="13" bestFit="1" customWidth="1"/>
    <col min="23" max="25" width="12" bestFit="1" customWidth="1"/>
    <col min="26" max="26" width="13" bestFit="1" customWidth="1"/>
    <col min="27" max="31" width="12" bestFit="1" customWidth="1"/>
    <col min="32" max="35" width="13" bestFit="1" customWidth="1"/>
    <col min="36" max="36" width="8.33203125" style="10" bestFit="1" customWidth="1"/>
  </cols>
  <sheetData>
    <row r="1" spans="1:35" x14ac:dyDescent="0.2">
      <c r="A1" s="2" t="s">
        <v>12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2.1369614509999999</v>
      </c>
      <c r="C2" s="22">
        <v>7.1111111000000005E-2</v>
      </c>
      <c r="D2" s="22">
        <v>0.172698413</v>
      </c>
      <c r="E2" s="22">
        <v>0.16689342400000001</v>
      </c>
      <c r="F2" s="22">
        <v>0.13387755100000001</v>
      </c>
      <c r="G2" s="22">
        <v>0.12843537399999999</v>
      </c>
      <c r="H2" s="22">
        <v>0.104489796</v>
      </c>
      <c r="I2" s="22">
        <v>0.20317460300000001</v>
      </c>
      <c r="J2" s="22">
        <v>0.28081632699999998</v>
      </c>
      <c r="K2" s="22">
        <v>0.326530612</v>
      </c>
      <c r="L2" s="22">
        <v>2.6122448999999999E-2</v>
      </c>
      <c r="M2" s="22">
        <v>0.21333333300000001</v>
      </c>
      <c r="N2" s="22">
        <v>0.165442177</v>
      </c>
      <c r="O2" s="22">
        <v>0.13460317499999999</v>
      </c>
      <c r="P2" s="22">
        <v>6.9659864000000002E-2</v>
      </c>
      <c r="Q2" s="22">
        <v>0.20408163300000001</v>
      </c>
      <c r="R2" s="22">
        <v>0.13786848099999999</v>
      </c>
      <c r="S2" s="22">
        <v>1.4512472E-2</v>
      </c>
      <c r="T2" s="22">
        <v>0.17124716600000001</v>
      </c>
      <c r="U2" s="22">
        <v>8.6167800000000003E-2</v>
      </c>
      <c r="V2" s="22">
        <v>0.15020408199999999</v>
      </c>
      <c r="W2" s="22">
        <v>0.74448979599999998</v>
      </c>
      <c r="X2" s="22">
        <v>0.13351473899999999</v>
      </c>
      <c r="Y2" s="22">
        <v>0.10412698400000001</v>
      </c>
      <c r="Z2" s="22">
        <v>0.19591836700000001</v>
      </c>
      <c r="AA2" s="22">
        <v>0.34285714299999998</v>
      </c>
      <c r="AB2" s="22">
        <v>0.111746032</v>
      </c>
      <c r="AC2" s="22">
        <v>0.10666666700000001</v>
      </c>
      <c r="AD2" s="22">
        <v>0.20081632699999999</v>
      </c>
      <c r="AE2" s="22">
        <v>0.38530612199999997</v>
      </c>
      <c r="AF2" s="22">
        <v>0.23945578200000001</v>
      </c>
      <c r="AG2" s="22">
        <v>0.200272109</v>
      </c>
      <c r="AH2" s="22">
        <v>0.14693877599999999</v>
      </c>
      <c r="AI2" s="22">
        <v>0.57904761900000001</v>
      </c>
    </row>
    <row r="3" spans="1:35" x14ac:dyDescent="0.2">
      <c r="B3" s="22">
        <v>2.4126984130000002</v>
      </c>
      <c r="C3" s="22">
        <v>0.193015873</v>
      </c>
      <c r="D3" s="22">
        <v>0.83301587300000002</v>
      </c>
      <c r="E3" s="22">
        <v>1.216507937</v>
      </c>
      <c r="F3" s="22">
        <v>0.50612244900000003</v>
      </c>
      <c r="G3" s="22">
        <v>0.42013605399999998</v>
      </c>
      <c r="H3" s="22">
        <v>0.80979591799999995</v>
      </c>
      <c r="I3" s="22">
        <v>0.54040816300000005</v>
      </c>
      <c r="J3" s="22">
        <v>1.16244898</v>
      </c>
      <c r="K3" s="22">
        <v>0.87800453499999997</v>
      </c>
      <c r="L3" s="22">
        <v>0.19501133800000001</v>
      </c>
      <c r="M3" s="22">
        <v>0.73795918400000005</v>
      </c>
      <c r="N3" s="22">
        <v>0.74884353699999995</v>
      </c>
      <c r="O3" s="22">
        <v>6.8034467120000004</v>
      </c>
      <c r="P3" s="22">
        <v>1.5789569160000001</v>
      </c>
      <c r="Q3" s="22">
        <v>0.497959184</v>
      </c>
      <c r="R3" s="22">
        <v>1.4236734689999999</v>
      </c>
      <c r="S3" s="22">
        <v>0.53986394599999998</v>
      </c>
      <c r="T3" s="22">
        <v>0.774965986</v>
      </c>
      <c r="U3" s="22">
        <v>0.35827664399999998</v>
      </c>
      <c r="V3" s="22">
        <v>2.4032653060000002</v>
      </c>
      <c r="W3" s="22">
        <v>1.1036734690000001</v>
      </c>
      <c r="X3" s="22">
        <v>1.544126984</v>
      </c>
      <c r="Y3" s="22">
        <v>2.9993650789999999</v>
      </c>
      <c r="Z3" s="22">
        <v>2.0832653059999999</v>
      </c>
      <c r="AA3" s="22">
        <v>0.721995465</v>
      </c>
      <c r="AB3" s="22">
        <v>0.96</v>
      </c>
      <c r="AC3" s="22">
        <v>0.42013605399999998</v>
      </c>
      <c r="AD3" s="22">
        <v>0.67591836699999996</v>
      </c>
      <c r="AE3" s="22">
        <v>2.525170068</v>
      </c>
      <c r="AF3" s="22">
        <v>2.0099773239999998</v>
      </c>
      <c r="AG3" s="22">
        <v>2.7225396829999999</v>
      </c>
      <c r="AH3" s="22">
        <v>0.46621315200000002</v>
      </c>
      <c r="AI3" s="22">
        <v>1.770521542</v>
      </c>
    </row>
    <row r="4" spans="1:35" x14ac:dyDescent="0.2">
      <c r="B4" s="22">
        <v>3.1248979590000001</v>
      </c>
      <c r="C4" s="22">
        <v>2.0244897960000001</v>
      </c>
      <c r="D4" s="22">
        <v>2.2095238099999999</v>
      </c>
      <c r="E4" s="22">
        <v>3.1314285709999998</v>
      </c>
      <c r="F4" s="22">
        <v>1.5542857139999999</v>
      </c>
      <c r="G4" s="22">
        <v>1.126530612</v>
      </c>
      <c r="H4" s="22">
        <v>2.6630385489999999</v>
      </c>
      <c r="I4" s="22">
        <v>1.5118367349999999</v>
      </c>
      <c r="J4" s="22">
        <v>2.8231292520000002</v>
      </c>
      <c r="K4" s="22">
        <v>2.673197279</v>
      </c>
      <c r="L4" s="22">
        <v>0.66321995499999997</v>
      </c>
      <c r="M4" s="22">
        <v>2.5774149660000001</v>
      </c>
      <c r="N4" s="22">
        <v>2.1478458050000002</v>
      </c>
      <c r="O4" s="22">
        <v>7.6016326530000002</v>
      </c>
      <c r="P4" s="22">
        <v>3.041814059</v>
      </c>
      <c r="Q4" s="22">
        <v>1.0742857139999999</v>
      </c>
      <c r="R4" s="22">
        <v>2.3510204080000001</v>
      </c>
      <c r="S4" s="22">
        <v>2.1853741499999999</v>
      </c>
      <c r="T4" s="22">
        <v>2.623492063</v>
      </c>
      <c r="U4" s="22">
        <v>1.107301587</v>
      </c>
      <c r="V4" s="22">
        <v>4.8711111110000003</v>
      </c>
      <c r="W4" s="22">
        <v>2.4794557820000001</v>
      </c>
      <c r="X4" s="22">
        <v>2.9779591839999999</v>
      </c>
      <c r="Y4" s="22">
        <v>5.9123809520000004</v>
      </c>
      <c r="Z4" s="22">
        <v>4.9306122449999998</v>
      </c>
      <c r="AA4" s="22">
        <v>1.582222222</v>
      </c>
      <c r="AB4" s="22">
        <v>2.5070294780000002</v>
      </c>
      <c r="AC4" s="22">
        <v>1.274195011</v>
      </c>
      <c r="AD4" s="22">
        <v>1.5499319730000001</v>
      </c>
      <c r="AE4" s="22">
        <v>4.5692517009999998</v>
      </c>
      <c r="AF4" s="22">
        <v>5.3725170069999999</v>
      </c>
      <c r="AG4" s="22">
        <v>7.1517460320000001</v>
      </c>
      <c r="AH4" s="22">
        <v>1.493877551</v>
      </c>
      <c r="AI4" s="22">
        <v>4.6236734689999999</v>
      </c>
    </row>
    <row r="5" spans="1:35" x14ac:dyDescent="0.2">
      <c r="B5" s="22">
        <v>3.823673469</v>
      </c>
      <c r="C5" s="22">
        <v>3.7659863950000001</v>
      </c>
      <c r="D5" s="22">
        <v>3.5388208620000001</v>
      </c>
      <c r="E5" s="22">
        <v>4.6693877549999998</v>
      </c>
      <c r="F5" s="22">
        <v>2.5034013609999999</v>
      </c>
      <c r="G5" s="22">
        <v>1.904036281</v>
      </c>
      <c r="H5" s="22">
        <v>4.4063492059999998</v>
      </c>
      <c r="I5" s="22">
        <v>2.507755102</v>
      </c>
      <c r="J5" s="22">
        <v>4.2848072559999997</v>
      </c>
      <c r="K5" s="22">
        <v>4.3769614509999997</v>
      </c>
      <c r="L5" s="22">
        <v>1.1065759639999999</v>
      </c>
      <c r="M5" s="22">
        <v>4.2768253969999996</v>
      </c>
      <c r="N5" s="22">
        <v>3.494603175</v>
      </c>
      <c r="O5" s="22">
        <v>8.4041723360000002</v>
      </c>
      <c r="P5" s="22">
        <v>4.4756462590000003</v>
      </c>
      <c r="Q5" s="22">
        <v>1.6050793649999999</v>
      </c>
      <c r="R5" s="22">
        <v>3.2424489799999998</v>
      </c>
      <c r="S5" s="22">
        <v>3.767437642</v>
      </c>
      <c r="T5" s="22">
        <v>4.6465306120000003</v>
      </c>
      <c r="U5" s="22">
        <v>1.834013605</v>
      </c>
      <c r="V5" s="22">
        <v>7.2685714289999996</v>
      </c>
      <c r="W5" s="22">
        <v>3.8312925170000001</v>
      </c>
      <c r="X5" s="22">
        <v>4.3446712019999998</v>
      </c>
      <c r="Y5" s="22">
        <v>8.9502040820000008</v>
      </c>
      <c r="Z5" s="22">
        <v>7.68</v>
      </c>
      <c r="AA5" s="22">
        <v>2.4163265310000002</v>
      </c>
      <c r="AB5" s="22">
        <v>3.9764172339999999</v>
      </c>
      <c r="AC5" s="22">
        <v>2.0810884349999998</v>
      </c>
      <c r="AD5" s="22">
        <v>2.394557823</v>
      </c>
      <c r="AE5" s="22">
        <v>6.8114285710000004</v>
      </c>
      <c r="AF5" s="22">
        <v>8.8076190479999994</v>
      </c>
      <c r="AG5" s="22">
        <v>12.068571429</v>
      </c>
      <c r="AH5" s="22">
        <v>2.457142857</v>
      </c>
      <c r="AI5" s="22">
        <v>7.542857143</v>
      </c>
    </row>
    <row r="6" spans="1:35" x14ac:dyDescent="0.2">
      <c r="B6" s="22">
        <v>4.502857143</v>
      </c>
      <c r="C6" s="22">
        <v>5.5423129250000001</v>
      </c>
      <c r="D6" s="22">
        <v>4.8816326529999996</v>
      </c>
      <c r="E6" s="22">
        <v>6.2138775510000004</v>
      </c>
      <c r="F6" s="22">
        <v>3.4793650789999999</v>
      </c>
      <c r="G6" s="22">
        <v>2.5861224489999999</v>
      </c>
      <c r="H6" s="22">
        <v>6.2069841270000001</v>
      </c>
      <c r="I6" s="22">
        <v>3.40244898</v>
      </c>
      <c r="J6" s="22">
        <v>5.8150340140000001</v>
      </c>
      <c r="K6" s="22">
        <v>6.0408163269999999</v>
      </c>
      <c r="L6" s="22">
        <v>1.56952381</v>
      </c>
      <c r="M6" s="22">
        <v>5.9326984129999998</v>
      </c>
      <c r="N6" s="22">
        <v>4.8529705219999997</v>
      </c>
      <c r="O6" s="22">
        <v>9.1863945579999999</v>
      </c>
      <c r="P6" s="22">
        <v>5.9501133790000003</v>
      </c>
      <c r="Q6" s="22">
        <v>2.168163265</v>
      </c>
      <c r="R6" s="22">
        <v>4.1142857140000002</v>
      </c>
      <c r="S6" s="22">
        <v>5.3964625850000001</v>
      </c>
      <c r="T6" s="22">
        <v>6.7461224489999996</v>
      </c>
      <c r="U6" s="22">
        <v>2.542585034</v>
      </c>
      <c r="V6" s="22">
        <v>9.8844444439999997</v>
      </c>
      <c r="W6" s="22">
        <v>5.1112925169999999</v>
      </c>
      <c r="X6" s="22">
        <v>5.6852607710000003</v>
      </c>
      <c r="Y6" s="22">
        <v>11.885714286000001</v>
      </c>
      <c r="Z6" s="22">
        <v>10.41414966</v>
      </c>
      <c r="AA6" s="22">
        <v>3.2217687069999998</v>
      </c>
      <c r="AB6" s="22">
        <v>5.4624943310000003</v>
      </c>
      <c r="AC6" s="22">
        <v>2.8879818589999999</v>
      </c>
      <c r="AD6" s="22">
        <v>3.213061224</v>
      </c>
      <c r="AE6" s="22">
        <v>9.1559183669999999</v>
      </c>
      <c r="AF6" s="22">
        <v>12.335600907</v>
      </c>
      <c r="AG6" s="22">
        <v>16.065306121999999</v>
      </c>
      <c r="AH6" s="22">
        <v>3.407346939</v>
      </c>
      <c r="AI6" s="22">
        <v>10.250158730000001</v>
      </c>
    </row>
    <row r="7" spans="1:35" x14ac:dyDescent="0.2">
      <c r="B7" s="22">
        <v>5.2408163270000001</v>
      </c>
      <c r="C7" s="22">
        <v>7.1909297050000003</v>
      </c>
      <c r="D7" s="22">
        <v>6.3709750569999999</v>
      </c>
      <c r="E7" s="22">
        <v>7.7191836729999999</v>
      </c>
      <c r="F7" s="22">
        <v>4.4117913829999997</v>
      </c>
      <c r="G7" s="22">
        <v>3.381405896</v>
      </c>
      <c r="H7" s="22">
        <v>7.8759183669999997</v>
      </c>
      <c r="I7" s="22">
        <v>4.2677551019999997</v>
      </c>
      <c r="J7" s="22">
        <v>7.281632653</v>
      </c>
      <c r="K7" s="22">
        <v>7.8730158729999999</v>
      </c>
      <c r="L7" s="22">
        <v>2.0088888890000001</v>
      </c>
      <c r="M7" s="22">
        <v>7.5537414969999999</v>
      </c>
      <c r="N7" s="22">
        <v>6.1300680270000001</v>
      </c>
      <c r="O7" s="22">
        <v>9.9497505670000006</v>
      </c>
      <c r="P7" s="22">
        <v>7.3578231289999998</v>
      </c>
      <c r="Q7" s="22">
        <v>2.7428571430000002</v>
      </c>
      <c r="R7" s="22">
        <v>5.0249433110000004</v>
      </c>
      <c r="S7" s="22">
        <v>7.0378231290000004</v>
      </c>
      <c r="T7" s="22">
        <v>8.7415873019999992</v>
      </c>
      <c r="U7" s="22">
        <v>3.2457142860000001</v>
      </c>
      <c r="V7" s="22">
        <v>12.200634921000001</v>
      </c>
      <c r="W7" s="22">
        <v>7.1531972789999996</v>
      </c>
      <c r="X7" s="22">
        <v>7.0095238100000001</v>
      </c>
      <c r="Y7" s="22">
        <v>49.941065760000001</v>
      </c>
      <c r="Z7" s="22">
        <v>13.177324262999999</v>
      </c>
      <c r="AA7" s="22">
        <v>4.0228571430000004</v>
      </c>
      <c r="AB7" s="22">
        <v>6.8506122449999998</v>
      </c>
      <c r="AC7" s="22">
        <v>3.683265306</v>
      </c>
      <c r="AD7" s="22">
        <v>4.0780045349999998</v>
      </c>
      <c r="AE7" s="22">
        <v>11.464852607999999</v>
      </c>
      <c r="AF7" s="22">
        <v>16.005079365</v>
      </c>
      <c r="AG7" s="22">
        <v>20.738321995</v>
      </c>
      <c r="AH7" s="22">
        <v>4.3428571429999998</v>
      </c>
      <c r="AI7" s="22">
        <v>13.119274376</v>
      </c>
    </row>
    <row r="8" spans="1:35" x14ac:dyDescent="0.2">
      <c r="B8" s="22">
        <v>5.9526530610000004</v>
      </c>
      <c r="C8" s="22">
        <v>8.9193650790000003</v>
      </c>
      <c r="D8" s="22">
        <v>7.6625850340000001</v>
      </c>
      <c r="E8" s="22">
        <v>9.1834920629999992</v>
      </c>
      <c r="F8" s="22">
        <v>5.3405895689999996</v>
      </c>
      <c r="G8" s="22">
        <v>4.0780045349999998</v>
      </c>
      <c r="H8" s="22">
        <v>9.5608163269999995</v>
      </c>
      <c r="I8" s="22">
        <v>5.2063492059999996</v>
      </c>
      <c r="J8" s="22">
        <v>8.7002267569999994</v>
      </c>
      <c r="K8" s="22">
        <v>9.6573242629999996</v>
      </c>
      <c r="L8" s="22">
        <v>2.4914285710000001</v>
      </c>
      <c r="M8" s="22">
        <v>9.3681632649999997</v>
      </c>
      <c r="N8" s="22">
        <v>7.3955555559999997</v>
      </c>
      <c r="O8" s="22">
        <v>10.733424036000001</v>
      </c>
      <c r="P8" s="22">
        <v>8.787301587</v>
      </c>
      <c r="Q8" s="22">
        <v>3.2653061220000001</v>
      </c>
      <c r="R8" s="22">
        <v>5.768707483</v>
      </c>
      <c r="S8" s="22">
        <v>8.6806349209999993</v>
      </c>
      <c r="T8" s="22">
        <v>10.499773243</v>
      </c>
      <c r="U8" s="22">
        <v>3.9441269839999999</v>
      </c>
      <c r="V8" s="22">
        <v>14.476190475999999</v>
      </c>
      <c r="W8" s="22">
        <v>8.9077551019999994</v>
      </c>
      <c r="X8" s="22">
        <v>8.3689795920000005</v>
      </c>
      <c r="Y8" s="22"/>
      <c r="Z8" s="22">
        <v>15.975578231</v>
      </c>
      <c r="AA8" s="22">
        <v>4.839183673</v>
      </c>
      <c r="AB8" s="22">
        <v>8.2808163270000001</v>
      </c>
      <c r="AC8" s="22">
        <v>4.4887074829999998</v>
      </c>
      <c r="AD8" s="22">
        <v>4.8384580499999998</v>
      </c>
      <c r="AE8" s="22">
        <v>13.836190476000001</v>
      </c>
      <c r="AF8" s="22">
        <v>19.517460317000001</v>
      </c>
      <c r="AG8" s="22">
        <v>24.489795917999999</v>
      </c>
      <c r="AH8" s="22">
        <v>5.2680272109999997</v>
      </c>
      <c r="AI8" s="22">
        <v>16.035555555999998</v>
      </c>
    </row>
    <row r="9" spans="1:35" x14ac:dyDescent="0.2">
      <c r="B9" s="22">
        <v>6.6612244900000004</v>
      </c>
      <c r="C9" s="22">
        <v>10.656507937000001</v>
      </c>
      <c r="D9" s="22">
        <v>8.9624489799999996</v>
      </c>
      <c r="E9" s="22">
        <v>10.655056689</v>
      </c>
      <c r="F9" s="22">
        <v>6.2367346939999999</v>
      </c>
      <c r="G9" s="22">
        <v>4.8413605439999996</v>
      </c>
      <c r="H9" s="22">
        <v>11.226122449</v>
      </c>
      <c r="I9" s="22">
        <v>6.22585034</v>
      </c>
      <c r="J9" s="22">
        <v>10.121995464999999</v>
      </c>
      <c r="K9" s="22">
        <v>11.366167799999999</v>
      </c>
      <c r="L9" s="22">
        <v>2.9387755100000001</v>
      </c>
      <c r="M9" s="22">
        <v>11.345124716999999</v>
      </c>
      <c r="N9" s="22">
        <v>8.6465306119999994</v>
      </c>
      <c r="O9" s="22">
        <v>11.493877551000001</v>
      </c>
      <c r="P9" s="22">
        <v>10.255238094999999</v>
      </c>
      <c r="Q9" s="22">
        <v>3.7703401360000002</v>
      </c>
      <c r="R9" s="22">
        <v>6.6263945580000003</v>
      </c>
      <c r="S9" s="22">
        <v>10.333968254</v>
      </c>
      <c r="T9" s="22">
        <v>12.637460317</v>
      </c>
      <c r="U9" s="22">
        <v>4.6730158729999998</v>
      </c>
      <c r="V9" s="22">
        <v>16.863492062999999</v>
      </c>
      <c r="W9" s="22">
        <v>10.592653061</v>
      </c>
      <c r="X9" s="22">
        <v>9.7175510200000002</v>
      </c>
      <c r="Y9" s="22"/>
      <c r="Z9" s="22">
        <v>18.979047618999999</v>
      </c>
      <c r="AA9" s="22">
        <v>5.6718367350000003</v>
      </c>
      <c r="AB9" s="22">
        <v>9.6943310660000002</v>
      </c>
      <c r="AC9" s="22">
        <v>5.2636734690000004</v>
      </c>
      <c r="AD9" s="22">
        <v>5.7063038549999998</v>
      </c>
      <c r="AE9" s="22">
        <v>16.096507936999998</v>
      </c>
      <c r="AF9" s="22">
        <v>23.240634921000002</v>
      </c>
      <c r="AG9" s="22">
        <v>27.414058957000002</v>
      </c>
      <c r="AH9" s="22">
        <v>6.1561904759999999</v>
      </c>
      <c r="AI9" s="22">
        <v>19.144489795999998</v>
      </c>
    </row>
    <row r="10" spans="1:35" x14ac:dyDescent="0.2">
      <c r="B10" s="22">
        <v>7.366530612</v>
      </c>
      <c r="C10" s="22">
        <v>12.393650793999999</v>
      </c>
      <c r="D10" s="22">
        <v>10.283900227</v>
      </c>
      <c r="E10" s="22">
        <v>12.200634921000001</v>
      </c>
      <c r="F10" s="22">
        <v>7.1248979590000001</v>
      </c>
      <c r="G10" s="22">
        <v>5.5408616779999997</v>
      </c>
      <c r="H10" s="22">
        <v>12.826122449</v>
      </c>
      <c r="I10" s="22">
        <v>7.1727891159999997</v>
      </c>
      <c r="J10" s="22">
        <v>11.514920634999999</v>
      </c>
      <c r="K10" s="22">
        <v>13.069931972999999</v>
      </c>
      <c r="L10" s="22">
        <v>3.3915646260000001</v>
      </c>
      <c r="M10" s="22">
        <v>13.155918367</v>
      </c>
      <c r="N10" s="22">
        <v>10.026666667000001</v>
      </c>
      <c r="O10" s="22">
        <v>12.216598639000001</v>
      </c>
      <c r="P10" s="22">
        <v>11.814603175</v>
      </c>
      <c r="Q10" s="22">
        <v>4.2956916100000004</v>
      </c>
      <c r="R10" s="22">
        <v>7.5102040819999996</v>
      </c>
      <c r="S10" s="22">
        <v>11.968435374</v>
      </c>
      <c r="T10" s="22">
        <v>14.445714285999999</v>
      </c>
      <c r="U10" s="22">
        <v>5.3206349209999999</v>
      </c>
      <c r="V10" s="22">
        <v>19.291428571000001</v>
      </c>
      <c r="W10" s="22">
        <v>11.996734694000001</v>
      </c>
      <c r="X10" s="22">
        <v>11.017142857</v>
      </c>
      <c r="Y10" s="22"/>
      <c r="Z10" s="22">
        <v>22.140226757000001</v>
      </c>
      <c r="AA10" s="22">
        <v>6.4914285710000001</v>
      </c>
      <c r="AB10" s="22">
        <v>11.136870748</v>
      </c>
      <c r="AC10" s="22">
        <v>6.0299319730000001</v>
      </c>
      <c r="AD10" s="22">
        <v>6.4544217689999996</v>
      </c>
      <c r="AE10" s="22">
        <v>18.265396825</v>
      </c>
      <c r="AF10" s="22">
        <v>26.902857142999999</v>
      </c>
      <c r="AG10" s="22">
        <v>32.252517007000002</v>
      </c>
      <c r="AH10" s="22">
        <v>7.0579591840000004</v>
      </c>
      <c r="AI10" s="22">
        <v>22.266122449000001</v>
      </c>
    </row>
    <row r="11" spans="1:35" x14ac:dyDescent="0.2">
      <c r="B11" s="22">
        <v>8.1705215419999995</v>
      </c>
      <c r="C11" s="22">
        <v>14.283174603000001</v>
      </c>
      <c r="D11" s="22">
        <v>11.751473923000001</v>
      </c>
      <c r="E11" s="22">
        <v>13.991111111</v>
      </c>
      <c r="F11" s="22">
        <v>8.1110204079999999</v>
      </c>
      <c r="G11" s="22">
        <v>6.3129251699999998</v>
      </c>
      <c r="H11" s="22">
        <v>14.619863946000001</v>
      </c>
      <c r="I11" s="22">
        <v>8.1371428570000006</v>
      </c>
      <c r="J11" s="22">
        <v>12.991564626000001</v>
      </c>
      <c r="K11" s="22">
        <v>14.802721088</v>
      </c>
      <c r="L11" s="22">
        <v>3.8450793650000001</v>
      </c>
      <c r="M11" s="22">
        <v>15.144126984</v>
      </c>
      <c r="N11" s="22">
        <v>11.341496598999999</v>
      </c>
      <c r="O11" s="22">
        <v>13.145396825000001</v>
      </c>
      <c r="P11" s="22">
        <v>13.331156462999999</v>
      </c>
      <c r="Q11" s="22">
        <v>37.686689342000001</v>
      </c>
      <c r="R11" s="22">
        <v>59.585306121999999</v>
      </c>
      <c r="S11" s="22">
        <v>13.676190476</v>
      </c>
      <c r="T11" s="22">
        <v>16.645804988999998</v>
      </c>
      <c r="U11" s="22">
        <v>6.0749206349999998</v>
      </c>
      <c r="V11" s="22">
        <v>21.851428571</v>
      </c>
      <c r="W11" s="22">
        <v>80.857687075000001</v>
      </c>
      <c r="X11" s="22">
        <v>51.691972788999998</v>
      </c>
      <c r="Y11" s="22"/>
      <c r="Z11" s="22">
        <v>25.263310658000002</v>
      </c>
      <c r="AA11" s="22">
        <v>7.2946938780000004</v>
      </c>
      <c r="AB11" s="22">
        <v>12.485079365000001</v>
      </c>
      <c r="AC11" s="22">
        <v>6.9159183669999997</v>
      </c>
      <c r="AD11" s="22">
        <v>7.2702040820000002</v>
      </c>
      <c r="AE11" s="22">
        <v>20.286984127</v>
      </c>
      <c r="AF11" s="22">
        <v>30.347755102000001</v>
      </c>
      <c r="AG11" s="22">
        <v>36.548208617</v>
      </c>
      <c r="AH11" s="22">
        <v>7.9412244899999997</v>
      </c>
      <c r="AI11" s="22">
        <v>276.63673469399998</v>
      </c>
    </row>
    <row r="12" spans="1:35" x14ac:dyDescent="0.2">
      <c r="B12" s="22">
        <v>52.230385488000003</v>
      </c>
      <c r="C12" s="22">
        <v>117.861587302</v>
      </c>
      <c r="D12" s="22">
        <v>69.709024943000003</v>
      </c>
      <c r="E12" s="22">
        <v>107.714739229</v>
      </c>
      <c r="F12" s="22">
        <v>63.06031746</v>
      </c>
      <c r="G12" s="22">
        <v>51.170975057</v>
      </c>
      <c r="H12" s="22">
        <v>118.82448979599999</v>
      </c>
      <c r="I12" s="22">
        <v>63.567868480999998</v>
      </c>
      <c r="J12" s="22">
        <v>109.166712018</v>
      </c>
      <c r="K12" s="22">
        <v>119.36</v>
      </c>
      <c r="L12" s="22">
        <v>34.185578231000001</v>
      </c>
      <c r="M12" s="22">
        <v>90.88</v>
      </c>
      <c r="N12" s="22">
        <v>65.713854874999996</v>
      </c>
      <c r="O12" s="22">
        <v>56.134240363000004</v>
      </c>
      <c r="P12" s="22">
        <v>14.940589569</v>
      </c>
      <c r="Q12" s="22"/>
      <c r="R12" s="22"/>
      <c r="S12" s="22">
        <v>15.399183673</v>
      </c>
      <c r="T12" s="22">
        <v>124.499591837</v>
      </c>
      <c r="U12" s="22">
        <v>48.504285713999998</v>
      </c>
      <c r="V12" s="22">
        <v>24.452063492000001</v>
      </c>
      <c r="W12" s="22"/>
      <c r="X12" s="22"/>
      <c r="Y12" s="22"/>
      <c r="Z12" s="22">
        <v>243.159365079</v>
      </c>
      <c r="AA12" s="22">
        <v>51.221768707000003</v>
      </c>
      <c r="AB12" s="22">
        <v>95.878095238</v>
      </c>
      <c r="AC12" s="22">
        <v>51.428571429000002</v>
      </c>
      <c r="AD12" s="22">
        <v>54.290136054000001</v>
      </c>
      <c r="AE12" s="22">
        <v>22.520453515</v>
      </c>
      <c r="AF12" s="22">
        <v>183.18995464899999</v>
      </c>
      <c r="AG12" s="22">
        <v>40.724897959000003</v>
      </c>
      <c r="AH12" s="22">
        <v>8.8163265309999996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16.468752834</v>
      </c>
      <c r="Q13" s="22"/>
      <c r="R13" s="22"/>
      <c r="S13" s="22">
        <v>60.314807256000002</v>
      </c>
      <c r="T13" s="22"/>
      <c r="U13" s="22"/>
      <c r="V13" s="22">
        <v>26.996825396999999</v>
      </c>
      <c r="W13" s="22"/>
      <c r="X13" s="22"/>
      <c r="Y13" s="22"/>
      <c r="Z13" s="22"/>
      <c r="AA13" s="22"/>
      <c r="AB13" s="22"/>
      <c r="AC13" s="22"/>
      <c r="AD13" s="22"/>
      <c r="AE13" s="22">
        <v>24.616054422000001</v>
      </c>
      <c r="AF13" s="22"/>
      <c r="AG13" s="22">
        <v>44.457142857000001</v>
      </c>
      <c r="AH13" s="22">
        <v>9.6914285709999994</v>
      </c>
      <c r="AI13" s="22"/>
    </row>
    <row r="14" spans="1:35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18.009546485000001</v>
      </c>
      <c r="Q14" s="22"/>
      <c r="R14" s="22"/>
      <c r="S14" s="22"/>
      <c r="T14" s="22"/>
      <c r="U14" s="22"/>
      <c r="V14" s="22">
        <v>29.76</v>
      </c>
      <c r="W14" s="22"/>
      <c r="X14" s="22"/>
      <c r="Y14" s="22"/>
      <c r="Z14" s="22"/>
      <c r="AA14" s="22"/>
      <c r="AB14" s="22"/>
      <c r="AC14" s="22"/>
      <c r="AD14" s="22"/>
      <c r="AE14" s="22">
        <v>26.627482993000001</v>
      </c>
      <c r="AF14" s="22"/>
      <c r="AG14" s="22">
        <v>48.477460317000002</v>
      </c>
      <c r="AH14" s="22">
        <v>10.605714286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19.471020408000001</v>
      </c>
      <c r="Q15" s="22"/>
      <c r="R15" s="22"/>
      <c r="S15" s="22"/>
      <c r="T15" s="22"/>
      <c r="U15" s="22"/>
      <c r="V15" s="22">
        <v>32.965079365000001</v>
      </c>
      <c r="W15" s="22"/>
      <c r="X15" s="22"/>
      <c r="Y15" s="22"/>
      <c r="Z15" s="22"/>
      <c r="AA15" s="22"/>
      <c r="AB15" s="22"/>
      <c r="AC15" s="22"/>
      <c r="AD15" s="22"/>
      <c r="AE15" s="22">
        <v>91.138321994999998</v>
      </c>
      <c r="AF15" s="22"/>
      <c r="AG15" s="22">
        <v>52.185396824999998</v>
      </c>
      <c r="AH15" s="22">
        <v>150.60462584999999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21.061224490000001</v>
      </c>
      <c r="Q16" s="22"/>
      <c r="R16" s="22"/>
      <c r="S16" s="22"/>
      <c r="T16" s="22"/>
      <c r="U16" s="22"/>
      <c r="V16" s="22">
        <v>36.078730159000003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360.33873015900002</v>
      </c>
      <c r="AH16" s="22">
        <v>152.426802721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22.638730159000001</v>
      </c>
      <c r="Q17" s="22"/>
      <c r="R17" s="22"/>
      <c r="S17" s="22"/>
      <c r="T17" s="22"/>
      <c r="U17" s="22"/>
      <c r="V17" s="22">
        <v>39.234467119999998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154.24897959200001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24.193015873</v>
      </c>
      <c r="Q18" s="22"/>
      <c r="R18" s="22"/>
      <c r="S18" s="22"/>
      <c r="T18" s="22"/>
      <c r="U18" s="22"/>
      <c r="V18" s="22">
        <v>42.528798186000003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156.37913832199999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26.287891156000001</v>
      </c>
      <c r="Q19" s="22"/>
      <c r="R19" s="22"/>
      <c r="S19" s="22"/>
      <c r="T19" s="22"/>
      <c r="U19" s="22"/>
      <c r="V19" s="22">
        <v>46.587936507999999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159.463038549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219.740884354</v>
      </c>
      <c r="Q20" s="22"/>
      <c r="R20" s="22"/>
      <c r="S20" s="22"/>
      <c r="T20" s="22"/>
      <c r="U20" s="22"/>
      <c r="V20" s="22">
        <v>207.17285714299999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161.06521541999999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162.66739229000001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164.957460317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169.20380952400001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171.65814058999999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174.11249433099999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177.56879818600001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182.57081632699999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50.093424037000005</v>
      </c>
      <c r="C29" s="22">
        <f t="shared" ref="C29:O29" si="0">C12-C2</f>
        <v>117.79047619100001</v>
      </c>
      <c r="D29" s="22">
        <f t="shared" si="0"/>
        <v>69.536326529999997</v>
      </c>
      <c r="E29" s="22">
        <f t="shared" si="0"/>
        <v>107.54784580500001</v>
      </c>
      <c r="F29" s="22">
        <f t="shared" si="0"/>
        <v>62.926439909000003</v>
      </c>
      <c r="G29" s="22">
        <f t="shared" si="0"/>
        <v>51.042539683000001</v>
      </c>
      <c r="H29" s="22">
        <f t="shared" si="0"/>
        <v>118.72</v>
      </c>
      <c r="I29" s="22">
        <f t="shared" si="0"/>
        <v>63.364693877999997</v>
      </c>
      <c r="J29" s="22">
        <f t="shared" si="0"/>
        <v>108.885895691</v>
      </c>
      <c r="K29" s="22">
        <f>K12-K2</f>
        <v>119.033469388</v>
      </c>
      <c r="L29" s="22">
        <f t="shared" si="0"/>
        <v>34.159455782000002</v>
      </c>
      <c r="M29" s="22">
        <f t="shared" si="0"/>
        <v>90.666666667000001</v>
      </c>
      <c r="N29" s="22">
        <f t="shared" si="0"/>
        <v>65.548412697999993</v>
      </c>
      <c r="O29" s="22">
        <f t="shared" si="0"/>
        <v>55.999637188000001</v>
      </c>
      <c r="P29" s="22">
        <f>P20-P2</f>
        <v>219.67122449000001</v>
      </c>
      <c r="Q29" s="22">
        <f>Q11-Q2</f>
        <v>37.482607709</v>
      </c>
      <c r="R29" s="22">
        <f>R11-R2</f>
        <v>59.447437641</v>
      </c>
      <c r="S29" s="22">
        <f>S13-S2</f>
        <v>60.300294784000002</v>
      </c>
      <c r="T29" s="22">
        <f>T12-T2</f>
        <v>124.328344671</v>
      </c>
      <c r="U29" s="22">
        <f>U12-U2</f>
        <v>48.418117914</v>
      </c>
      <c r="V29" s="22">
        <f>V20-V2</f>
        <v>207.022653061</v>
      </c>
      <c r="W29" s="22">
        <f>W11-W2</f>
        <v>80.113197279000005</v>
      </c>
      <c r="X29" s="22">
        <f>X11-X2</f>
        <v>51.558458049999999</v>
      </c>
      <c r="Y29" s="22">
        <f>Y7-Y2</f>
        <v>49.836938776000004</v>
      </c>
      <c r="Z29" s="22">
        <f t="shared" ref="Z29:AF29" si="1">Z12-Z2</f>
        <v>242.96344671200001</v>
      </c>
      <c r="AA29" s="22">
        <f t="shared" si="1"/>
        <v>50.878911563999999</v>
      </c>
      <c r="AB29" s="22">
        <f t="shared" si="1"/>
        <v>95.766349206000001</v>
      </c>
      <c r="AC29" s="22">
        <f t="shared" si="1"/>
        <v>51.321904762000003</v>
      </c>
      <c r="AD29" s="22">
        <f t="shared" si="1"/>
        <v>54.089319727000003</v>
      </c>
      <c r="AE29" s="22">
        <f>AE15-AE2</f>
        <v>90.753015872999995</v>
      </c>
      <c r="AF29" s="22">
        <f t="shared" si="1"/>
        <v>182.95049886699999</v>
      </c>
      <c r="AG29" s="22">
        <f>AG16-AG2</f>
        <v>360.13845805</v>
      </c>
      <c r="AH29" s="22">
        <f>AH27-AH2</f>
        <v>182.42387755099998</v>
      </c>
      <c r="AI29" s="22">
        <f>AI11-AI2</f>
        <v>276.05768707499999</v>
      </c>
    </row>
    <row r="30" spans="1:36" x14ac:dyDescent="0.2">
      <c r="A30" s="2"/>
      <c r="B30" s="9">
        <f>B29/86400</f>
        <v>5.7978500042824076E-4</v>
      </c>
      <c r="C30" s="9">
        <f t="shared" ref="C30:AI30" si="2">C29/86400</f>
        <v>1.3633156966550927E-3</v>
      </c>
      <c r="D30" s="9">
        <f t="shared" si="2"/>
        <v>8.0481859409722216E-4</v>
      </c>
      <c r="E30" s="9">
        <f t="shared" si="2"/>
        <v>1.2447667338541667E-3</v>
      </c>
      <c r="F30" s="9">
        <f t="shared" si="2"/>
        <v>7.2831527672453705E-4</v>
      </c>
      <c r="G30" s="9">
        <f t="shared" si="2"/>
        <v>5.9077013521990744E-4</v>
      </c>
      <c r="H30" s="9">
        <f t="shared" si="2"/>
        <v>1.374074074074074E-3</v>
      </c>
      <c r="I30" s="9">
        <f t="shared" si="2"/>
        <v>7.3338766062499997E-4</v>
      </c>
      <c r="J30" s="9">
        <f t="shared" si="2"/>
        <v>1.2602534223495371E-3</v>
      </c>
      <c r="K30" s="9">
        <f t="shared" si="2"/>
        <v>1.3777021919907408E-3</v>
      </c>
      <c r="L30" s="9">
        <f t="shared" si="2"/>
        <v>3.9536407155092593E-4</v>
      </c>
      <c r="M30" s="9">
        <f t="shared" si="2"/>
        <v>1.0493827160532408E-3</v>
      </c>
      <c r="N30" s="9">
        <f t="shared" si="2"/>
        <v>7.5866218400462958E-4</v>
      </c>
      <c r="O30" s="9">
        <f t="shared" si="2"/>
        <v>6.4814394893518521E-4</v>
      </c>
      <c r="P30" s="9">
        <f t="shared" si="2"/>
        <v>2.5424910241898151E-3</v>
      </c>
      <c r="Q30" s="9">
        <f t="shared" si="2"/>
        <v>4.3382647811342592E-4</v>
      </c>
      <c r="R30" s="9">
        <f t="shared" si="2"/>
        <v>6.8804904677083334E-4</v>
      </c>
      <c r="S30" s="9">
        <f t="shared" si="2"/>
        <v>6.979200785185185E-4</v>
      </c>
      <c r="T30" s="9">
        <f t="shared" si="2"/>
        <v>1.4389854707291666E-3</v>
      </c>
      <c r="U30" s="9">
        <f t="shared" si="2"/>
        <v>5.6039488326388887E-4</v>
      </c>
      <c r="V30" s="9">
        <f t="shared" si="2"/>
        <v>2.3960955215393521E-3</v>
      </c>
      <c r="W30" s="9">
        <f t="shared" si="2"/>
        <v>9.2723607961805565E-4</v>
      </c>
      <c r="X30" s="9">
        <f t="shared" si="2"/>
        <v>5.9674141261574075E-4</v>
      </c>
      <c r="Y30" s="9">
        <f t="shared" si="2"/>
        <v>5.7681642101851851E-4</v>
      </c>
      <c r="Z30" s="9">
        <f t="shared" si="2"/>
        <v>2.8120769295370369E-3</v>
      </c>
      <c r="AA30" s="9">
        <f>AA29/86400</f>
        <v>5.8887629125000003E-4</v>
      </c>
      <c r="AB30" s="9">
        <f t="shared" si="2"/>
        <v>1.108406819513889E-3</v>
      </c>
      <c r="AC30" s="9">
        <f t="shared" si="2"/>
        <v>5.9400352733796297E-4</v>
      </c>
      <c r="AD30" s="9">
        <f t="shared" si="2"/>
        <v>6.2603379313657412E-4</v>
      </c>
      <c r="AE30" s="9">
        <f t="shared" si="2"/>
        <v>1.0503821281597221E-3</v>
      </c>
      <c r="AF30" s="9">
        <f t="shared" si="2"/>
        <v>2.1174826257754631E-3</v>
      </c>
      <c r="AG30" s="9">
        <f t="shared" si="2"/>
        <v>4.1682691903935183E-3</v>
      </c>
      <c r="AH30" s="9">
        <f t="shared" si="2"/>
        <v>2.1113874716550923E-3</v>
      </c>
      <c r="AI30" s="9">
        <f t="shared" si="2"/>
        <v>3.1951121189236109E-3</v>
      </c>
      <c r="AJ30" s="28">
        <f>SUM(B30:AI30)</f>
        <v>4.2139329018622683E-2</v>
      </c>
    </row>
    <row r="32" spans="1:36" x14ac:dyDescent="0.2">
      <c r="AI32" s="10"/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K27"/>
  <sheetViews>
    <sheetView zoomScale="62" zoomScaleNormal="55" workbookViewId="0">
      <selection activeCell="B1" sqref="B1:AJ1"/>
    </sheetView>
  </sheetViews>
  <sheetFormatPr baseColWidth="10" defaultRowHeight="16" x14ac:dyDescent="0.2"/>
  <cols>
    <col min="1" max="1" width="16.6640625" bestFit="1" customWidth="1"/>
    <col min="2" max="21" width="7.5" bestFit="1" customWidth="1"/>
    <col min="22" max="22" width="12.33203125" bestFit="1" customWidth="1"/>
    <col min="23" max="23" width="9.5" bestFit="1" customWidth="1"/>
    <col min="24" max="24" width="9.6640625" bestFit="1" customWidth="1"/>
    <col min="25" max="25" width="7.5" bestFit="1" customWidth="1"/>
    <col min="26" max="26" width="8" bestFit="1" customWidth="1"/>
    <col min="27" max="36" width="7.5" bestFit="1" customWidth="1"/>
    <col min="37" max="37" width="19.5" bestFit="1" customWidth="1"/>
  </cols>
  <sheetData>
    <row r="1" spans="1:37" x14ac:dyDescent="0.2">
      <c r="A1" s="2" t="s">
        <v>13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87.5</v>
      </c>
      <c r="C2" s="5">
        <v>42.4801</v>
      </c>
      <c r="D2" s="5">
        <v>105.267</v>
      </c>
      <c r="E2" s="5">
        <v>62.1389</v>
      </c>
      <c r="F2" s="5">
        <v>66.576099999999997</v>
      </c>
      <c r="G2" s="5">
        <v>71.715100000000007</v>
      </c>
      <c r="H2" s="5">
        <v>38.361199999999997</v>
      </c>
      <c r="I2" s="5">
        <v>59.573099999999997</v>
      </c>
      <c r="J2" s="5">
        <v>69.281499999999994</v>
      </c>
      <c r="K2" s="5">
        <v>40.424100000000003</v>
      </c>
      <c r="L2" s="5">
        <v>122.955</v>
      </c>
      <c r="M2" s="5">
        <v>49.248100000000001</v>
      </c>
      <c r="N2" s="5">
        <v>51.712000000000003</v>
      </c>
      <c r="O2" s="5">
        <v>66.683499999999995</v>
      </c>
      <c r="P2" s="5">
        <v>29.156400000000001</v>
      </c>
      <c r="Q2" s="5">
        <v>116.54300000000001</v>
      </c>
      <c r="R2" s="5">
        <v>67.887900000000002</v>
      </c>
      <c r="S2" s="5">
        <v>39.916699999999999</v>
      </c>
      <c r="T2" s="5">
        <v>36.045099999999998</v>
      </c>
      <c r="U2" s="5">
        <v>75.773200000000003</v>
      </c>
      <c r="V2" s="5">
        <v>42.732599999999998</v>
      </c>
      <c r="W2" s="5">
        <v>45.822899999999997</v>
      </c>
      <c r="X2" s="5">
        <v>45.822899999999997</v>
      </c>
      <c r="Y2" s="5">
        <v>57.904400000000003</v>
      </c>
      <c r="Z2" s="5">
        <v>19.317299999999999</v>
      </c>
      <c r="AA2" s="5">
        <v>25.892399999999999</v>
      </c>
      <c r="AB2" s="5">
        <v>81.545900000000003</v>
      </c>
      <c r="AC2" s="5">
        <v>54.221299999999999</v>
      </c>
      <c r="AD2" s="5">
        <v>68.677300000000002</v>
      </c>
      <c r="AE2" s="5">
        <v>71.652900000000002</v>
      </c>
      <c r="AF2" s="5">
        <v>31.4162</v>
      </c>
      <c r="AG2" s="5">
        <v>27.4527</v>
      </c>
      <c r="AH2" s="5">
        <v>19.184999999999999</v>
      </c>
      <c r="AI2" s="5">
        <v>58.810499999999998</v>
      </c>
      <c r="AJ2" s="5">
        <v>24.2699</v>
      </c>
      <c r="AK2" s="5">
        <v>52.294600000000003</v>
      </c>
    </row>
    <row r="3" spans="1:37" x14ac:dyDescent="0.2">
      <c r="A3" s="1"/>
      <c r="B3" s="5">
        <v>87.965400000000002</v>
      </c>
      <c r="C3" s="5">
        <v>45.432699999999997</v>
      </c>
      <c r="D3" s="5">
        <v>97.739400000000003</v>
      </c>
      <c r="E3" s="5">
        <v>62.168100000000003</v>
      </c>
      <c r="F3" s="5">
        <v>68.6203</v>
      </c>
      <c r="G3" s="5">
        <v>72.216200000000001</v>
      </c>
      <c r="H3" s="5">
        <v>38.9026</v>
      </c>
      <c r="I3" s="5">
        <v>61.318100000000001</v>
      </c>
      <c r="J3" s="5">
        <v>67.307699999999997</v>
      </c>
      <c r="K3" s="5">
        <v>41.240699999999997</v>
      </c>
      <c r="L3" s="5">
        <v>125.28400000000001</v>
      </c>
      <c r="M3" s="5">
        <v>48.186199999999999</v>
      </c>
      <c r="N3" s="5">
        <v>50.480800000000002</v>
      </c>
      <c r="O3" s="5">
        <v>64.802099999999996</v>
      </c>
      <c r="P3" s="5">
        <v>31.038900000000002</v>
      </c>
      <c r="Q3" s="5">
        <v>116.667</v>
      </c>
      <c r="R3" s="5">
        <v>69.107799999999997</v>
      </c>
      <c r="S3" s="5">
        <v>40.592799999999997</v>
      </c>
      <c r="T3" s="5">
        <v>30.266300000000001</v>
      </c>
      <c r="U3" s="5">
        <v>77.586200000000005</v>
      </c>
      <c r="V3" s="5">
        <v>43.246600000000001</v>
      </c>
      <c r="W3" s="5">
        <v>47.5899</v>
      </c>
      <c r="X3" s="5">
        <v>47.5899</v>
      </c>
      <c r="Y3" s="5">
        <v>57.183599999999998</v>
      </c>
      <c r="Z3" s="5">
        <v>19.767499999999998</v>
      </c>
      <c r="AA3" s="5">
        <v>25.819700000000001</v>
      </c>
      <c r="AB3" s="5">
        <v>84.031999999999996</v>
      </c>
      <c r="AC3" s="5">
        <v>56.635300000000001</v>
      </c>
      <c r="AD3" s="5">
        <v>62.8324</v>
      </c>
      <c r="AE3" s="5">
        <v>67.776600000000002</v>
      </c>
      <c r="AF3" s="5">
        <v>31.392399999999999</v>
      </c>
      <c r="AG3" s="5">
        <v>27.728899999999999</v>
      </c>
      <c r="AH3" s="5">
        <v>15.724500000000001</v>
      </c>
      <c r="AI3" s="5">
        <v>59.573099999999997</v>
      </c>
      <c r="AJ3" s="5">
        <v>24.135300000000001</v>
      </c>
      <c r="AK3" s="5">
        <v>52.294600000000003</v>
      </c>
    </row>
    <row r="4" spans="1:37" x14ac:dyDescent="0.2">
      <c r="A4" s="1"/>
      <c r="B4" s="5">
        <v>91.367400000000004</v>
      </c>
      <c r="C4" s="5">
        <v>43.508299999999998</v>
      </c>
      <c r="D4" s="5">
        <v>99.190299999999993</v>
      </c>
      <c r="E4" s="5">
        <v>62.954999999999998</v>
      </c>
      <c r="F4" s="5">
        <v>76.456299999999999</v>
      </c>
      <c r="G4" s="5">
        <v>68.336799999999997</v>
      </c>
      <c r="H4" s="5">
        <v>40.081200000000003</v>
      </c>
      <c r="I4" s="5">
        <v>64.725999999999999</v>
      </c>
      <c r="J4" s="5">
        <v>59.466000000000001</v>
      </c>
      <c r="K4" s="5">
        <v>42.1875</v>
      </c>
      <c r="L4" s="5">
        <v>132.30000000000001</v>
      </c>
      <c r="M4" s="5">
        <v>47.521599999999999</v>
      </c>
      <c r="N4" s="5">
        <v>53.6235</v>
      </c>
      <c r="O4" s="5">
        <v>66.899299999999997</v>
      </c>
      <c r="P4" s="5">
        <v>30.222000000000001</v>
      </c>
      <c r="Q4" s="5">
        <v>115.566</v>
      </c>
      <c r="R4" s="5">
        <v>69.456100000000006</v>
      </c>
      <c r="S4" s="5">
        <v>39.095700000000001</v>
      </c>
      <c r="T4" s="5">
        <v>31.062200000000001</v>
      </c>
      <c r="U4" s="5">
        <v>79.660399999999996</v>
      </c>
      <c r="V4" s="5">
        <v>48.869700000000002</v>
      </c>
      <c r="W4" s="5">
        <v>28.0154</v>
      </c>
      <c r="X4" s="5">
        <v>28.0154</v>
      </c>
      <c r="Y4" s="5">
        <v>58.9572</v>
      </c>
      <c r="Z4" s="5">
        <v>18.7926</v>
      </c>
      <c r="AA4" s="5">
        <v>26.191800000000001</v>
      </c>
      <c r="AB4" s="5">
        <v>86.228200000000001</v>
      </c>
      <c r="AC4" s="5">
        <v>52.3339</v>
      </c>
      <c r="AD4" s="5">
        <v>69.078900000000004</v>
      </c>
      <c r="AE4" s="5">
        <v>68.224000000000004</v>
      </c>
      <c r="AF4" s="5">
        <v>31.068000000000001</v>
      </c>
      <c r="AG4" s="5">
        <v>27.831499999999998</v>
      </c>
      <c r="AH4" s="5">
        <v>16.568999999999999</v>
      </c>
      <c r="AI4" s="5">
        <v>58.643599999999999</v>
      </c>
      <c r="AJ4" s="5">
        <v>24.697600000000001</v>
      </c>
      <c r="AK4" s="5">
        <v>47.641300000000001</v>
      </c>
    </row>
    <row r="5" spans="1:37" x14ac:dyDescent="0.2">
      <c r="A5" s="1"/>
      <c r="B5" s="5">
        <v>86.674499999999995</v>
      </c>
      <c r="C5" s="5">
        <v>41.6982</v>
      </c>
      <c r="D5" s="5">
        <v>102.289</v>
      </c>
      <c r="E5" s="5">
        <v>49.195</v>
      </c>
      <c r="F5" s="5">
        <v>74.126000000000005</v>
      </c>
      <c r="G5" s="5">
        <v>66.953400000000002</v>
      </c>
      <c r="H5" s="5">
        <v>36.856499999999997</v>
      </c>
      <c r="I5" s="5">
        <v>66.576099999999997</v>
      </c>
      <c r="J5" s="5">
        <v>47.385399999999997</v>
      </c>
      <c r="K5" s="5">
        <v>39.849400000000003</v>
      </c>
      <c r="L5" s="5">
        <v>120.712</v>
      </c>
      <c r="M5" s="5">
        <v>47.658499999999997</v>
      </c>
      <c r="N5" s="5">
        <v>52.600200000000001</v>
      </c>
      <c r="O5" s="5">
        <v>66.495800000000003</v>
      </c>
      <c r="P5" s="5">
        <v>29.171800000000001</v>
      </c>
      <c r="Q5" s="5">
        <v>125</v>
      </c>
      <c r="R5" s="5">
        <v>69.368700000000004</v>
      </c>
      <c r="S5" s="5">
        <v>40.139600000000002</v>
      </c>
      <c r="T5" s="5">
        <v>32.299799999999998</v>
      </c>
      <c r="U5" s="5">
        <v>68.8202</v>
      </c>
      <c r="V5" s="5">
        <v>45.184399999999997</v>
      </c>
      <c r="W5" s="5">
        <v>35.587499999999999</v>
      </c>
      <c r="X5" s="5">
        <v>35.587499999999999</v>
      </c>
      <c r="Y5" s="5">
        <v>60.643599999999999</v>
      </c>
      <c r="Z5" s="5">
        <v>20.568999999999999</v>
      </c>
      <c r="AA5" s="5">
        <v>27.535</v>
      </c>
      <c r="AB5" s="5">
        <v>78.558300000000003</v>
      </c>
      <c r="AC5" s="5">
        <v>54.0441</v>
      </c>
      <c r="AD5" s="5">
        <v>71.313100000000006</v>
      </c>
      <c r="AE5" s="5">
        <v>69.368700000000004</v>
      </c>
      <c r="AF5" s="5">
        <v>30.893899999999999</v>
      </c>
      <c r="AG5" s="5">
        <v>27.831499999999998</v>
      </c>
      <c r="AH5" s="5">
        <v>17.932700000000001</v>
      </c>
      <c r="AI5" s="5">
        <v>61.024000000000001</v>
      </c>
      <c r="AJ5" s="5">
        <v>20.692599999999999</v>
      </c>
      <c r="AK5" s="5">
        <v>42.1875</v>
      </c>
    </row>
    <row r="6" spans="1:37" x14ac:dyDescent="0.2">
      <c r="A6" s="1"/>
      <c r="B6" s="5">
        <v>84.720799999999997</v>
      </c>
      <c r="C6" s="5">
        <v>43.2014</v>
      </c>
      <c r="D6" s="5">
        <v>102.59</v>
      </c>
      <c r="E6" s="5">
        <v>66.203000000000003</v>
      </c>
      <c r="F6" s="5">
        <v>75.170500000000004</v>
      </c>
      <c r="G6" s="5">
        <v>72.216200000000001</v>
      </c>
      <c r="H6" s="5">
        <v>40.3157</v>
      </c>
      <c r="I6" s="5">
        <v>62.217799999999997</v>
      </c>
      <c r="J6" s="5">
        <v>67.776600000000002</v>
      </c>
      <c r="K6" s="5">
        <v>41.551499999999997</v>
      </c>
      <c r="L6" s="5">
        <v>130.73099999999999</v>
      </c>
      <c r="M6" s="5">
        <v>49.160200000000003</v>
      </c>
      <c r="N6" s="5">
        <v>53.6235</v>
      </c>
      <c r="O6" s="5">
        <v>62.054400000000001</v>
      </c>
      <c r="P6" s="5">
        <v>29.473400000000002</v>
      </c>
      <c r="Q6" s="5">
        <v>119.70699999999999</v>
      </c>
      <c r="R6" s="5">
        <v>68.224000000000004</v>
      </c>
      <c r="S6" s="5">
        <v>39.897500000000001</v>
      </c>
      <c r="T6" s="5">
        <v>37.204700000000003</v>
      </c>
      <c r="U6" s="5">
        <v>81.345299999999995</v>
      </c>
      <c r="V6" s="5">
        <v>48.3553</v>
      </c>
      <c r="W6" s="5">
        <v>37.381300000000003</v>
      </c>
      <c r="X6" s="5">
        <v>37.381300000000003</v>
      </c>
      <c r="Y6" s="5">
        <v>58.415799999999997</v>
      </c>
      <c r="Z6" s="5"/>
      <c r="AA6" s="5">
        <v>26.811800000000002</v>
      </c>
      <c r="AB6" s="5">
        <v>81.2654</v>
      </c>
      <c r="AC6" s="5">
        <v>58.189700000000002</v>
      </c>
      <c r="AD6" s="5">
        <v>67.2256</v>
      </c>
      <c r="AE6" s="5">
        <v>72.788300000000007</v>
      </c>
      <c r="AF6" s="5">
        <v>31.0855</v>
      </c>
      <c r="AG6" s="5">
        <v>28.4541</v>
      </c>
      <c r="AH6" s="5">
        <v>16.909500000000001</v>
      </c>
      <c r="AI6" s="5">
        <v>59.020299999999999</v>
      </c>
      <c r="AJ6" s="5">
        <v>22.1326</v>
      </c>
      <c r="AK6" s="5">
        <v>63.372700000000002</v>
      </c>
    </row>
    <row r="7" spans="1:37" x14ac:dyDescent="0.2">
      <c r="A7" s="1"/>
      <c r="B7" s="5">
        <v>87.453699999999998</v>
      </c>
      <c r="C7" s="5">
        <v>43.066400000000002</v>
      </c>
      <c r="D7" s="5">
        <v>97.739400000000003</v>
      </c>
      <c r="E7" s="5">
        <v>62.358600000000003</v>
      </c>
      <c r="F7" s="5">
        <v>73.828100000000006</v>
      </c>
      <c r="G7" s="5">
        <v>68.393299999999996</v>
      </c>
      <c r="H7" s="5">
        <v>39.049599999999998</v>
      </c>
      <c r="I7" s="5">
        <v>60.048999999999999</v>
      </c>
      <c r="J7" s="5">
        <v>66.415700000000001</v>
      </c>
      <c r="K7" s="5">
        <v>41.447400000000002</v>
      </c>
      <c r="L7" s="5">
        <v>126.724</v>
      </c>
      <c r="M7" s="5">
        <v>44.170699999999997</v>
      </c>
      <c r="N7" s="5">
        <v>54.0441</v>
      </c>
      <c r="O7" s="5">
        <v>69.660899999999998</v>
      </c>
      <c r="P7" s="5">
        <v>29.300999999999998</v>
      </c>
      <c r="Q7" s="5">
        <v>113.58199999999999</v>
      </c>
      <c r="R7" s="5">
        <v>72.279300000000006</v>
      </c>
      <c r="S7" s="5">
        <v>40.188299999999998</v>
      </c>
      <c r="T7" s="5">
        <v>32.009099999999997</v>
      </c>
      <c r="U7" s="5">
        <v>81.868799999999993</v>
      </c>
      <c r="V7" s="5">
        <v>45.9375</v>
      </c>
      <c r="W7" s="5">
        <v>37.029800000000002</v>
      </c>
      <c r="X7" s="5">
        <v>37.029800000000002</v>
      </c>
      <c r="Y7" s="5">
        <v>60.5991</v>
      </c>
      <c r="Z7" s="5"/>
      <c r="AA7" s="5">
        <v>23.8155</v>
      </c>
      <c r="AB7" s="5">
        <v>87.965400000000002</v>
      </c>
      <c r="AC7" s="5">
        <v>55.216999999999999</v>
      </c>
      <c r="AD7" s="5">
        <v>70.703299999999999</v>
      </c>
      <c r="AE7" s="5">
        <v>72.0274</v>
      </c>
      <c r="AF7" s="5">
        <v>31.0855</v>
      </c>
      <c r="AG7" s="5">
        <v>26.953199999999999</v>
      </c>
      <c r="AH7" s="5">
        <v>17.843699999999998</v>
      </c>
      <c r="AI7" s="5">
        <v>61.523400000000002</v>
      </c>
      <c r="AJ7" s="5">
        <v>18.506599999999999</v>
      </c>
      <c r="AK7" s="5">
        <v>63.371200000000002</v>
      </c>
    </row>
    <row r="8" spans="1:37" x14ac:dyDescent="0.2">
      <c r="A8" s="1"/>
      <c r="B8" s="5">
        <v>86.629099999999994</v>
      </c>
      <c r="C8" s="5">
        <v>42.534700000000001</v>
      </c>
      <c r="D8" s="5">
        <v>105.46899999999999</v>
      </c>
      <c r="E8" s="5">
        <v>60.621299999999998</v>
      </c>
      <c r="F8" s="5">
        <v>73.369600000000005</v>
      </c>
      <c r="G8" s="5">
        <v>71.343800000000002</v>
      </c>
      <c r="H8" s="5">
        <v>46.453699999999998</v>
      </c>
      <c r="I8" s="5">
        <v>65.860200000000006</v>
      </c>
      <c r="J8" s="5">
        <v>69.778499999999994</v>
      </c>
      <c r="K8" s="5">
        <v>42.1875</v>
      </c>
      <c r="L8" s="5">
        <v>129.19900000000001</v>
      </c>
      <c r="M8" s="5">
        <v>47.934800000000003</v>
      </c>
      <c r="N8" s="5">
        <v>51.231400000000001</v>
      </c>
      <c r="O8" s="5">
        <v>67.5</v>
      </c>
      <c r="P8" s="5">
        <v>27.840900000000001</v>
      </c>
      <c r="Q8" s="5">
        <v>117.45399999999999</v>
      </c>
      <c r="R8" s="5">
        <v>65.625</v>
      </c>
      <c r="S8" s="5">
        <v>40.139600000000002</v>
      </c>
      <c r="T8" s="5">
        <v>34.193100000000001</v>
      </c>
      <c r="U8" s="5">
        <v>82.522499999999994</v>
      </c>
      <c r="V8" s="5">
        <v>53.415700000000001</v>
      </c>
      <c r="W8" s="5">
        <v>31.132300000000001</v>
      </c>
      <c r="X8" s="5">
        <v>31.132300000000001</v>
      </c>
      <c r="Y8" s="5">
        <v>62.171100000000003</v>
      </c>
      <c r="Z8" s="5"/>
      <c r="AA8" s="5">
        <v>24.951000000000001</v>
      </c>
      <c r="AB8" s="5">
        <v>79.583699999999993</v>
      </c>
      <c r="AC8" s="5">
        <v>52.616900000000001</v>
      </c>
      <c r="AD8" s="5">
        <v>68.027600000000007</v>
      </c>
      <c r="AE8" s="5">
        <v>71.4054</v>
      </c>
      <c r="AF8" s="5">
        <v>30.796099999999999</v>
      </c>
      <c r="AG8" s="5">
        <v>26.680399999999999</v>
      </c>
      <c r="AH8" s="5">
        <v>15.9137</v>
      </c>
      <c r="AI8" s="5">
        <v>60.866799999999998</v>
      </c>
      <c r="AJ8" s="5">
        <v>19.342099999999999</v>
      </c>
      <c r="AK8" s="5">
        <v>50.871899999999997</v>
      </c>
    </row>
    <row r="9" spans="1:37" x14ac:dyDescent="0.2">
      <c r="A9" s="1"/>
      <c r="B9" s="5">
        <v>83.312299999999993</v>
      </c>
      <c r="C9" s="5">
        <v>44.029600000000002</v>
      </c>
      <c r="D9" s="5">
        <v>104.535</v>
      </c>
      <c r="E9" s="5">
        <v>53.554099999999998</v>
      </c>
      <c r="F9" s="5">
        <v>70.733500000000006</v>
      </c>
      <c r="G9" s="5">
        <v>64.398399999999995</v>
      </c>
      <c r="H9" s="5">
        <v>37.619399999999999</v>
      </c>
      <c r="I9" s="5">
        <v>64.574399999999997</v>
      </c>
      <c r="J9" s="5">
        <v>67.2256</v>
      </c>
      <c r="K9" s="5">
        <v>41.761400000000002</v>
      </c>
      <c r="L9" s="5">
        <v>117.705</v>
      </c>
      <c r="M9" s="5">
        <v>44.599499999999999</v>
      </c>
      <c r="N9" s="5">
        <v>43.75</v>
      </c>
      <c r="O9" s="5">
        <v>71.374600000000001</v>
      </c>
      <c r="P9" s="5">
        <v>28.0107</v>
      </c>
      <c r="Q9" s="5"/>
      <c r="R9" s="5"/>
      <c r="S9" s="5">
        <v>39.955300000000001</v>
      </c>
      <c r="T9" s="5">
        <v>24.6387</v>
      </c>
      <c r="U9" s="5">
        <v>70.402299999999997</v>
      </c>
      <c r="V9" s="5">
        <v>49.395200000000003</v>
      </c>
      <c r="W9" s="5"/>
      <c r="X9" s="5"/>
      <c r="Y9" s="5">
        <v>58.026299999999999</v>
      </c>
      <c r="Z9" s="5"/>
      <c r="AA9" s="5">
        <v>26.2834</v>
      </c>
      <c r="AB9" s="5">
        <v>86.493200000000002</v>
      </c>
      <c r="AC9" s="5">
        <v>56.869</v>
      </c>
      <c r="AD9" s="5">
        <v>60.777299999999997</v>
      </c>
      <c r="AE9" s="5">
        <v>69.6023</v>
      </c>
      <c r="AF9" s="5">
        <v>33.6265</v>
      </c>
      <c r="AG9" s="5">
        <v>27.066299999999998</v>
      </c>
      <c r="AH9" s="5">
        <v>17.155100000000001</v>
      </c>
      <c r="AI9" s="5">
        <v>60.466200000000001</v>
      </c>
      <c r="AJ9" s="5"/>
      <c r="AK9" s="5">
        <v>28.125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28.841100000000001</v>
      </c>
      <c r="Q10" s="5"/>
      <c r="R10" s="5"/>
      <c r="S10" s="5">
        <v>39.936</v>
      </c>
      <c r="T10" s="5"/>
      <c r="U10" s="5"/>
      <c r="V10" s="5">
        <v>48.869700000000002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31.6568</v>
      </c>
      <c r="AG10" s="5"/>
      <c r="AH10" s="5">
        <v>15.461399999999999</v>
      </c>
      <c r="AI10" s="5">
        <v>59.5946</v>
      </c>
      <c r="AJ10" s="5"/>
      <c r="AK10" s="5">
        <v>48.175699999999999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30.818999999999999</v>
      </c>
      <c r="Q11" s="5"/>
      <c r="R11" s="5"/>
      <c r="S11" s="5"/>
      <c r="T11" s="5"/>
      <c r="U11" s="5"/>
      <c r="V11" s="5">
        <v>43.889299999999999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29.861899999999999</v>
      </c>
      <c r="AG11" s="5"/>
      <c r="AH11" s="5">
        <v>19.659400000000002</v>
      </c>
      <c r="AI11" s="5">
        <v>59.487400000000001</v>
      </c>
      <c r="AJ11" s="5"/>
      <c r="AK11" s="5">
        <v>48.174799999999998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31.4282</v>
      </c>
      <c r="Q12" s="5"/>
      <c r="R12" s="5"/>
      <c r="S12" s="5"/>
      <c r="T12" s="5"/>
      <c r="U12" s="5"/>
      <c r="V12" s="5">
        <v>51.615200000000002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30.899699999999999</v>
      </c>
      <c r="AG12" s="5"/>
      <c r="AH12" s="5">
        <v>17.062999999999999</v>
      </c>
      <c r="AI12" s="5">
        <v>61.868699999999997</v>
      </c>
      <c r="AJ12" s="5"/>
      <c r="AK12" s="5">
        <v>32.221499999999999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31.220500000000001</v>
      </c>
      <c r="Q13" s="5"/>
      <c r="R13" s="5"/>
      <c r="S13" s="5"/>
      <c r="T13" s="5"/>
      <c r="U13" s="5"/>
      <c r="V13" s="5">
        <v>50.113599999999998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29.166699999999999</v>
      </c>
      <c r="AG13" s="5"/>
      <c r="AH13" s="5">
        <v>17.89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32.676299999999998</v>
      </c>
      <c r="Q14" s="5"/>
      <c r="R14" s="5"/>
      <c r="S14" s="5"/>
      <c r="T14" s="5"/>
      <c r="U14" s="5"/>
      <c r="V14" s="5">
        <v>46.716099999999997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30.177900000000001</v>
      </c>
      <c r="Q15" s="5"/>
      <c r="R15" s="5"/>
      <c r="S15" s="5"/>
      <c r="T15" s="5"/>
      <c r="U15" s="5"/>
      <c r="V15" s="5">
        <v>46.875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28.512899999999998</v>
      </c>
      <c r="Q16" s="5"/>
      <c r="R16" s="5"/>
      <c r="S16" s="5"/>
      <c r="T16" s="5"/>
      <c r="U16" s="5"/>
      <c r="V16" s="5">
        <v>47.686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29.2803</v>
      </c>
      <c r="Q17" s="5"/>
      <c r="R17" s="5"/>
      <c r="S17" s="5"/>
      <c r="T17" s="5"/>
      <c r="U17" s="5"/>
      <c r="V17" s="5">
        <v>36.362099999999998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26.200099999999999</v>
      </c>
      <c r="Q18" s="5"/>
      <c r="R18" s="5"/>
      <c r="S18" s="5"/>
      <c r="T18" s="5"/>
      <c r="U18" s="5"/>
      <c r="V18" s="5">
        <v>53.415700000000001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86.9529</v>
      </c>
      <c r="C21" s="5">
        <f t="shared" si="0"/>
        <v>43.243925000000004</v>
      </c>
      <c r="D21" s="5">
        <f t="shared" si="0"/>
        <v>101.85238750000001</v>
      </c>
      <c r="E21" s="5">
        <f t="shared" si="0"/>
        <v>59.899250000000002</v>
      </c>
      <c r="F21" s="5">
        <f t="shared" si="0"/>
        <v>72.360050000000001</v>
      </c>
      <c r="G21" s="5">
        <f t="shared" si="0"/>
        <v>69.446650000000005</v>
      </c>
      <c r="H21" s="5">
        <f t="shared" si="0"/>
        <v>39.704987499999994</v>
      </c>
      <c r="I21" s="5">
        <f t="shared" si="0"/>
        <v>63.111837499999993</v>
      </c>
      <c r="J21" s="5">
        <f t="shared" si="0"/>
        <v>64.329625000000007</v>
      </c>
      <c r="K21" s="5">
        <f t="shared" si="0"/>
        <v>41.331187499999999</v>
      </c>
      <c r="L21" s="5">
        <f t="shared" si="0"/>
        <v>125.70125</v>
      </c>
      <c r="M21" s="5">
        <f t="shared" si="0"/>
        <v>47.309950000000001</v>
      </c>
      <c r="N21" s="5">
        <f t="shared" si="0"/>
        <v>51.383187500000005</v>
      </c>
      <c r="O21" s="5">
        <f t="shared" si="0"/>
        <v>66.933824999999985</v>
      </c>
      <c r="P21" s="5">
        <f>AVERAGE(P2:P18)</f>
        <v>29.610082352941181</v>
      </c>
      <c r="Q21" s="5">
        <f>AVERAGE(Q2:Q8)</f>
        <v>117.78842857142855</v>
      </c>
      <c r="R21" s="5">
        <f>AVERAGE(R2:R8)</f>
        <v>68.849828571428574</v>
      </c>
      <c r="S21" s="5">
        <f>AVERAGE(S2:S10)</f>
        <v>39.984611111111107</v>
      </c>
      <c r="T21" s="5">
        <f>AVERAGE(T2:T9)</f>
        <v>32.214874999999992</v>
      </c>
      <c r="U21" s="5">
        <f>AVERAGE(U2:U9)</f>
        <v>77.247362499999994</v>
      </c>
      <c r="V21" s="5">
        <f>AVERAGE(V2:V18)</f>
        <v>47.216452941176478</v>
      </c>
      <c r="W21" s="5">
        <f>AVERAGE(W2:W4)</f>
        <v>40.476066666666668</v>
      </c>
      <c r="X21" s="5">
        <f>AVERAGE(X6:X8)</f>
        <v>35.181133333333335</v>
      </c>
      <c r="Y21" s="5">
        <f>AVERAGE(Y2:Y9)</f>
        <v>59.237637500000005</v>
      </c>
      <c r="Z21" s="5">
        <f>AVERAGE(Z2:Z5)</f>
        <v>19.611599999999999</v>
      </c>
      <c r="AA21" s="5">
        <f>AVERAGE(AA2:AA9)</f>
        <v>25.912574999999997</v>
      </c>
      <c r="AB21" s="5">
        <f>AVERAGE(AB2:AB9)</f>
        <v>83.2090125</v>
      </c>
      <c r="AC21" s="5">
        <f>AVERAGE(AC2:AC9)</f>
        <v>55.015900000000002</v>
      </c>
      <c r="AD21" s="5">
        <f>AVERAGE(AD2:AD9)</f>
        <v>67.329437499999997</v>
      </c>
      <c r="AE21" s="5">
        <f>AVERAGE(AE2:AE9)</f>
        <v>70.355699999999999</v>
      </c>
      <c r="AF21" s="5">
        <f>AVERAGE(AF2:AF13)</f>
        <v>31.079099999999997</v>
      </c>
      <c r="AG21" s="5">
        <f>AVERAGE(AG2:AG9)</f>
        <v>27.499825000000001</v>
      </c>
      <c r="AH21" s="5">
        <f>AVERAGE(AH2:AH13)</f>
        <v>17.27558333333333</v>
      </c>
      <c r="AI21" s="5">
        <f>AVERAGE(AI2:AI12)</f>
        <v>60.079872727272729</v>
      </c>
      <c r="AJ21" s="5">
        <f>AVERAGE(AJ2:AJ8)</f>
        <v>21.968099999999996</v>
      </c>
      <c r="AK21" s="5">
        <f>AVERAGE(AK2:AK12)</f>
        <v>48.06643636363637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86.9529</v>
      </c>
      <c r="C26" s="12">
        <f>C21*2</f>
        <v>86.487850000000009</v>
      </c>
      <c r="D26" s="12">
        <f t="shared" ref="D26:J26" si="1">D21*1</f>
        <v>101.85238750000001</v>
      </c>
      <c r="E26" s="12">
        <f t="shared" si="1"/>
        <v>59.899250000000002</v>
      </c>
      <c r="F26" s="12">
        <f t="shared" si="1"/>
        <v>72.360050000000001</v>
      </c>
      <c r="G26" s="12">
        <f t="shared" si="1"/>
        <v>69.446650000000005</v>
      </c>
      <c r="H26" s="12">
        <f>H21*3</f>
        <v>119.11496249999999</v>
      </c>
      <c r="I26" s="12">
        <f>I21*3</f>
        <v>189.33551249999999</v>
      </c>
      <c r="J26" s="12">
        <f t="shared" si="1"/>
        <v>64.329625000000007</v>
      </c>
      <c r="K26" s="12">
        <f>K21*4</f>
        <v>165.32474999999999</v>
      </c>
      <c r="L26" s="12">
        <f>L21*1</f>
        <v>125.70125</v>
      </c>
      <c r="M26" s="12">
        <f>M21*3</f>
        <v>141.92984999999999</v>
      </c>
      <c r="N26" s="12">
        <f>N21*3</f>
        <v>154.1495625</v>
      </c>
      <c r="O26" s="12">
        <f>O21*1</f>
        <v>66.933824999999985</v>
      </c>
      <c r="P26" s="12">
        <f>P21*1</f>
        <v>29.610082352941181</v>
      </c>
      <c r="Q26" s="12">
        <f>Q21*1</f>
        <v>117.78842857142855</v>
      </c>
      <c r="R26" s="12">
        <f>R21*2</f>
        <v>137.69965714285715</v>
      </c>
      <c r="S26" s="12">
        <f>S21*4</f>
        <v>159.93844444444443</v>
      </c>
      <c r="T26" s="12">
        <f>T21*3</f>
        <v>96.644624999999976</v>
      </c>
      <c r="U26" s="12">
        <f>U21*1</f>
        <v>77.247362499999994</v>
      </c>
      <c r="V26" s="12">
        <f>V21*1</f>
        <v>47.216452941176478</v>
      </c>
      <c r="W26" s="12">
        <f>W21*4</f>
        <v>161.90426666666667</v>
      </c>
      <c r="X26" s="12">
        <f>X21*3</f>
        <v>105.54340000000001</v>
      </c>
      <c r="Y26" s="12">
        <f>Y21*2</f>
        <v>118.47527500000001</v>
      </c>
      <c r="Z26" s="12">
        <f>Z21*8</f>
        <v>156.89279999999999</v>
      </c>
      <c r="AA26" s="12">
        <f>AA21*3</f>
        <v>77.737724999999983</v>
      </c>
      <c r="AB26" s="12">
        <f t="shared" ref="AB26:AH26" si="2">AB21*1</f>
        <v>83.2090125</v>
      </c>
      <c r="AC26" s="12">
        <f t="shared" si="2"/>
        <v>55.015900000000002</v>
      </c>
      <c r="AD26" s="12">
        <f t="shared" si="2"/>
        <v>67.329437499999997</v>
      </c>
      <c r="AE26" s="12">
        <f>AE21*2</f>
        <v>140.7114</v>
      </c>
      <c r="AF26" s="12">
        <f t="shared" si="2"/>
        <v>31.079099999999997</v>
      </c>
      <c r="AG26" s="12">
        <f>AG21*2</f>
        <v>54.999650000000003</v>
      </c>
      <c r="AH26" s="12">
        <f t="shared" si="2"/>
        <v>17.27558333333333</v>
      </c>
      <c r="AI26" s="12">
        <f>AI21*2</f>
        <v>120.15974545454546</v>
      </c>
      <c r="AJ26" s="12">
        <f>AJ21*3</f>
        <v>65.904299999999992</v>
      </c>
      <c r="AK26" s="12">
        <f>AK21*1</f>
        <v>48.06643636363637</v>
      </c>
    </row>
    <row r="27" spans="1:37" x14ac:dyDescent="0.2">
      <c r="A27" s="12" t="s">
        <v>215</v>
      </c>
      <c r="B27" s="5">
        <f t="shared" ref="B27:O27" si="3">STDEV(B2:B9)/B21*100</f>
        <v>2.7312704526025726</v>
      </c>
      <c r="C27" s="5">
        <f t="shared" si="3"/>
        <v>2.620183063362842</v>
      </c>
      <c r="D27" s="5">
        <f t="shared" si="3"/>
        <v>3.1833984093121095</v>
      </c>
      <c r="E27" s="5">
        <f t="shared" si="3"/>
        <v>9.3730686361795428</v>
      </c>
      <c r="F27" s="5">
        <f t="shared" si="3"/>
        <v>4.7026810962447003</v>
      </c>
      <c r="G27" s="5">
        <f t="shared" si="3"/>
        <v>4.1494780410050103</v>
      </c>
      <c r="H27" s="5">
        <f t="shared" si="3"/>
        <v>7.4593031200693094</v>
      </c>
      <c r="I27" s="5">
        <f t="shared" si="3"/>
        <v>4.2440160350325797</v>
      </c>
      <c r="J27" s="5">
        <f t="shared" si="3"/>
        <v>11.728253376187446</v>
      </c>
      <c r="K27" s="5">
        <f t="shared" si="3"/>
        <v>1.9910339275239466</v>
      </c>
      <c r="L27" s="5">
        <f t="shared" si="3"/>
        <v>4.0191863685848324</v>
      </c>
      <c r="M27" s="5">
        <f t="shared" si="3"/>
        <v>4.0505516734677434</v>
      </c>
      <c r="N27" s="5">
        <f t="shared" si="3"/>
        <v>6.48857431600804</v>
      </c>
      <c r="O27" s="5">
        <f t="shared" si="3"/>
        <v>4.2289779026947887</v>
      </c>
      <c r="P27" s="5">
        <f>STDEV(P2:P18)/P21*100</f>
        <v>5.2883950658703425</v>
      </c>
      <c r="Q27" s="5">
        <f>STDEV(Q2:Q8)/Q21*100</f>
        <v>3.1239967151903207</v>
      </c>
      <c r="R27" s="5">
        <f>STDEV(R2:R8)/R21*100</f>
        <v>2.9158123354859971</v>
      </c>
      <c r="S27" s="5">
        <f>STDEV(S2:S10)/S21*100</f>
        <v>0.99451045073906985</v>
      </c>
      <c r="T27" s="5">
        <f t="shared" ref="T27:AG27" si="4">STDEV(T2:T9)/T21*100</f>
        <v>12.082645273097373</v>
      </c>
      <c r="U27" s="5">
        <f t="shared" si="4"/>
        <v>6.7791192674725371</v>
      </c>
      <c r="V27" s="5">
        <f>STDEV(V2:V18)/V21*100</f>
        <v>8.9733075387260968</v>
      </c>
      <c r="W27" s="5">
        <f t="shared" si="4"/>
        <v>17.628421536589737</v>
      </c>
      <c r="X27" s="5">
        <f>STDEV(X2:X8)/X21*100</f>
        <v>20.281585547076617</v>
      </c>
      <c r="Y27" s="5">
        <f t="shared" si="4"/>
        <v>2.8996804525802071</v>
      </c>
      <c r="Z27" s="5">
        <f>STDEV(Z2:Z5)/Z21*100</f>
        <v>3.8364775690245678</v>
      </c>
      <c r="AA27" s="5">
        <f t="shared" si="4"/>
        <v>4.3728582011216099</v>
      </c>
      <c r="AB27" s="5">
        <f t="shared" si="4"/>
        <v>4.1759369870331335</v>
      </c>
      <c r="AC27" s="5">
        <f t="shared" si="4"/>
        <v>3.8061811409737007</v>
      </c>
      <c r="AD27" s="5">
        <f t="shared" si="4"/>
        <v>5.4939890776191831</v>
      </c>
      <c r="AE27" s="5">
        <f t="shared" si="4"/>
        <v>2.6446479140225709</v>
      </c>
      <c r="AF27" s="5">
        <f>STDEV(AF2:AF13)/AF21*100</f>
        <v>3.4052398457640152</v>
      </c>
      <c r="AG27" s="5">
        <f t="shared" si="4"/>
        <v>2.1040618422015807</v>
      </c>
      <c r="AH27" s="5">
        <f>STDEV(AH2:AH13)/AH21*100</f>
        <v>7.5483822382111887</v>
      </c>
      <c r="AI27" s="5">
        <f>STDEV(AI2:AI12)/AI21*100</f>
        <v>1.8671375922423004</v>
      </c>
      <c r="AJ27" s="5">
        <f>STDEV(AJ2:AJ8)/AJ21*100</f>
        <v>11.452290763167694</v>
      </c>
      <c r="AK27" s="5">
        <f>STDEV(AK2:AK12)/AK21*100</f>
        <v>22.748714073140896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J36"/>
  <sheetViews>
    <sheetView zoomScale="41" zoomScaleNormal="55" workbookViewId="0">
      <selection activeCell="AJ30" sqref="A1:XFD1048576"/>
    </sheetView>
  </sheetViews>
  <sheetFormatPr baseColWidth="10" defaultRowHeight="16" x14ac:dyDescent="0.2"/>
  <cols>
    <col min="1" max="1" width="18" bestFit="1" customWidth="1"/>
    <col min="2" max="15" width="14.33203125" bestFit="1" customWidth="1"/>
    <col min="16" max="16" width="15.6640625" bestFit="1" customWidth="1"/>
    <col min="17" max="19" width="14.33203125" bestFit="1" customWidth="1"/>
    <col min="20" max="20" width="15.6640625" bestFit="1" customWidth="1"/>
    <col min="21" max="21" width="14.33203125" bestFit="1" customWidth="1"/>
    <col min="22" max="22" width="15.6640625" bestFit="1" customWidth="1"/>
    <col min="23" max="25" width="14.33203125" bestFit="1" customWidth="1"/>
    <col min="26" max="26" width="15.6640625" bestFit="1" customWidth="1"/>
    <col min="27" max="31" width="14.33203125" bestFit="1" customWidth="1"/>
    <col min="32" max="35" width="15.6640625" bestFit="1" customWidth="1"/>
    <col min="36" max="36" width="7" bestFit="1" customWidth="1"/>
  </cols>
  <sheetData>
    <row r="1" spans="1:36" x14ac:dyDescent="0.2">
      <c r="A1" s="2" t="s">
        <v>13</v>
      </c>
      <c r="B1" s="2" t="s">
        <v>0</v>
      </c>
      <c r="C1" s="2" t="s">
        <v>163</v>
      </c>
      <c r="D1" s="2" t="s">
        <v>164</v>
      </c>
      <c r="E1" s="2" t="s">
        <v>165</v>
      </c>
      <c r="F1" s="2" t="s">
        <v>166</v>
      </c>
      <c r="G1" s="2" t="s">
        <v>167</v>
      </c>
      <c r="H1" s="2" t="s">
        <v>168</v>
      </c>
      <c r="I1" s="2" t="s">
        <v>169</v>
      </c>
      <c r="J1" s="2" t="s">
        <v>170</v>
      </c>
      <c r="K1" s="2" t="s">
        <v>171</v>
      </c>
      <c r="L1" s="2" t="s">
        <v>172</v>
      </c>
      <c r="M1" s="2" t="s">
        <v>173</v>
      </c>
      <c r="N1" s="2" t="s">
        <v>174</v>
      </c>
      <c r="O1" s="2" t="s">
        <v>175</v>
      </c>
      <c r="P1" s="21" t="s">
        <v>176</v>
      </c>
      <c r="Q1" s="2" t="s">
        <v>177</v>
      </c>
      <c r="R1" s="2" t="s">
        <v>178</v>
      </c>
      <c r="S1" s="2" t="s">
        <v>179</v>
      </c>
      <c r="T1" s="21" t="s">
        <v>180</v>
      </c>
      <c r="U1" s="2" t="s">
        <v>181</v>
      </c>
      <c r="V1" s="2" t="s">
        <v>182</v>
      </c>
      <c r="W1" s="2" t="s">
        <v>183</v>
      </c>
      <c r="X1" s="2" t="s">
        <v>184</v>
      </c>
      <c r="Y1" s="2" t="s">
        <v>185</v>
      </c>
      <c r="Z1" s="2" t="s">
        <v>186</v>
      </c>
      <c r="AA1" s="2" t="s">
        <v>187</v>
      </c>
      <c r="AB1" s="2" t="s">
        <v>188</v>
      </c>
      <c r="AC1" s="2" t="s">
        <v>189</v>
      </c>
      <c r="AD1" s="2" t="s">
        <v>190</v>
      </c>
      <c r="AE1" s="2" t="s">
        <v>191</v>
      </c>
      <c r="AF1" s="2" t="s">
        <v>192</v>
      </c>
      <c r="AG1" s="2" t="s">
        <v>193</v>
      </c>
      <c r="AH1" s="2" t="s">
        <v>194</v>
      </c>
      <c r="AI1" s="2" t="s">
        <v>195</v>
      </c>
      <c r="AJ1" s="10"/>
    </row>
    <row r="2" spans="1:36" x14ac:dyDescent="0.2">
      <c r="B2" s="22">
        <v>1.0557823129999999</v>
      </c>
      <c r="C2" s="22">
        <v>0.14222222200000001</v>
      </c>
      <c r="D2" s="22">
        <v>5.8049887000000001E-2</v>
      </c>
      <c r="E2" s="22">
        <v>7.8367347000000004E-2</v>
      </c>
      <c r="F2" s="22">
        <v>0.28734693900000002</v>
      </c>
      <c r="G2" s="22">
        <v>2.1768707000000002E-2</v>
      </c>
      <c r="H2" s="22">
        <v>0.158911565</v>
      </c>
      <c r="I2" s="22">
        <v>0.121904762</v>
      </c>
      <c r="J2" s="22">
        <v>3.5555556000000002E-2</v>
      </c>
      <c r="K2" s="22">
        <v>2.9387755000000002E-2</v>
      </c>
      <c r="L2" s="22">
        <v>3.4829932000000001E-2</v>
      </c>
      <c r="M2" s="22">
        <v>0.34394557799999997</v>
      </c>
      <c r="N2" s="22">
        <v>2.6122448999999999E-2</v>
      </c>
      <c r="O2" s="22">
        <v>0.32022675699999997</v>
      </c>
      <c r="P2" s="22">
        <v>0.304761905</v>
      </c>
      <c r="Q2" s="22">
        <v>4.5714286E-2</v>
      </c>
      <c r="R2" s="22">
        <v>9.2879819000000002E-2</v>
      </c>
      <c r="S2" s="22">
        <v>5.4421770000000003E-3</v>
      </c>
      <c r="T2" s="22">
        <v>0.30367346899999997</v>
      </c>
      <c r="U2" s="22">
        <v>5.7959183999999997E-2</v>
      </c>
      <c r="V2" s="22">
        <v>3.6281180000000001E-3</v>
      </c>
      <c r="W2" s="22">
        <v>0.38965986400000002</v>
      </c>
      <c r="X2" s="22">
        <v>4.3537415000000003E-2</v>
      </c>
      <c r="Y2" s="22">
        <v>4.8253968000000001E-2</v>
      </c>
      <c r="Z2" s="22">
        <v>0.29605442199999998</v>
      </c>
      <c r="AA2" s="4">
        <v>0.113197279</v>
      </c>
      <c r="AB2" s="22">
        <v>0.18721088399999999</v>
      </c>
      <c r="AC2" s="22">
        <v>1.9591837000000001E-2</v>
      </c>
      <c r="AD2" s="22">
        <v>6.9659864000000002E-2</v>
      </c>
      <c r="AE2" s="22">
        <v>0.34539682500000002</v>
      </c>
      <c r="AF2" s="22">
        <v>0.31911564599999998</v>
      </c>
      <c r="AG2" s="22">
        <v>3.9183673000000002E-2</v>
      </c>
      <c r="AH2" s="22">
        <v>0.30693877600000002</v>
      </c>
      <c r="AI2" s="22">
        <v>7.1111111000000005E-2</v>
      </c>
      <c r="AJ2" s="22"/>
    </row>
    <row r="3" spans="1:36" x14ac:dyDescent="0.2">
      <c r="B3" s="22">
        <v>1.3061224490000001</v>
      </c>
      <c r="C3" s="22">
        <v>0.26122448999999998</v>
      </c>
      <c r="D3" s="22">
        <v>0.29206349199999998</v>
      </c>
      <c r="E3" s="22">
        <v>0.54421768699999995</v>
      </c>
      <c r="F3" s="22">
        <v>0.58122448999999998</v>
      </c>
      <c r="G3" s="22">
        <v>0.26993197299999999</v>
      </c>
      <c r="H3" s="22">
        <v>0.67918367300000004</v>
      </c>
      <c r="I3" s="22">
        <v>0.53115646299999997</v>
      </c>
      <c r="J3" s="22">
        <v>0.825396825</v>
      </c>
      <c r="K3" s="22">
        <v>0.427755102</v>
      </c>
      <c r="L3" s="22">
        <v>0.18866213200000001</v>
      </c>
      <c r="M3" s="22">
        <v>0.67120181400000001</v>
      </c>
      <c r="N3" s="22">
        <v>0.468027211</v>
      </c>
      <c r="O3" s="22">
        <v>8.3882086170000001</v>
      </c>
      <c r="P3" s="22">
        <v>2.3626303850000001</v>
      </c>
      <c r="Q3" s="22">
        <v>0.29170067999999999</v>
      </c>
      <c r="R3" s="22">
        <v>0.63492063499999996</v>
      </c>
      <c r="S3" s="22">
        <v>0.38204081600000001</v>
      </c>
      <c r="T3" s="22">
        <v>0.84317460300000002</v>
      </c>
      <c r="U3" s="22">
        <v>0.30693877600000002</v>
      </c>
      <c r="V3" s="22">
        <v>1.4077097510000001</v>
      </c>
      <c r="W3" s="22">
        <v>1.9983673470000001</v>
      </c>
      <c r="X3" s="22">
        <v>1.0797278910000001</v>
      </c>
      <c r="Y3" s="22">
        <v>3.1542857139999998</v>
      </c>
      <c r="Z3" s="22">
        <v>1.921451247</v>
      </c>
      <c r="AA3" s="4">
        <v>49.720045351000003</v>
      </c>
      <c r="AB3" s="22">
        <v>0.55510204100000005</v>
      </c>
      <c r="AC3" s="22">
        <v>0.33959183700000001</v>
      </c>
      <c r="AD3" s="22">
        <v>0.509387755</v>
      </c>
      <c r="AE3" s="22">
        <v>2.2552380950000002</v>
      </c>
      <c r="AF3" s="22">
        <v>1.4512471659999999</v>
      </c>
      <c r="AG3" s="22">
        <v>1.980952381</v>
      </c>
      <c r="AH3" s="22">
        <v>0.56598639500000003</v>
      </c>
      <c r="AI3" s="22">
        <v>0.64507936499999996</v>
      </c>
      <c r="AJ3" s="22"/>
    </row>
    <row r="4" spans="1:36" x14ac:dyDescent="0.2">
      <c r="B4" s="22">
        <v>1.9918367349999999</v>
      </c>
      <c r="C4" s="22">
        <v>1.6736507940000001</v>
      </c>
      <c r="D4" s="22">
        <v>0.86204081600000004</v>
      </c>
      <c r="E4" s="22">
        <v>1.509795918</v>
      </c>
      <c r="F4" s="22">
        <v>1.48244898</v>
      </c>
      <c r="G4" s="22">
        <v>1.1065759639999999</v>
      </c>
      <c r="H4" s="22">
        <v>2.2432653060000001</v>
      </c>
      <c r="I4" s="22">
        <v>1.538321995</v>
      </c>
      <c r="J4" s="22">
        <v>1.6914285710000001</v>
      </c>
      <c r="K4" s="22">
        <v>1.9120181409999999</v>
      </c>
      <c r="L4" s="22">
        <v>0.67664399099999994</v>
      </c>
      <c r="M4" s="22">
        <v>1.88952381</v>
      </c>
      <c r="N4" s="22">
        <v>1.62829932</v>
      </c>
      <c r="O4" s="22">
        <v>9.2879818590000003</v>
      </c>
      <c r="P4" s="22">
        <v>4.2956916100000004</v>
      </c>
      <c r="Q4" s="22">
        <v>0.80653061199999998</v>
      </c>
      <c r="R4" s="22">
        <v>1.518730159</v>
      </c>
      <c r="S4" s="22">
        <v>1.8851700680000001</v>
      </c>
      <c r="T4" s="22">
        <v>2.507755102</v>
      </c>
      <c r="U4" s="22">
        <v>1.0987755100000001</v>
      </c>
      <c r="V4" s="22">
        <v>2.7951020409999998</v>
      </c>
      <c r="W4" s="22">
        <v>3.3077551019999998</v>
      </c>
      <c r="X4" s="22">
        <v>2.1289795919999999</v>
      </c>
      <c r="Y4" s="22">
        <v>6.1895691609999997</v>
      </c>
      <c r="Z4" s="22">
        <v>4.2387301590000002</v>
      </c>
      <c r="AA4" s="22"/>
      <c r="AB4" s="22">
        <v>1.661678005</v>
      </c>
      <c r="AC4" s="22">
        <v>1.2132426300000001</v>
      </c>
      <c r="AD4" s="22">
        <v>1.34675737</v>
      </c>
      <c r="AE4" s="22">
        <v>4.1665306119999999</v>
      </c>
      <c r="AF4" s="22">
        <v>3.636825397</v>
      </c>
      <c r="AG4" s="22">
        <v>5.1083900230000001</v>
      </c>
      <c r="AH4" s="22">
        <v>1.586213152</v>
      </c>
      <c r="AI4" s="22">
        <v>3.1172789120000002</v>
      </c>
      <c r="AJ4" s="22"/>
    </row>
    <row r="5" spans="1:36" x14ac:dyDescent="0.2">
      <c r="B5" s="22">
        <v>2.6739229020000002</v>
      </c>
      <c r="C5" s="22">
        <v>2.9942857140000001</v>
      </c>
      <c r="D5" s="22">
        <v>1.475918367</v>
      </c>
      <c r="E5" s="22">
        <v>2.4749206350000001</v>
      </c>
      <c r="F5" s="22">
        <v>2.3568253970000002</v>
      </c>
      <c r="G5" s="22">
        <v>1.937414966</v>
      </c>
      <c r="H5" s="22">
        <v>3.7855782310000001</v>
      </c>
      <c r="I5" s="22">
        <v>2.5168253969999999</v>
      </c>
      <c r="J5" s="22">
        <v>2.582857143</v>
      </c>
      <c r="K5" s="22">
        <v>3.3668934240000001</v>
      </c>
      <c r="L5" s="22">
        <v>1.1555555559999999</v>
      </c>
      <c r="M5" s="22">
        <v>3.1346938780000002</v>
      </c>
      <c r="N5" s="22">
        <v>2.8168707479999999</v>
      </c>
      <c r="O5" s="22">
        <v>10.213877550999999</v>
      </c>
      <c r="P5" s="22">
        <v>6.2809977320000003</v>
      </c>
      <c r="Q5" s="22">
        <v>1.320816327</v>
      </c>
      <c r="R5" s="22">
        <v>2.386938776</v>
      </c>
      <c r="S5" s="22">
        <v>3.3632653060000002</v>
      </c>
      <c r="T5" s="22">
        <v>4.4901587300000001</v>
      </c>
      <c r="U5" s="22">
        <v>1.872108844</v>
      </c>
      <c r="V5" s="22">
        <v>4.0228571430000004</v>
      </c>
      <c r="W5" s="22">
        <v>4.5685260769999996</v>
      </c>
      <c r="X5" s="22">
        <v>3.1466666669999999</v>
      </c>
      <c r="Y5" s="22">
        <v>9.3823129250000008</v>
      </c>
      <c r="Z5" s="22">
        <v>6.5625396829999998</v>
      </c>
      <c r="AA5" s="22"/>
      <c r="AB5" s="22">
        <v>2.721088435</v>
      </c>
      <c r="AC5" s="22">
        <v>2.168163265</v>
      </c>
      <c r="AD5" s="22">
        <v>2.2320181410000002</v>
      </c>
      <c r="AE5" s="22">
        <v>6.0977777780000002</v>
      </c>
      <c r="AF5" s="22">
        <v>5.8006349210000003</v>
      </c>
      <c r="AG5" s="22">
        <v>8.9240816330000001</v>
      </c>
      <c r="AH5" s="22">
        <v>2.5933786849999998</v>
      </c>
      <c r="AI5" s="22">
        <v>5.6032653059999999</v>
      </c>
      <c r="AJ5" s="22"/>
    </row>
    <row r="6" spans="1:36" x14ac:dyDescent="0.2">
      <c r="B6" s="22">
        <v>3.3306122450000002</v>
      </c>
      <c r="C6" s="22">
        <v>4.3733333329999997</v>
      </c>
      <c r="D6" s="22">
        <v>2.080816327</v>
      </c>
      <c r="E6" s="22">
        <v>3.427981859</v>
      </c>
      <c r="F6" s="22">
        <v>3.141587302</v>
      </c>
      <c r="G6" s="22">
        <v>2.815419501</v>
      </c>
      <c r="H6" s="22">
        <v>5.2825396830000004</v>
      </c>
      <c r="I6" s="22">
        <v>3.4438095240000002</v>
      </c>
      <c r="J6" s="22">
        <v>3.5918367349999998</v>
      </c>
      <c r="K6" s="22">
        <v>4.7891156459999999</v>
      </c>
      <c r="L6" s="22">
        <v>1.609070295</v>
      </c>
      <c r="M6" s="22">
        <v>4.397278912</v>
      </c>
      <c r="N6" s="22">
        <v>3.9357823129999998</v>
      </c>
      <c r="O6" s="22">
        <v>11.110748299000001</v>
      </c>
      <c r="P6" s="22">
        <v>8.3377777779999995</v>
      </c>
      <c r="Q6" s="22">
        <v>1.84</v>
      </c>
      <c r="R6" s="22">
        <v>3.250793651</v>
      </c>
      <c r="S6" s="22">
        <v>4.8979591840000003</v>
      </c>
      <c r="T6" s="22">
        <v>6.421768707</v>
      </c>
      <c r="U6" s="22">
        <v>2.625306122</v>
      </c>
      <c r="V6" s="22">
        <v>5.3507482990000002</v>
      </c>
      <c r="W6" s="22">
        <v>6.7102040819999997</v>
      </c>
      <c r="X6" s="22">
        <v>4.136054422</v>
      </c>
      <c r="Y6" s="22">
        <v>12.299319728</v>
      </c>
      <c r="Z6" s="22">
        <v>8.8533333330000001</v>
      </c>
      <c r="AA6" s="22"/>
      <c r="AB6" s="22">
        <v>3.867573696</v>
      </c>
      <c r="AC6" s="22">
        <v>3.0367346940000002</v>
      </c>
      <c r="AD6" s="22">
        <v>3.1114739230000001</v>
      </c>
      <c r="AE6" s="22">
        <v>8.0399092969999995</v>
      </c>
      <c r="AF6" s="22">
        <v>7.9564625849999997</v>
      </c>
      <c r="AG6" s="22">
        <v>12.545306122</v>
      </c>
      <c r="AH6" s="22">
        <v>3.6165079370000002</v>
      </c>
      <c r="AI6" s="22">
        <v>8.0326530609999995</v>
      </c>
      <c r="AJ6" s="22"/>
    </row>
    <row r="7" spans="1:36" x14ac:dyDescent="0.2">
      <c r="B7" s="22">
        <v>4.0228571430000004</v>
      </c>
      <c r="C7" s="22">
        <v>5.8122448980000003</v>
      </c>
      <c r="D7" s="22">
        <v>2.66739229</v>
      </c>
      <c r="E7" s="22">
        <v>4.6476190480000001</v>
      </c>
      <c r="F7" s="22">
        <v>3.9510204080000002</v>
      </c>
      <c r="G7" s="22">
        <v>3.7115646259999999</v>
      </c>
      <c r="H7" s="22">
        <v>6.9104761899999998</v>
      </c>
      <c r="I7" s="22">
        <v>4.3450340140000003</v>
      </c>
      <c r="J7" s="22">
        <v>4.858049887</v>
      </c>
      <c r="K7" s="22">
        <v>6.29478458</v>
      </c>
      <c r="L7" s="22">
        <v>2.1061224489999999</v>
      </c>
      <c r="M7" s="22">
        <v>5.6562358279999998</v>
      </c>
      <c r="N7" s="22">
        <v>5.0764625849999998</v>
      </c>
      <c r="O7" s="22">
        <v>12.013061223999999</v>
      </c>
      <c r="P7" s="22">
        <v>10.373514739000001</v>
      </c>
      <c r="Q7" s="22">
        <v>2.3199999999999998</v>
      </c>
      <c r="R7" s="22">
        <v>4.1157369609999996</v>
      </c>
      <c r="S7" s="22">
        <v>6.3927437640000004</v>
      </c>
      <c r="T7" s="22">
        <v>8.2793650789999997</v>
      </c>
      <c r="U7" s="22">
        <v>3.497142857</v>
      </c>
      <c r="V7" s="22">
        <v>6.5915646260000003</v>
      </c>
      <c r="W7" s="22">
        <v>8.3961904759999992</v>
      </c>
      <c r="X7" s="22">
        <v>5.1631746029999999</v>
      </c>
      <c r="Y7" s="22">
        <v>49.508571429</v>
      </c>
      <c r="Z7" s="22">
        <v>11.032380952</v>
      </c>
      <c r="AA7" s="22"/>
      <c r="AB7" s="22">
        <v>4.9777777780000001</v>
      </c>
      <c r="AC7" s="22">
        <v>3.8780952379999998</v>
      </c>
      <c r="AD7" s="22">
        <v>3.9764172339999999</v>
      </c>
      <c r="AE7" s="22">
        <v>9.9700680269999999</v>
      </c>
      <c r="AF7" s="22">
        <v>10.112290249000001</v>
      </c>
      <c r="AG7" s="22">
        <v>15.891156463</v>
      </c>
      <c r="AH7" s="22">
        <v>4.5997278909999997</v>
      </c>
      <c r="AI7" s="22">
        <v>10.932244898</v>
      </c>
      <c r="AJ7" s="22"/>
    </row>
    <row r="8" spans="1:36" x14ac:dyDescent="0.2">
      <c r="B8" s="22">
        <v>4.7310657599999999</v>
      </c>
      <c r="C8" s="22">
        <v>7.201088435</v>
      </c>
      <c r="D8" s="22">
        <v>3.2522448979999998</v>
      </c>
      <c r="E8" s="22">
        <v>5.5539229020000001</v>
      </c>
      <c r="F8" s="22">
        <v>4.7492063489999996</v>
      </c>
      <c r="G8" s="22">
        <v>4.5424036279999997</v>
      </c>
      <c r="H8" s="22">
        <v>8.3987301589999994</v>
      </c>
      <c r="I8" s="22">
        <v>5.3093877550000004</v>
      </c>
      <c r="J8" s="22">
        <v>5.7433106580000004</v>
      </c>
      <c r="K8" s="22">
        <v>7.73877551</v>
      </c>
      <c r="L8" s="22">
        <v>2.5650793649999999</v>
      </c>
      <c r="M8" s="22">
        <v>6.8767346939999996</v>
      </c>
      <c r="N8" s="22">
        <v>6.1953741500000001</v>
      </c>
      <c r="O8" s="22">
        <v>12.979954649</v>
      </c>
      <c r="P8" s="22">
        <v>12.42122449</v>
      </c>
      <c r="Q8" s="22">
        <v>2.8212244900000001</v>
      </c>
      <c r="R8" s="22">
        <v>4.9951927439999997</v>
      </c>
      <c r="S8" s="22">
        <v>7.8965986389999996</v>
      </c>
      <c r="T8" s="22">
        <v>9.8920634920000001</v>
      </c>
      <c r="U8" s="22">
        <v>4.2347392289999997</v>
      </c>
      <c r="V8" s="22">
        <v>7.8976870750000003</v>
      </c>
      <c r="W8" s="22">
        <v>10.001269840999999</v>
      </c>
      <c r="X8" s="22">
        <v>6.1532879820000002</v>
      </c>
      <c r="Y8" s="22"/>
      <c r="Z8" s="22">
        <v>13.270204081999999</v>
      </c>
      <c r="AA8" s="22"/>
      <c r="AB8" s="22">
        <v>6.0088888889999996</v>
      </c>
      <c r="AC8" s="22">
        <v>4.7706122449999997</v>
      </c>
      <c r="AD8" s="22">
        <v>4.800725624</v>
      </c>
      <c r="AE8" s="22">
        <v>11.900226757</v>
      </c>
      <c r="AF8" s="22">
        <v>12.220952381</v>
      </c>
      <c r="AG8" s="22">
        <v>19.439455782</v>
      </c>
      <c r="AH8" s="22">
        <v>5.6163265310000003</v>
      </c>
      <c r="AI8" s="22">
        <v>13.643174603</v>
      </c>
      <c r="AJ8" s="22"/>
    </row>
    <row r="9" spans="1:36" x14ac:dyDescent="0.2">
      <c r="B9" s="22">
        <v>5.417142857</v>
      </c>
      <c r="C9" s="22">
        <v>8.5942857139999997</v>
      </c>
      <c r="D9" s="22">
        <v>3.8661224490000001</v>
      </c>
      <c r="E9" s="22">
        <v>6.5160997729999997</v>
      </c>
      <c r="F9" s="22">
        <v>5.5619047620000002</v>
      </c>
      <c r="G9" s="22">
        <v>5.4196825400000002</v>
      </c>
      <c r="H9" s="22">
        <v>9.9352380950000008</v>
      </c>
      <c r="I9" s="22">
        <v>6.3085714289999997</v>
      </c>
      <c r="J9" s="22">
        <v>6.6467120179999997</v>
      </c>
      <c r="K9" s="22">
        <v>9.1863945579999999</v>
      </c>
      <c r="L9" s="22">
        <v>3.0385487530000002</v>
      </c>
      <c r="M9" s="22">
        <v>8.2351020409999993</v>
      </c>
      <c r="N9" s="22">
        <v>7.3055782310000001</v>
      </c>
      <c r="O9" s="22">
        <v>13.841269841000001</v>
      </c>
      <c r="P9" s="22">
        <v>14.576326530999999</v>
      </c>
      <c r="Q9" s="22">
        <v>3.3494784580000001</v>
      </c>
      <c r="R9" s="22">
        <v>5.8253061219999998</v>
      </c>
      <c r="S9" s="22">
        <v>9.3895691610000007</v>
      </c>
      <c r="T9" s="22">
        <v>11.766530612</v>
      </c>
      <c r="U9" s="22">
        <v>4.9676190480000004</v>
      </c>
      <c r="V9" s="22">
        <v>9.0209523810000007</v>
      </c>
      <c r="W9" s="22">
        <v>11.621587302</v>
      </c>
      <c r="X9" s="22">
        <v>7.1183673470000004</v>
      </c>
      <c r="Y9" s="22"/>
      <c r="Z9" s="22">
        <v>15.789569160999999</v>
      </c>
      <c r="AA9" s="22"/>
      <c r="AB9" s="22">
        <v>7.095510204</v>
      </c>
      <c r="AC9" s="22">
        <v>5.6192290250000001</v>
      </c>
      <c r="AD9" s="22">
        <v>5.6337414969999999</v>
      </c>
      <c r="AE9" s="22">
        <v>13.848526077000001</v>
      </c>
      <c r="AF9" s="22">
        <v>14.447029477999999</v>
      </c>
      <c r="AG9" s="22">
        <v>22.801995465000001</v>
      </c>
      <c r="AH9" s="22">
        <v>6.5915646260000003</v>
      </c>
      <c r="AI9" s="22">
        <v>16.885260770999999</v>
      </c>
      <c r="AJ9" s="22"/>
    </row>
    <row r="10" spans="1:36" x14ac:dyDescent="0.2">
      <c r="B10" s="22">
        <v>6.1097505669999999</v>
      </c>
      <c r="C10" s="22">
        <v>10.004897958999999</v>
      </c>
      <c r="D10" s="22">
        <v>4.4350113379999998</v>
      </c>
      <c r="E10" s="22">
        <v>7.5058503400000003</v>
      </c>
      <c r="F10" s="22">
        <v>6.3796825400000001</v>
      </c>
      <c r="G10" s="22">
        <v>6.2606802720000001</v>
      </c>
      <c r="H10" s="22">
        <v>11.226848072999999</v>
      </c>
      <c r="I10" s="22">
        <v>7.2195918370000003</v>
      </c>
      <c r="J10" s="22">
        <v>7.5065759639999996</v>
      </c>
      <c r="K10" s="22">
        <v>10.60861678</v>
      </c>
      <c r="L10" s="22">
        <v>3.5029478460000001</v>
      </c>
      <c r="M10" s="22">
        <v>9.4868027210000001</v>
      </c>
      <c r="N10" s="22">
        <v>8.4767346939999992</v>
      </c>
      <c r="O10" s="22">
        <v>14.730158729999999</v>
      </c>
      <c r="P10" s="22">
        <v>16.718367347000001</v>
      </c>
      <c r="Q10" s="22">
        <v>3.8603174600000001</v>
      </c>
      <c r="R10" s="22">
        <v>6.7395918369999999</v>
      </c>
      <c r="S10" s="22">
        <v>10.884353741</v>
      </c>
      <c r="T10" s="22">
        <v>13.521269841000001</v>
      </c>
      <c r="U10" s="22">
        <v>5.6946938779999998</v>
      </c>
      <c r="V10" s="22">
        <v>10.235646258999999</v>
      </c>
      <c r="W10" s="22">
        <v>13.548843537</v>
      </c>
      <c r="X10" s="22">
        <v>8.1523809519999997</v>
      </c>
      <c r="Y10" s="22"/>
      <c r="Z10" s="22">
        <v>18.194285713999999</v>
      </c>
      <c r="AA10" s="22"/>
      <c r="AB10" s="22">
        <v>8.2358276640000003</v>
      </c>
      <c r="AC10" s="22">
        <v>6.5012244900000002</v>
      </c>
      <c r="AD10" s="22">
        <v>6.4740136049999997</v>
      </c>
      <c r="AE10" s="22">
        <v>15.632834467</v>
      </c>
      <c r="AF10" s="22">
        <v>16.695873016</v>
      </c>
      <c r="AG10" s="22">
        <v>26.572335600999999</v>
      </c>
      <c r="AH10" s="22">
        <v>7.5773242630000004</v>
      </c>
      <c r="AI10" s="22">
        <v>19.987301587000001</v>
      </c>
      <c r="AJ10" s="22"/>
    </row>
    <row r="11" spans="1:36" x14ac:dyDescent="0.2">
      <c r="B11" s="22">
        <v>6.8299319729999999</v>
      </c>
      <c r="C11" s="22">
        <v>11.367619048</v>
      </c>
      <c r="D11" s="22">
        <v>5.0089795920000002</v>
      </c>
      <c r="E11" s="22">
        <v>8.6262131520000001</v>
      </c>
      <c r="F11" s="22">
        <v>7.227936508</v>
      </c>
      <c r="G11" s="22">
        <v>7.1923809519999997</v>
      </c>
      <c r="H11" s="22">
        <v>12.821768707</v>
      </c>
      <c r="I11" s="22">
        <v>8.1487528339999997</v>
      </c>
      <c r="J11" s="22">
        <v>8.399092971</v>
      </c>
      <c r="K11" s="22">
        <v>12.045351474</v>
      </c>
      <c r="L11" s="22">
        <v>4.0126984129999999</v>
      </c>
      <c r="M11" s="22">
        <v>10.832108844</v>
      </c>
      <c r="N11" s="22">
        <v>9.8481632650000002</v>
      </c>
      <c r="O11" s="22">
        <v>15.570793651000001</v>
      </c>
      <c r="P11" s="22">
        <v>18.798730159000002</v>
      </c>
      <c r="Q11" s="22">
        <v>33.594920635000001</v>
      </c>
      <c r="R11" s="22">
        <v>58.220408163000002</v>
      </c>
      <c r="S11" s="22">
        <v>12.386031746</v>
      </c>
      <c r="T11" s="22">
        <v>15.956462585000001</v>
      </c>
      <c r="U11" s="22">
        <v>6.5469387760000002</v>
      </c>
      <c r="V11" s="22">
        <v>11.463401361000001</v>
      </c>
      <c r="W11" s="22">
        <v>76.251428571000005</v>
      </c>
      <c r="X11" s="22">
        <v>35.706122448999999</v>
      </c>
      <c r="Y11" s="22"/>
      <c r="Z11" s="22">
        <v>20.477097506</v>
      </c>
      <c r="AA11" s="22"/>
      <c r="AB11" s="22">
        <v>9.2908843539999992</v>
      </c>
      <c r="AC11" s="22">
        <v>7.4884353739999998</v>
      </c>
      <c r="AD11" s="22">
        <v>7.3360544220000001</v>
      </c>
      <c r="AE11" s="22">
        <v>17.528163265</v>
      </c>
      <c r="AF11" s="22">
        <v>18.912653061</v>
      </c>
      <c r="AG11" s="22">
        <v>30.069841270000001</v>
      </c>
      <c r="AH11" s="22">
        <v>8.5696145119999994</v>
      </c>
      <c r="AI11" s="22">
        <v>210.55891156499999</v>
      </c>
      <c r="AJ11" s="22"/>
    </row>
    <row r="12" spans="1:36" x14ac:dyDescent="0.2">
      <c r="B12" s="22">
        <v>47.760612244999997</v>
      </c>
      <c r="C12" s="22">
        <v>89.330068026999996</v>
      </c>
      <c r="D12" s="22">
        <v>31.344761904999999</v>
      </c>
      <c r="E12" s="22">
        <v>73.726258502999997</v>
      </c>
      <c r="F12" s="22">
        <v>54.590113379000002</v>
      </c>
      <c r="G12" s="22">
        <v>54.796190476</v>
      </c>
      <c r="H12" s="22">
        <v>97.668934239999999</v>
      </c>
      <c r="I12" s="22">
        <v>62.194648526000002</v>
      </c>
      <c r="J12" s="22">
        <v>64.264126984000001</v>
      </c>
      <c r="K12" s="22">
        <v>93.826757369999996</v>
      </c>
      <c r="L12" s="22">
        <v>33.937414965999999</v>
      </c>
      <c r="M12" s="22">
        <v>61.252789116000002</v>
      </c>
      <c r="N12" s="22">
        <v>55.251882086000002</v>
      </c>
      <c r="O12" s="22">
        <v>61.368888888999997</v>
      </c>
      <c r="P12" s="22">
        <v>20.745578231</v>
      </c>
      <c r="Q12" s="22"/>
      <c r="R12" s="22"/>
      <c r="S12" s="22">
        <v>13.888435374</v>
      </c>
      <c r="T12" s="22">
        <v>118.040816327</v>
      </c>
      <c r="U12" s="22">
        <v>50.396734694000003</v>
      </c>
      <c r="V12" s="22">
        <v>12.830476190000001</v>
      </c>
      <c r="W12" s="22"/>
      <c r="X12" s="22"/>
      <c r="Y12" s="22"/>
      <c r="Z12" s="22">
        <v>159.64444444399999</v>
      </c>
      <c r="AA12" s="22"/>
      <c r="AB12" s="22">
        <v>73.674013604999999</v>
      </c>
      <c r="AC12" s="22">
        <v>55.426031746</v>
      </c>
      <c r="AD12" s="22">
        <v>57.457777778000001</v>
      </c>
      <c r="AE12" s="22">
        <v>19.537414966</v>
      </c>
      <c r="AF12" s="22">
        <v>100.95891156499999</v>
      </c>
      <c r="AG12" s="22">
        <v>33.950476190000003</v>
      </c>
      <c r="AH12" s="22">
        <v>9.5764172339999991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22.654693878</v>
      </c>
      <c r="Q13" s="22"/>
      <c r="R13" s="22"/>
      <c r="S13" s="22">
        <v>51.760272108999999</v>
      </c>
      <c r="T13" s="22"/>
      <c r="U13" s="22"/>
      <c r="V13" s="22">
        <v>13.992925169999999</v>
      </c>
      <c r="W13" s="22"/>
      <c r="X13" s="22"/>
      <c r="Y13" s="22"/>
      <c r="Z13" s="22"/>
      <c r="AA13" s="22"/>
      <c r="AB13" s="22"/>
      <c r="AC13" s="22"/>
      <c r="AD13" s="22"/>
      <c r="AE13" s="22">
        <v>21.479183673000001</v>
      </c>
      <c r="AF13" s="22"/>
      <c r="AG13" s="22">
        <v>37.002448979999997</v>
      </c>
      <c r="AH13" s="22">
        <v>10.585034014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24.576507936999999</v>
      </c>
      <c r="Q14" s="22"/>
      <c r="R14" s="22"/>
      <c r="S14" s="22"/>
      <c r="T14" s="22"/>
      <c r="U14" s="22"/>
      <c r="V14" s="22">
        <v>15.190204081999999</v>
      </c>
      <c r="W14" s="22"/>
      <c r="X14" s="22"/>
      <c r="Y14" s="22"/>
      <c r="Z14" s="22"/>
      <c r="AA14" s="22"/>
      <c r="AB14" s="22"/>
      <c r="AC14" s="22"/>
      <c r="AD14" s="22"/>
      <c r="AE14" s="22">
        <v>23.536326531</v>
      </c>
      <c r="AF14" s="22"/>
      <c r="AG14" s="22">
        <v>40.518820861999998</v>
      </c>
      <c r="AH14" s="22">
        <v>11.554829932000001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26.412698413000001</v>
      </c>
      <c r="Q15" s="22"/>
      <c r="R15" s="22"/>
      <c r="S15" s="22"/>
      <c r="T15" s="22"/>
      <c r="U15" s="22"/>
      <c r="V15" s="22">
        <v>16.474557823000001</v>
      </c>
      <c r="W15" s="22"/>
      <c r="X15" s="22"/>
      <c r="Y15" s="22"/>
      <c r="Z15" s="22"/>
      <c r="AA15" s="22"/>
      <c r="AB15" s="22"/>
      <c r="AC15" s="22"/>
      <c r="AD15" s="22"/>
      <c r="AE15" s="22">
        <v>69.387755102</v>
      </c>
      <c r="AF15" s="22"/>
      <c r="AG15" s="22">
        <v>43.872653061000001</v>
      </c>
      <c r="AH15" s="22">
        <v>162.20081632700001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28.400907028999999</v>
      </c>
      <c r="Q16" s="22"/>
      <c r="R16" s="22"/>
      <c r="S16" s="22"/>
      <c r="T16" s="22"/>
      <c r="U16" s="22"/>
      <c r="V16" s="22">
        <v>17.754557822999999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257.90235827700002</v>
      </c>
      <c r="AH16" s="22">
        <v>163.34816326500001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30.505215419999999</v>
      </c>
      <c r="Q17" s="22"/>
      <c r="R17" s="22"/>
      <c r="S17" s="22"/>
      <c r="T17" s="22"/>
      <c r="U17" s="22"/>
      <c r="V17" s="22">
        <v>19.012789116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164.495510204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32.554376417</v>
      </c>
      <c r="Q18" s="22"/>
      <c r="R18" s="22"/>
      <c r="S18" s="22"/>
      <c r="T18" s="22"/>
      <c r="U18" s="22"/>
      <c r="V18" s="22">
        <v>20.662857143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165.75492063499999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34.844444443999997</v>
      </c>
      <c r="Q19" s="22"/>
      <c r="R19" s="22"/>
      <c r="S19" s="22"/>
      <c r="T19" s="22"/>
      <c r="U19" s="22"/>
      <c r="V19" s="22">
        <v>21.786122449000001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167.17714285700001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263.61034013599999</v>
      </c>
      <c r="Q20" s="22"/>
      <c r="R20" s="22"/>
      <c r="S20" s="22"/>
      <c r="T20" s="22"/>
      <c r="U20" s="22"/>
      <c r="V20" s="22">
        <v>103.144399093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168.123922902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169.070725624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170.25015873000001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172.38349206300001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173.62893424000001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174.87439909299999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176.736507937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181.27020408199999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46.704829931999996</v>
      </c>
      <c r="C29" s="22">
        <f t="shared" ref="C29:O29" si="0">C12-C2</f>
        <v>89.187845804999995</v>
      </c>
      <c r="D29" s="22">
        <f t="shared" si="0"/>
        <v>31.286712017999999</v>
      </c>
      <c r="E29" s="22">
        <f t="shared" si="0"/>
        <v>73.647891156</v>
      </c>
      <c r="F29" s="22">
        <f t="shared" si="0"/>
        <v>54.302766439999999</v>
      </c>
      <c r="G29" s="22">
        <f t="shared" si="0"/>
        <v>54.774421769</v>
      </c>
      <c r="H29" s="22">
        <f t="shared" si="0"/>
        <v>97.510022675000002</v>
      </c>
      <c r="I29" s="22">
        <f t="shared" si="0"/>
        <v>62.072743764000002</v>
      </c>
      <c r="J29" s="22">
        <f t="shared" si="0"/>
        <v>64.228571427999995</v>
      </c>
      <c r="K29" s="22">
        <f>K12-K2</f>
        <v>93.797369614999994</v>
      </c>
      <c r="L29" s="22">
        <f t="shared" si="0"/>
        <v>33.902585033999998</v>
      </c>
      <c r="M29" s="22">
        <f t="shared" si="0"/>
        <v>60.908843537999999</v>
      </c>
      <c r="N29" s="22">
        <f t="shared" si="0"/>
        <v>55.225759637000003</v>
      </c>
      <c r="O29" s="22">
        <f t="shared" si="0"/>
        <v>61.048662131999997</v>
      </c>
      <c r="P29" s="22">
        <f>P20-P2</f>
        <v>263.30557823099997</v>
      </c>
      <c r="Q29" s="22">
        <f>Q11-Q2</f>
        <v>33.549206349000002</v>
      </c>
      <c r="R29" s="22">
        <f>R11-R2</f>
        <v>58.127528344000005</v>
      </c>
      <c r="S29" s="22">
        <f>S13-S2</f>
        <v>51.754829932</v>
      </c>
      <c r="T29" s="22">
        <f>T12-T2</f>
        <v>117.737142858</v>
      </c>
      <c r="U29" s="22">
        <f>U12-U2</f>
        <v>50.338775510000005</v>
      </c>
      <c r="V29" s="22">
        <f>V20-V2</f>
        <v>103.14077097500001</v>
      </c>
      <c r="W29" s="22">
        <f>W11-W2</f>
        <v>75.86176870700001</v>
      </c>
      <c r="X29" s="22">
        <f>X11-X2</f>
        <v>35.662585033999996</v>
      </c>
      <c r="Y29" s="22">
        <f>Y7-Y2</f>
        <v>49.460317461000002</v>
      </c>
      <c r="Z29" s="22">
        <f t="shared" ref="Z29:AF29" si="1">Z12-Z2</f>
        <v>159.34839002199999</v>
      </c>
      <c r="AA29" s="22">
        <f>AA3-AA2</f>
        <v>49.606848072000005</v>
      </c>
      <c r="AB29" s="22">
        <f t="shared" si="1"/>
        <v>73.486802721000004</v>
      </c>
      <c r="AC29" s="22">
        <f t="shared" si="1"/>
        <v>55.406439908999999</v>
      </c>
      <c r="AD29" s="22">
        <f t="shared" si="1"/>
        <v>57.388117913999999</v>
      </c>
      <c r="AE29" s="22">
        <f>AE15-AE2</f>
        <v>69.042358277000005</v>
      </c>
      <c r="AF29" s="22">
        <f t="shared" si="1"/>
        <v>100.63979591899999</v>
      </c>
      <c r="AG29" s="22">
        <f>AG16-AG2</f>
        <v>257.86317460399999</v>
      </c>
      <c r="AH29" s="22">
        <f>AH27-AH2</f>
        <v>180.96326530599998</v>
      </c>
      <c r="AI29" s="22">
        <f>AI11-AI2</f>
        <v>210.48780045399999</v>
      </c>
      <c r="AJ29" s="22"/>
    </row>
    <row r="30" spans="1:36" x14ac:dyDescent="0.2">
      <c r="A30" s="2"/>
      <c r="B30" s="9">
        <f>B29/86400</f>
        <v>5.4056516124999991E-4</v>
      </c>
      <c r="C30" s="9">
        <f t="shared" ref="C30:AI30" si="2">C29/86400</f>
        <v>1.0322667338541667E-3</v>
      </c>
      <c r="D30" s="9">
        <f t="shared" si="2"/>
        <v>3.6211472243055556E-4</v>
      </c>
      <c r="E30" s="9">
        <f t="shared" si="2"/>
        <v>8.5240614763888885E-4</v>
      </c>
      <c r="F30" s="9">
        <f t="shared" si="2"/>
        <v>6.2850424120370371E-4</v>
      </c>
      <c r="G30" s="9">
        <f t="shared" si="2"/>
        <v>6.3396321491898146E-4</v>
      </c>
      <c r="H30" s="9">
        <f t="shared" si="2"/>
        <v>1.1285882254050926E-3</v>
      </c>
      <c r="I30" s="9">
        <f t="shared" si="2"/>
        <v>7.1843453430555553E-4</v>
      </c>
      <c r="J30" s="9">
        <f t="shared" si="2"/>
        <v>7.4338624337962956E-4</v>
      </c>
      <c r="K30" s="9">
        <f t="shared" si="2"/>
        <v>1.0856177038773148E-3</v>
      </c>
      <c r="L30" s="9">
        <f t="shared" si="2"/>
        <v>3.923910304861111E-4</v>
      </c>
      <c r="M30" s="9">
        <f t="shared" si="2"/>
        <v>7.04963466875E-4</v>
      </c>
      <c r="N30" s="9">
        <f t="shared" si="2"/>
        <v>6.391870328356482E-4</v>
      </c>
      <c r="O30" s="9">
        <f t="shared" si="2"/>
        <v>7.0658173763888884E-4</v>
      </c>
      <c r="P30" s="9">
        <f t="shared" si="2"/>
        <v>3.0475182665624999E-3</v>
      </c>
      <c r="Q30" s="9">
        <f t="shared" si="2"/>
        <v>3.8830099940972225E-4</v>
      </c>
      <c r="R30" s="9">
        <f t="shared" si="2"/>
        <v>6.7277231879629641E-4</v>
      </c>
      <c r="S30" s="9">
        <f t="shared" si="2"/>
        <v>5.9901423532407406E-4</v>
      </c>
      <c r="T30" s="9">
        <f t="shared" si="2"/>
        <v>1.3626984127083333E-3</v>
      </c>
      <c r="U30" s="9">
        <f t="shared" si="2"/>
        <v>5.8262471655092603E-4</v>
      </c>
      <c r="V30" s="9">
        <f t="shared" si="2"/>
        <v>1.1937589233217594E-3</v>
      </c>
      <c r="W30" s="9">
        <f t="shared" si="2"/>
        <v>8.7802973040509275E-4</v>
      </c>
      <c r="X30" s="9">
        <f t="shared" si="2"/>
        <v>4.127614008564814E-4</v>
      </c>
      <c r="Y30" s="9">
        <f t="shared" si="2"/>
        <v>5.7245737802083334E-4</v>
      </c>
      <c r="Z30" s="9">
        <f t="shared" si="2"/>
        <v>1.844310069699074E-3</v>
      </c>
      <c r="AA30" s="9">
        <f>AA29/86400</f>
        <v>5.7415333416666677E-4</v>
      </c>
      <c r="AB30" s="9">
        <f t="shared" si="2"/>
        <v>8.5054169815972221E-4</v>
      </c>
      <c r="AC30" s="9">
        <f t="shared" si="2"/>
        <v>6.412782396875E-4</v>
      </c>
      <c r="AD30" s="9">
        <f t="shared" si="2"/>
        <v>6.6421432770833334E-4</v>
      </c>
      <c r="AE30" s="9">
        <f t="shared" si="2"/>
        <v>7.991013689467593E-4</v>
      </c>
      <c r="AF30" s="9">
        <f t="shared" si="2"/>
        <v>1.1648124527662035E-3</v>
      </c>
      <c r="AG30" s="9">
        <f t="shared" si="2"/>
        <v>2.9845274838425926E-3</v>
      </c>
      <c r="AH30" s="9">
        <f t="shared" si="2"/>
        <v>2.0944822373379626E-3</v>
      </c>
      <c r="AI30" s="9">
        <f t="shared" si="2"/>
        <v>2.4362013941435184E-3</v>
      </c>
      <c r="AJ30" s="9">
        <f>SUM(B30:AI30)</f>
        <v>3.3932529184513886E-2</v>
      </c>
    </row>
    <row r="35" spans="27:27" x14ac:dyDescent="0.2">
      <c r="AA35" s="4"/>
    </row>
    <row r="36" spans="27:27" x14ac:dyDescent="0.2">
      <c r="AA36" s="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76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75</v>
      </c>
      <c r="C2" s="12">
        <v>42.273800000000001</v>
      </c>
      <c r="D2" s="12">
        <v>69.339600000000004</v>
      </c>
      <c r="E2" s="12">
        <v>46.121699999999997</v>
      </c>
      <c r="F2" s="12">
        <v>61.454799999999999</v>
      </c>
      <c r="G2" s="12">
        <v>69.281499999999994</v>
      </c>
      <c r="H2" s="12">
        <v>36.571199999999997</v>
      </c>
      <c r="I2" s="12">
        <v>58.831400000000002</v>
      </c>
      <c r="J2" s="12">
        <v>44.938899999999997</v>
      </c>
      <c r="K2" s="12">
        <v>34.889200000000002</v>
      </c>
      <c r="L2" s="12">
        <v>124.90600000000001</v>
      </c>
      <c r="M2" s="12">
        <v>45.308199999999999</v>
      </c>
      <c r="N2" s="12">
        <v>52.0047</v>
      </c>
      <c r="O2" s="12">
        <v>64.524000000000001</v>
      </c>
      <c r="P2" s="12">
        <v>26.787299999999998</v>
      </c>
      <c r="Q2" s="12">
        <v>105.46899999999999</v>
      </c>
      <c r="R2" s="12">
        <v>61.707099999999997</v>
      </c>
      <c r="S2" s="12">
        <v>32.786499999999997</v>
      </c>
      <c r="T2" s="12">
        <v>43.889299999999999</v>
      </c>
      <c r="U2" s="12">
        <v>82.194299999999998</v>
      </c>
      <c r="V2" s="12">
        <v>37.808599999999998</v>
      </c>
      <c r="W2" s="12">
        <v>39.154200000000003</v>
      </c>
      <c r="X2" s="12">
        <v>39.154200000000003</v>
      </c>
      <c r="Y2" s="12">
        <v>45.333100000000002</v>
      </c>
      <c r="Z2" s="12">
        <v>18.930299999999999</v>
      </c>
      <c r="AA2" s="12">
        <v>23.4375</v>
      </c>
      <c r="AB2" s="12">
        <v>78.488399999999999</v>
      </c>
      <c r="AC2" s="12">
        <v>53.885599999999997</v>
      </c>
      <c r="AD2" s="12">
        <v>69.368700000000004</v>
      </c>
      <c r="AE2" s="12">
        <v>77.970299999999995</v>
      </c>
      <c r="AF2" s="12">
        <v>25.846900000000002</v>
      </c>
      <c r="AG2" s="12">
        <v>24.697600000000001</v>
      </c>
      <c r="AH2" s="12">
        <v>16.5839</v>
      </c>
      <c r="AI2" s="12">
        <v>69.690299999999993</v>
      </c>
      <c r="AJ2" s="12">
        <v>20.401599999999998</v>
      </c>
      <c r="AK2" s="12">
        <v>30.543700000000001</v>
      </c>
    </row>
    <row r="3" spans="1:37" x14ac:dyDescent="0.2">
      <c r="A3" s="1"/>
      <c r="B3" s="12">
        <v>80.240200000000002</v>
      </c>
      <c r="C3" s="12">
        <v>43.337299999999999</v>
      </c>
      <c r="D3" s="12">
        <v>70.945899999999995</v>
      </c>
      <c r="E3" s="12">
        <v>53.329599999999999</v>
      </c>
      <c r="F3" s="12">
        <v>59.020299999999999</v>
      </c>
      <c r="G3" s="12">
        <v>73.565399999999997</v>
      </c>
      <c r="H3" s="12">
        <v>30.4726</v>
      </c>
      <c r="I3" s="12">
        <v>58.894199999999998</v>
      </c>
      <c r="J3" s="12">
        <v>46.981499999999997</v>
      </c>
      <c r="K3" s="12">
        <v>35.982399999999998</v>
      </c>
      <c r="L3" s="12">
        <v>118.125</v>
      </c>
      <c r="M3" s="12">
        <v>41.994700000000002</v>
      </c>
      <c r="N3" s="12">
        <v>52.416800000000002</v>
      </c>
      <c r="O3" s="12">
        <v>65.755499999999998</v>
      </c>
      <c r="P3" s="12">
        <v>27.6252</v>
      </c>
      <c r="Q3" s="12">
        <v>102.717</v>
      </c>
      <c r="R3" s="12">
        <v>57.985599999999998</v>
      </c>
      <c r="S3" s="12">
        <v>32.637700000000002</v>
      </c>
      <c r="T3" s="12">
        <v>40.985100000000003</v>
      </c>
      <c r="U3" s="12">
        <v>88.483099999999993</v>
      </c>
      <c r="V3" s="12">
        <v>38.175199999999997</v>
      </c>
      <c r="W3" s="12">
        <v>39.9071</v>
      </c>
      <c r="X3" s="12">
        <v>39.9071</v>
      </c>
      <c r="Y3" s="12">
        <v>48.525500000000001</v>
      </c>
      <c r="Z3" s="12">
        <v>18.895700000000001</v>
      </c>
      <c r="AA3" s="12">
        <v>23.517499999999998</v>
      </c>
      <c r="AB3" s="12">
        <v>82.604900000000001</v>
      </c>
      <c r="AC3" s="12">
        <v>52.4833</v>
      </c>
      <c r="AD3" s="12">
        <v>59.918500000000002</v>
      </c>
      <c r="AE3" s="12">
        <v>77.970299999999995</v>
      </c>
      <c r="AF3" s="12">
        <v>27.4664</v>
      </c>
      <c r="AG3" s="12">
        <v>24.1142</v>
      </c>
      <c r="AH3" s="12">
        <v>15.978300000000001</v>
      </c>
      <c r="AI3" s="12">
        <v>69.690299999999993</v>
      </c>
      <c r="AJ3" s="12">
        <v>20.241700000000002</v>
      </c>
      <c r="AK3" s="12">
        <v>30.543700000000001</v>
      </c>
    </row>
    <row r="4" spans="1:37" x14ac:dyDescent="0.2">
      <c r="A4" s="1"/>
      <c r="B4" s="12">
        <v>83.9041</v>
      </c>
      <c r="C4" s="12">
        <v>42.666400000000003</v>
      </c>
      <c r="D4" s="12">
        <v>69.6023</v>
      </c>
      <c r="E4" s="12">
        <v>47.990400000000001</v>
      </c>
      <c r="F4" s="12">
        <v>75.307400000000001</v>
      </c>
      <c r="G4" s="12">
        <v>73.2072</v>
      </c>
      <c r="H4" s="12">
        <v>36.676600000000001</v>
      </c>
      <c r="I4" s="12">
        <v>62.784700000000001</v>
      </c>
      <c r="J4" s="12">
        <v>45.810200000000002</v>
      </c>
      <c r="K4" s="12">
        <v>36.100200000000001</v>
      </c>
      <c r="L4" s="12">
        <v>124.342</v>
      </c>
      <c r="M4" s="12">
        <v>43.959299999999999</v>
      </c>
      <c r="N4" s="12">
        <v>55.033299999999997</v>
      </c>
      <c r="O4" s="12">
        <v>64.980400000000003</v>
      </c>
      <c r="P4" s="12">
        <v>27.4892</v>
      </c>
      <c r="Q4" s="12">
        <v>105.94199999999999</v>
      </c>
      <c r="R4" s="12">
        <v>63.802100000000003</v>
      </c>
      <c r="S4" s="12">
        <v>32.3947</v>
      </c>
      <c r="T4" s="12">
        <v>37.713799999999999</v>
      </c>
      <c r="U4" s="12">
        <v>88.959100000000007</v>
      </c>
      <c r="V4" s="12">
        <v>34.539499999999997</v>
      </c>
      <c r="W4" s="12">
        <v>39.639299999999999</v>
      </c>
      <c r="X4" s="12">
        <v>39.639299999999999</v>
      </c>
      <c r="Y4" s="12">
        <v>46.981499999999997</v>
      </c>
      <c r="Z4" s="12">
        <v>20.3764</v>
      </c>
      <c r="AA4" s="12">
        <v>25.148299999999999</v>
      </c>
      <c r="AB4" s="12">
        <v>80.631399999999999</v>
      </c>
      <c r="AC4" s="12">
        <v>51.422600000000003</v>
      </c>
      <c r="AD4" s="12">
        <v>68.935000000000002</v>
      </c>
      <c r="AE4" s="12">
        <v>79.278499999999994</v>
      </c>
      <c r="AF4" s="12">
        <v>27.262599999999999</v>
      </c>
      <c r="AG4" s="12">
        <v>24.050999999999998</v>
      </c>
      <c r="AH4" s="12">
        <v>16.9894</v>
      </c>
      <c r="AI4" s="12">
        <v>68.877499999999998</v>
      </c>
      <c r="AJ4" s="12">
        <v>18.3018</v>
      </c>
      <c r="AK4" s="12">
        <v>27.257000000000001</v>
      </c>
    </row>
    <row r="5" spans="1:37" x14ac:dyDescent="0.2">
      <c r="A5" s="1"/>
      <c r="B5" s="12">
        <v>76.5625</v>
      </c>
      <c r="C5" s="12">
        <v>44.029600000000002</v>
      </c>
      <c r="D5" s="12">
        <v>71.2209</v>
      </c>
      <c r="E5" s="12">
        <v>48.242400000000004</v>
      </c>
      <c r="F5" s="12">
        <v>69.6023</v>
      </c>
      <c r="G5" s="12">
        <v>73.5</v>
      </c>
      <c r="H5" s="12">
        <v>32.773499999999999</v>
      </c>
      <c r="I5" s="12">
        <v>63.362099999999998</v>
      </c>
      <c r="J5" s="12">
        <v>42.512900000000002</v>
      </c>
      <c r="K5" s="12">
        <v>35.664200000000001</v>
      </c>
      <c r="L5" s="12">
        <v>114.84399999999999</v>
      </c>
      <c r="M5" s="12">
        <v>43.994399999999999</v>
      </c>
      <c r="N5" s="12">
        <v>55.569600000000001</v>
      </c>
      <c r="O5" s="12">
        <v>64.273200000000003</v>
      </c>
      <c r="P5" s="12">
        <v>27.057400000000001</v>
      </c>
      <c r="Q5" s="12">
        <v>106.9</v>
      </c>
      <c r="R5" s="12">
        <v>61.799300000000002</v>
      </c>
      <c r="S5" s="12">
        <v>34.055799999999998</v>
      </c>
      <c r="T5" s="12">
        <v>36.914099999999998</v>
      </c>
      <c r="U5" s="12">
        <v>83.649500000000003</v>
      </c>
      <c r="V5" s="12">
        <v>29.510200000000001</v>
      </c>
      <c r="W5" s="12">
        <v>31.925699999999999</v>
      </c>
      <c r="X5" s="12">
        <v>31.925699999999999</v>
      </c>
      <c r="Y5" s="12">
        <v>47.962600000000002</v>
      </c>
      <c r="Z5" s="12">
        <v>21.191099999999999</v>
      </c>
      <c r="AA5" s="12">
        <v>25.4267</v>
      </c>
      <c r="AB5" s="12">
        <v>83.480599999999995</v>
      </c>
      <c r="AC5" s="12">
        <v>54.6875</v>
      </c>
      <c r="AD5" s="12">
        <v>68.8202</v>
      </c>
      <c r="AE5" s="12">
        <v>80.084699999999998</v>
      </c>
      <c r="AF5" s="12">
        <v>27.840900000000001</v>
      </c>
      <c r="AG5" s="12">
        <v>22.9815</v>
      </c>
      <c r="AH5" s="12">
        <v>15.230700000000001</v>
      </c>
      <c r="AI5" s="12">
        <v>70.522400000000005</v>
      </c>
      <c r="AJ5" s="12">
        <v>18.960699999999999</v>
      </c>
      <c r="AK5" s="12">
        <v>22.4694</v>
      </c>
    </row>
    <row r="6" spans="1:37" x14ac:dyDescent="0.2">
      <c r="A6" s="1"/>
      <c r="B6" s="12">
        <v>76.5625</v>
      </c>
      <c r="C6" s="12">
        <v>42.534700000000001</v>
      </c>
      <c r="D6" s="12">
        <v>70.673100000000005</v>
      </c>
      <c r="E6" s="12">
        <v>54.471299999999999</v>
      </c>
      <c r="F6" s="12">
        <v>69.252499999999998</v>
      </c>
      <c r="G6" s="12">
        <v>72.058800000000005</v>
      </c>
      <c r="H6" s="12">
        <v>32.049399999999999</v>
      </c>
      <c r="I6" s="12">
        <v>57.965299999999999</v>
      </c>
      <c r="J6" s="12">
        <v>46.981499999999997</v>
      </c>
      <c r="K6" s="12">
        <v>35.641199999999998</v>
      </c>
      <c r="L6" s="12">
        <v>119.837</v>
      </c>
      <c r="M6" s="12">
        <v>42.732599999999998</v>
      </c>
      <c r="N6" s="12">
        <v>52.768000000000001</v>
      </c>
      <c r="O6" s="12">
        <v>65.625</v>
      </c>
      <c r="P6" s="12">
        <v>26.778700000000001</v>
      </c>
      <c r="Q6" s="12">
        <v>110.91500000000001</v>
      </c>
      <c r="R6" s="12">
        <v>64.298199999999994</v>
      </c>
      <c r="S6" s="12">
        <v>32.930100000000003</v>
      </c>
      <c r="T6" s="12">
        <v>44.3127</v>
      </c>
      <c r="U6" s="12">
        <v>85.332800000000006</v>
      </c>
      <c r="V6" s="12">
        <v>36.652299999999997</v>
      </c>
      <c r="W6" s="12">
        <v>47.631100000000004</v>
      </c>
      <c r="X6" s="12">
        <v>47.631100000000004</v>
      </c>
      <c r="Y6" s="12">
        <v>48.754399999999997</v>
      </c>
      <c r="Z6" s="12"/>
      <c r="AA6" s="12">
        <v>25.379799999999999</v>
      </c>
      <c r="AB6" s="12">
        <v>82.317099999999996</v>
      </c>
      <c r="AC6" s="12">
        <v>54.6875</v>
      </c>
      <c r="AD6" s="12">
        <v>68.563400000000001</v>
      </c>
      <c r="AE6" s="12">
        <v>80.084699999999998</v>
      </c>
      <c r="AF6" s="12">
        <v>27.38</v>
      </c>
      <c r="AG6" s="12">
        <v>24.1494</v>
      </c>
      <c r="AH6" s="12">
        <v>15.0123</v>
      </c>
      <c r="AI6" s="12">
        <v>71.590900000000005</v>
      </c>
      <c r="AJ6" s="12">
        <v>19.4057</v>
      </c>
      <c r="AK6" s="12">
        <v>33.234499999999997</v>
      </c>
    </row>
    <row r="7" spans="1:37" x14ac:dyDescent="0.2">
      <c r="A7" s="1"/>
      <c r="B7" s="12">
        <v>79.545500000000004</v>
      </c>
      <c r="C7" s="12">
        <v>43.611499999999999</v>
      </c>
      <c r="D7" s="12">
        <v>71.715100000000007</v>
      </c>
      <c r="E7" s="12">
        <v>55.907699999999998</v>
      </c>
      <c r="F7" s="12">
        <v>69.955600000000004</v>
      </c>
      <c r="G7" s="12">
        <v>71.2209</v>
      </c>
      <c r="H7" s="12">
        <v>33.409100000000002</v>
      </c>
      <c r="I7" s="12">
        <v>58.333300000000001</v>
      </c>
      <c r="J7" s="12">
        <v>46.954900000000002</v>
      </c>
      <c r="K7" s="12">
        <v>35.641199999999998</v>
      </c>
      <c r="L7" s="12">
        <v>120.712</v>
      </c>
      <c r="M7" s="12">
        <v>46.168300000000002</v>
      </c>
      <c r="N7" s="12">
        <v>56.908099999999997</v>
      </c>
      <c r="O7" s="12">
        <v>67.2256</v>
      </c>
      <c r="P7" s="12">
        <v>27.342099999999999</v>
      </c>
      <c r="Q7" s="12">
        <v>113.58199999999999</v>
      </c>
      <c r="R7" s="12">
        <v>63.802100000000003</v>
      </c>
      <c r="S7" s="12">
        <v>32.618299999999998</v>
      </c>
      <c r="T7" s="12">
        <v>41.4617</v>
      </c>
      <c r="U7" s="12">
        <v>89.780100000000004</v>
      </c>
      <c r="V7" s="12">
        <v>35.336500000000001</v>
      </c>
      <c r="W7" s="12">
        <v>46.875</v>
      </c>
      <c r="X7" s="12">
        <v>46.875</v>
      </c>
      <c r="Y7" s="12">
        <v>49.043599999999998</v>
      </c>
      <c r="Z7" s="12"/>
      <c r="AA7" s="12">
        <v>24.037099999999999</v>
      </c>
      <c r="AB7" s="12">
        <v>82.604900000000001</v>
      </c>
      <c r="AC7" s="12">
        <v>53.004800000000003</v>
      </c>
      <c r="AD7" s="12">
        <v>68.563400000000001</v>
      </c>
      <c r="AE7" s="12">
        <v>79.8142</v>
      </c>
      <c r="AF7" s="12">
        <v>27.307600000000001</v>
      </c>
      <c r="AG7" s="12">
        <v>23.8155</v>
      </c>
      <c r="AH7" s="12">
        <v>16.826899999999998</v>
      </c>
      <c r="AI7" s="12">
        <v>72.0274</v>
      </c>
      <c r="AJ7" s="12">
        <v>18.8612</v>
      </c>
      <c r="AK7" s="12">
        <v>33.234499999999997</v>
      </c>
    </row>
    <row r="8" spans="1:37" x14ac:dyDescent="0.2">
      <c r="A8" s="1"/>
      <c r="B8" s="12">
        <v>81.666700000000006</v>
      </c>
      <c r="C8" s="12">
        <v>42.932200000000002</v>
      </c>
      <c r="D8" s="12">
        <v>72.121700000000004</v>
      </c>
      <c r="E8" s="12">
        <v>49.131</v>
      </c>
      <c r="F8" s="12">
        <v>70.673100000000005</v>
      </c>
      <c r="G8" s="12">
        <v>74.695099999999996</v>
      </c>
      <c r="H8" s="12">
        <v>35.381900000000002</v>
      </c>
      <c r="I8" s="12">
        <v>62.642000000000003</v>
      </c>
      <c r="J8" s="12">
        <v>48.186199999999999</v>
      </c>
      <c r="K8" s="12">
        <v>36.218800000000002</v>
      </c>
      <c r="L8" s="12">
        <v>127.212</v>
      </c>
      <c r="M8" s="12">
        <v>44.491500000000002</v>
      </c>
      <c r="N8" s="12">
        <v>53.312399999999997</v>
      </c>
      <c r="O8" s="12">
        <v>68.224000000000004</v>
      </c>
      <c r="P8" s="12">
        <v>27.784800000000001</v>
      </c>
      <c r="Q8" s="12">
        <v>114.684</v>
      </c>
      <c r="R8" s="12">
        <v>62.171100000000003</v>
      </c>
      <c r="S8" s="12">
        <v>33.75</v>
      </c>
      <c r="T8" s="12">
        <v>41.768000000000001</v>
      </c>
      <c r="U8" s="12">
        <v>94.338300000000004</v>
      </c>
      <c r="V8" s="12">
        <v>37.653700000000001</v>
      </c>
      <c r="W8" s="12">
        <v>47.25</v>
      </c>
      <c r="X8" s="12">
        <v>47.25</v>
      </c>
      <c r="Y8" s="12">
        <v>51.615200000000002</v>
      </c>
      <c r="Z8" s="12"/>
      <c r="AA8" s="12">
        <v>22.227799999999998</v>
      </c>
      <c r="AB8" s="12">
        <v>84.677400000000006</v>
      </c>
      <c r="AC8" s="12">
        <v>53.832999999999998</v>
      </c>
      <c r="AD8" s="12">
        <v>71.777299999999997</v>
      </c>
      <c r="AE8" s="12">
        <v>82.112700000000004</v>
      </c>
      <c r="AF8" s="12">
        <v>28.3565</v>
      </c>
      <c r="AG8" s="12">
        <v>23.122900000000001</v>
      </c>
      <c r="AH8" s="12">
        <v>14.5756</v>
      </c>
      <c r="AI8" s="12">
        <v>72.310900000000004</v>
      </c>
      <c r="AJ8" s="12">
        <v>20.069800000000001</v>
      </c>
      <c r="AK8" s="12">
        <v>28.375900000000001</v>
      </c>
    </row>
    <row r="9" spans="1:37" x14ac:dyDescent="0.2">
      <c r="A9" s="1"/>
      <c r="B9" s="12">
        <v>76.139499999999998</v>
      </c>
      <c r="C9" s="12">
        <v>44.170699999999997</v>
      </c>
      <c r="D9" s="12">
        <v>75.307400000000001</v>
      </c>
      <c r="E9" s="12">
        <v>41.271500000000003</v>
      </c>
      <c r="F9" s="12">
        <v>71.777299999999997</v>
      </c>
      <c r="G9" s="12">
        <v>72.058800000000005</v>
      </c>
      <c r="H9" s="12">
        <v>37.448999999999998</v>
      </c>
      <c r="I9" s="12">
        <v>60.621299999999998</v>
      </c>
      <c r="J9" s="12">
        <v>45.036799999999999</v>
      </c>
      <c r="K9" s="12">
        <v>36.266399999999997</v>
      </c>
      <c r="L9" s="12">
        <v>112.5</v>
      </c>
      <c r="M9" s="12">
        <v>45.848399999999998</v>
      </c>
      <c r="N9" s="12">
        <v>47.823900000000002</v>
      </c>
      <c r="O9" s="12">
        <v>54.256900000000002</v>
      </c>
      <c r="P9" s="12">
        <v>27.119499999999999</v>
      </c>
      <c r="Q9" s="12"/>
      <c r="R9" s="12"/>
      <c r="S9" s="12">
        <v>33.6128</v>
      </c>
      <c r="T9" s="12">
        <v>40.3551</v>
      </c>
      <c r="U9" s="12">
        <v>79.737200000000001</v>
      </c>
      <c r="V9" s="12">
        <v>37.653700000000001</v>
      </c>
      <c r="W9" s="12"/>
      <c r="X9" s="12"/>
      <c r="Y9" s="12">
        <v>46.245800000000003</v>
      </c>
      <c r="Z9" s="12"/>
      <c r="AA9" s="12">
        <v>21.468699999999998</v>
      </c>
      <c r="AB9" s="12">
        <v>82.8947</v>
      </c>
      <c r="AC9" s="12">
        <v>56.1736</v>
      </c>
      <c r="AD9" s="12">
        <v>61.569200000000002</v>
      </c>
      <c r="AE9" s="12">
        <v>79.8142</v>
      </c>
      <c r="AF9" s="12">
        <v>27.38</v>
      </c>
      <c r="AG9" s="12">
        <v>23.706299999999999</v>
      </c>
      <c r="AH9" s="12">
        <v>15.077999999999999</v>
      </c>
      <c r="AI9" s="12">
        <v>72.405900000000003</v>
      </c>
      <c r="AJ9" s="12"/>
      <c r="AK9" s="12">
        <v>21.421600000000002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26.785699999999999</v>
      </c>
      <c r="Q10" s="12"/>
      <c r="R10" s="12"/>
      <c r="S10" s="12">
        <v>32.695700000000002</v>
      </c>
      <c r="T10" s="12"/>
      <c r="U10" s="12"/>
      <c r="V10" s="12">
        <v>36.652299999999997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27.348299999999998</v>
      </c>
      <c r="AG10" s="12"/>
      <c r="AH10" s="12">
        <v>14.7867</v>
      </c>
      <c r="AI10" s="12">
        <v>72.788300000000007</v>
      </c>
      <c r="AJ10" s="12"/>
      <c r="AK10" s="12">
        <v>25.240400000000001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26.100899999999999</v>
      </c>
      <c r="Q11" s="12"/>
      <c r="R11" s="12"/>
      <c r="S11" s="12"/>
      <c r="T11" s="12"/>
      <c r="U11" s="12"/>
      <c r="V11" s="12">
        <v>35.795499999999997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26.7727</v>
      </c>
      <c r="AG11" s="12"/>
      <c r="AH11" s="12">
        <v>14.3704</v>
      </c>
      <c r="AI11" s="12">
        <v>71.590900000000005</v>
      </c>
      <c r="AJ11" s="12"/>
      <c r="AK11" s="12">
        <v>25.240400000000001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26.604700000000001</v>
      </c>
      <c r="Q12" s="12"/>
      <c r="R12" s="12"/>
      <c r="S12" s="12"/>
      <c r="T12" s="12"/>
      <c r="U12" s="12"/>
      <c r="V12" s="12">
        <v>39.151299999999999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26.502400000000002</v>
      </c>
      <c r="AG12" s="12"/>
      <c r="AH12" s="12">
        <v>15.2729</v>
      </c>
      <c r="AI12" s="12">
        <v>74.192499999999995</v>
      </c>
      <c r="AJ12" s="12"/>
      <c r="AK12" s="12">
        <v>19.465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24.7864</v>
      </c>
      <c r="Q13" s="12"/>
      <c r="R13" s="12"/>
      <c r="S13" s="12"/>
      <c r="T13" s="12"/>
      <c r="U13" s="12"/>
      <c r="V13" s="12">
        <v>39.151299999999999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27.121500000000001</v>
      </c>
      <c r="AG13" s="12"/>
      <c r="AH13" s="12">
        <v>15.780099999999999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24.5655</v>
      </c>
      <c r="Q14" s="12"/>
      <c r="R14" s="12"/>
      <c r="S14" s="12"/>
      <c r="T14" s="12"/>
      <c r="U14" s="12"/>
      <c r="V14" s="12">
        <v>36.555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25.791499999999999</v>
      </c>
      <c r="Q15" s="12"/>
      <c r="R15" s="12"/>
      <c r="S15" s="12"/>
      <c r="T15" s="12"/>
      <c r="U15" s="12"/>
      <c r="V15" s="12">
        <v>34.539499999999997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24.712299999999999</v>
      </c>
      <c r="Q16" s="12"/>
      <c r="R16" s="12"/>
      <c r="S16" s="12"/>
      <c r="T16" s="12"/>
      <c r="U16" s="12"/>
      <c r="V16" s="12">
        <v>35.8887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25.194199999999999</v>
      </c>
      <c r="Q17" s="12"/>
      <c r="R17" s="12"/>
      <c r="S17" s="12"/>
      <c r="T17" s="12"/>
      <c r="U17" s="12"/>
      <c r="V17" s="12">
        <v>34.112000000000002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25.679300000000001</v>
      </c>
      <c r="Q18" s="12"/>
      <c r="R18" s="12"/>
      <c r="S18" s="12"/>
      <c r="T18" s="12"/>
      <c r="U18" s="12"/>
      <c r="V18" s="12">
        <v>26.707799999999999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78.702625000000012</v>
      </c>
      <c r="C21" s="5">
        <f t="shared" si="0"/>
        <v>43.194524999999999</v>
      </c>
      <c r="D21" s="5">
        <f t="shared" si="0"/>
        <v>71.365750000000006</v>
      </c>
      <c r="E21" s="5">
        <f t="shared" si="0"/>
        <v>49.558199999999992</v>
      </c>
      <c r="F21" s="5">
        <f t="shared" si="0"/>
        <v>68.380412499999991</v>
      </c>
      <c r="G21" s="5">
        <f t="shared" si="0"/>
        <v>72.448462500000005</v>
      </c>
      <c r="H21" s="5">
        <f t="shared" si="0"/>
        <v>34.3479125</v>
      </c>
      <c r="I21" s="5">
        <f t="shared" si="0"/>
        <v>60.429287500000001</v>
      </c>
      <c r="J21" s="5">
        <f t="shared" si="0"/>
        <v>45.925362500000006</v>
      </c>
      <c r="K21" s="5">
        <f t="shared" si="0"/>
        <v>35.800449999999998</v>
      </c>
      <c r="L21" s="5">
        <f t="shared" si="0"/>
        <v>120.30974999999999</v>
      </c>
      <c r="M21" s="5">
        <f t="shared" si="0"/>
        <v>44.312174999999996</v>
      </c>
      <c r="N21" s="5">
        <f t="shared" si="0"/>
        <v>53.229600000000005</v>
      </c>
      <c r="O21" s="5">
        <f t="shared" si="0"/>
        <v>64.358074999999999</v>
      </c>
      <c r="P21" s="5">
        <f>AVERAGE(P2:P18)</f>
        <v>26.364982352941176</v>
      </c>
      <c r="Q21" s="5">
        <f>AVERAGE(Q2:Q8)</f>
        <v>108.60128571428571</v>
      </c>
      <c r="R21" s="5">
        <f>AVERAGE(R2:R8)</f>
        <v>62.223642857142863</v>
      </c>
      <c r="S21" s="5">
        <f>AVERAGE(S2:S10)</f>
        <v>33.053511111111114</v>
      </c>
      <c r="T21" s="5">
        <f>AVERAGE(T2:T9)</f>
        <v>40.924975000000003</v>
      </c>
      <c r="U21" s="5">
        <f>AVERAGE(U2:U9)</f>
        <v>86.559299999999993</v>
      </c>
      <c r="V21" s="5">
        <f>AVERAGE(V2:V18)</f>
        <v>35.640182352941167</v>
      </c>
      <c r="W21" s="5">
        <f>AVERAGE(W2:W4)</f>
        <v>39.56686666666667</v>
      </c>
      <c r="X21" s="5">
        <f>AVERAGE(X6:X8)</f>
        <v>47.252033333333337</v>
      </c>
      <c r="Y21" s="5">
        <f>AVERAGE(Y2:Y9)</f>
        <v>48.057712500000008</v>
      </c>
      <c r="Z21" s="5">
        <f>AVERAGE(Z2:Z5)</f>
        <v>19.848374999999997</v>
      </c>
      <c r="AA21" s="5">
        <f>AVERAGE(AA2:AA9)</f>
        <v>23.830424999999998</v>
      </c>
      <c r="AB21" s="5">
        <f>AVERAGE(AB2:AB9)</f>
        <v>82.212424999999996</v>
      </c>
      <c r="AC21" s="5">
        <f>AVERAGE(AC2:AC9)</f>
        <v>53.772237499999996</v>
      </c>
      <c r="AD21" s="5">
        <f>AVERAGE(AD2:AD9)</f>
        <v>67.189462500000005</v>
      </c>
      <c r="AE21" s="5">
        <f>AVERAGE(AE2:AE9)</f>
        <v>79.641199999999998</v>
      </c>
      <c r="AF21" s="5">
        <f>AVERAGE(AF2:AF13)</f>
        <v>27.215483333333339</v>
      </c>
      <c r="AG21" s="5">
        <f>AVERAGE(AG2:AG9)</f>
        <v>23.829799999999999</v>
      </c>
      <c r="AH21" s="5">
        <f>AVERAGE(AH2:AH13)</f>
        <v>15.540433333333333</v>
      </c>
      <c r="AI21" s="5">
        <f>AVERAGE(AI2:AI12)</f>
        <v>71.426118181818183</v>
      </c>
      <c r="AJ21" s="5">
        <f>AVERAGE(AJ2:AJ8)</f>
        <v>19.463214285714287</v>
      </c>
      <c r="AK21" s="5">
        <f>AVERAGE(AK2:AK12)</f>
        <v>27.002372727272725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78.702625000000012</v>
      </c>
      <c r="C26" s="12">
        <f>C21*2</f>
        <v>86.389049999999997</v>
      </c>
      <c r="D26" s="12">
        <f t="shared" ref="D26:J26" si="1">D21*1</f>
        <v>71.365750000000006</v>
      </c>
      <c r="E26" s="12">
        <f t="shared" si="1"/>
        <v>49.558199999999992</v>
      </c>
      <c r="F26" s="12">
        <f t="shared" si="1"/>
        <v>68.380412499999991</v>
      </c>
      <c r="G26" s="12">
        <f t="shared" si="1"/>
        <v>72.448462500000005</v>
      </c>
      <c r="H26" s="12">
        <f>H21*3</f>
        <v>103.04373749999999</v>
      </c>
      <c r="I26" s="12">
        <f>I21*3</f>
        <v>181.28786250000002</v>
      </c>
      <c r="J26" s="12">
        <f t="shared" si="1"/>
        <v>45.925362500000006</v>
      </c>
      <c r="K26" s="12">
        <f>K21*4</f>
        <v>143.20179999999999</v>
      </c>
      <c r="L26" s="12">
        <f>L21*1</f>
        <v>120.30974999999999</v>
      </c>
      <c r="M26" s="12">
        <f>M21*3</f>
        <v>132.93652499999999</v>
      </c>
      <c r="N26" s="12">
        <f>N21*3</f>
        <v>159.68880000000001</v>
      </c>
      <c r="O26" s="12">
        <f>O21*1</f>
        <v>64.358074999999999</v>
      </c>
      <c r="P26" s="12">
        <f>P21*1</f>
        <v>26.364982352941176</v>
      </c>
      <c r="Q26" s="12">
        <f>Q21*1</f>
        <v>108.60128571428571</v>
      </c>
      <c r="R26" s="12">
        <f>R21*2</f>
        <v>124.44728571428573</v>
      </c>
      <c r="S26" s="12">
        <f>S21*4</f>
        <v>132.21404444444445</v>
      </c>
      <c r="T26" s="12">
        <f>T21*3</f>
        <v>122.77492500000001</v>
      </c>
      <c r="U26" s="12">
        <f>U21*1</f>
        <v>86.559299999999993</v>
      </c>
      <c r="V26" s="12">
        <f>V21*1</f>
        <v>35.640182352941167</v>
      </c>
      <c r="W26" s="12">
        <f>W21*4</f>
        <v>158.26746666666668</v>
      </c>
      <c r="X26" s="12">
        <f>X21*3</f>
        <v>141.7561</v>
      </c>
      <c r="Y26" s="12">
        <f>Y21*2</f>
        <v>96.115425000000016</v>
      </c>
      <c r="Z26" s="12">
        <f>Z21*8</f>
        <v>158.78699999999998</v>
      </c>
      <c r="AA26" s="12">
        <f>AA21*3</f>
        <v>71.491275000000002</v>
      </c>
      <c r="AB26" s="12">
        <f t="shared" ref="AB26:AH26" si="2">AB21*1</f>
        <v>82.212424999999996</v>
      </c>
      <c r="AC26" s="12">
        <f t="shared" si="2"/>
        <v>53.772237499999996</v>
      </c>
      <c r="AD26" s="12">
        <f t="shared" si="2"/>
        <v>67.189462500000005</v>
      </c>
      <c r="AE26" s="12">
        <f>AE21*2</f>
        <v>159.2824</v>
      </c>
      <c r="AF26" s="12">
        <f t="shared" si="2"/>
        <v>27.215483333333339</v>
      </c>
      <c r="AG26" s="12">
        <f>AG21*2</f>
        <v>47.659599999999998</v>
      </c>
      <c r="AH26" s="12">
        <f t="shared" si="2"/>
        <v>15.540433333333333</v>
      </c>
      <c r="AI26" s="12">
        <f>AI21*2</f>
        <v>142.85223636363637</v>
      </c>
      <c r="AJ26" s="12">
        <f>AJ21*3</f>
        <v>58.38964285714286</v>
      </c>
      <c r="AK26" s="12">
        <f>AK21*1</f>
        <v>27.002372727272725</v>
      </c>
    </row>
    <row r="27" spans="1:37" x14ac:dyDescent="0.2">
      <c r="A27" s="12" t="s">
        <v>215</v>
      </c>
      <c r="B27" s="5">
        <f t="shared" ref="B27:O27" si="3">STDEV(B2:B9)/B21*100</f>
        <v>3.9705147113750798</v>
      </c>
      <c r="C27" s="5">
        <f t="shared" si="3"/>
        <v>1.6312549643865575</v>
      </c>
      <c r="D27" s="5">
        <f t="shared" si="3"/>
        <v>2.6011735617291327</v>
      </c>
      <c r="E27" s="5">
        <f t="shared" si="3"/>
        <v>9.7528767059371972</v>
      </c>
      <c r="F27" s="5">
        <f t="shared" si="3"/>
        <v>7.9157202851033697</v>
      </c>
      <c r="G27" s="5">
        <f t="shared" si="3"/>
        <v>2.3223952663862337</v>
      </c>
      <c r="H27" s="5">
        <f t="shared" si="3"/>
        <v>7.3581327562184731</v>
      </c>
      <c r="I27" s="5">
        <f t="shared" si="3"/>
        <v>3.6714602159231515</v>
      </c>
      <c r="J27" s="5">
        <f t="shared" si="3"/>
        <v>3.8446394796256111</v>
      </c>
      <c r="K27" s="5">
        <f t="shared" si="3"/>
        <v>1.2557447896060623</v>
      </c>
      <c r="L27" s="5">
        <f t="shared" si="3"/>
        <v>4.2271748183732925</v>
      </c>
      <c r="M27" s="5">
        <f t="shared" si="3"/>
        <v>3.2947459043586611</v>
      </c>
      <c r="N27" s="5">
        <f t="shared" si="3"/>
        <v>5.211256051173307</v>
      </c>
      <c r="O27" s="5">
        <f t="shared" si="3"/>
        <v>6.6749571833046168</v>
      </c>
      <c r="P27" s="5">
        <f>STDEV(P2:P18)/P21*100</f>
        <v>4.0404179053752305</v>
      </c>
      <c r="Q27" s="5">
        <f>STDEV(Q2:Q8)/Q21*100</f>
        <v>4.1446613777655719</v>
      </c>
      <c r="R27" s="5">
        <f>STDEV(R2:R8)/R21*100</f>
        <v>3.452941094021301</v>
      </c>
      <c r="S27" s="5">
        <f>STDEV(S2:S10)/S21*100</f>
        <v>1.794119704404747</v>
      </c>
      <c r="T27" s="5">
        <f t="shared" ref="T27:AG27" si="4">STDEV(T2:T9)/T21*100</f>
        <v>6.3978940673433851</v>
      </c>
      <c r="U27" s="5">
        <f t="shared" si="4"/>
        <v>5.4522649065019761</v>
      </c>
      <c r="V27" s="5">
        <f>STDEV(V2:V18)/V21*100</f>
        <v>9.1210517928975321</v>
      </c>
      <c r="W27" s="5">
        <f t="shared" si="4"/>
        <v>14.672044567198922</v>
      </c>
      <c r="X27" s="5">
        <f>STDEV(X2:X8)/X21*100</f>
        <v>12.285753440968342</v>
      </c>
      <c r="Y27" s="5">
        <f t="shared" si="4"/>
        <v>4.026111984605838</v>
      </c>
      <c r="Z27" s="5">
        <f>STDEV(Z2:Z5)/Z21*100</f>
        <v>5.6942551515743638</v>
      </c>
      <c r="AA27" s="5">
        <f t="shared" si="4"/>
        <v>6.1686521575202979</v>
      </c>
      <c r="AB27" s="5">
        <f t="shared" si="4"/>
        <v>2.2911959103225956</v>
      </c>
      <c r="AC27" s="5">
        <f t="shared" si="4"/>
        <v>2.7430725737761055</v>
      </c>
      <c r="AD27" s="5">
        <f t="shared" si="4"/>
        <v>6.1554114679881362</v>
      </c>
      <c r="AE27" s="5">
        <f t="shared" si="4"/>
        <v>1.6628684435754473</v>
      </c>
      <c r="AF27" s="5">
        <f>STDEV(AF2:AF13)/AF21*100</f>
        <v>2.3304474443870236</v>
      </c>
      <c r="AG27" s="5">
        <f t="shared" si="4"/>
        <v>2.3631352916122155</v>
      </c>
      <c r="AH27" s="5">
        <f>STDEV(AH2:AH13)/AH21*100</f>
        <v>5.6965697798181321</v>
      </c>
      <c r="AI27" s="5">
        <f>STDEV(AI2:AI12)/AI21*100</f>
        <v>2.2139074885529819</v>
      </c>
      <c r="AJ27" s="5">
        <f>STDEV(AJ2:AJ8)/AJ21*100</f>
        <v>4.1005051192073623</v>
      </c>
      <c r="AK27" s="5">
        <f>STDEV(AK2:AK12)/AK21*100</f>
        <v>17.347715593472063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30"/>
  <sheetViews>
    <sheetView topLeftCell="P1" zoomScale="75" workbookViewId="0">
      <selection activeCell="W25" sqref="A1:XFD1048576"/>
    </sheetView>
  </sheetViews>
  <sheetFormatPr baseColWidth="10" defaultRowHeight="16" x14ac:dyDescent="0.2"/>
  <cols>
    <col min="1" max="1" width="15.6640625" bestFit="1" customWidth="1"/>
    <col min="2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6" x14ac:dyDescent="0.2">
      <c r="A1" s="2" t="s">
        <v>76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2.3804081629999998</v>
      </c>
      <c r="C2" s="22">
        <v>0.18721088399999999</v>
      </c>
      <c r="D2" s="22">
        <v>0.47673469400000001</v>
      </c>
      <c r="E2" s="22">
        <v>0.45278911599999999</v>
      </c>
      <c r="F2" s="22">
        <v>0.253968254</v>
      </c>
      <c r="G2" s="22">
        <v>2.6122448999999999E-2</v>
      </c>
      <c r="H2" s="22">
        <v>0.32507936500000001</v>
      </c>
      <c r="I2" s="22">
        <v>0.58775510200000003</v>
      </c>
      <c r="J2" s="22">
        <v>0.26122448999999998</v>
      </c>
      <c r="K2" s="22">
        <v>0.37877550999999998</v>
      </c>
      <c r="L2" s="22">
        <v>5.2244897999999998E-2</v>
      </c>
      <c r="M2" s="22">
        <v>1.4857142860000001</v>
      </c>
      <c r="N2" s="22">
        <v>5.0793651000000002E-2</v>
      </c>
      <c r="O2" s="22">
        <v>0.79251700700000005</v>
      </c>
      <c r="P2" s="22">
        <v>0.46439909299999999</v>
      </c>
      <c r="Q2" s="22">
        <v>0.37151927400000001</v>
      </c>
      <c r="R2" s="22">
        <v>0.26122448999999998</v>
      </c>
      <c r="S2" s="22">
        <v>5.804989E-3</v>
      </c>
      <c r="T2" s="22">
        <v>0.36136054400000001</v>
      </c>
      <c r="U2" s="22">
        <v>0.290249433</v>
      </c>
      <c r="V2" s="22">
        <v>0.39836734699999998</v>
      </c>
      <c r="W2" s="22">
        <v>0.90557823100000001</v>
      </c>
      <c r="X2" s="22">
        <v>0.15673469400000001</v>
      </c>
      <c r="Y2" s="22">
        <v>4.6439909000000001E-2</v>
      </c>
      <c r="Z2" s="22">
        <v>0.76625850299999998</v>
      </c>
      <c r="AA2" s="22">
        <v>1.094603175</v>
      </c>
      <c r="AB2" s="22">
        <v>9.7959184000000005E-2</v>
      </c>
      <c r="AC2" s="22">
        <v>0.11900226799999999</v>
      </c>
      <c r="AD2" s="22">
        <v>6.0952381E-2</v>
      </c>
      <c r="AE2" s="22">
        <v>1.1692517010000001</v>
      </c>
      <c r="AF2" s="22">
        <v>0.124081633</v>
      </c>
      <c r="AG2" s="22">
        <v>0.177777778</v>
      </c>
      <c r="AH2" s="22">
        <v>0.42412698399999998</v>
      </c>
      <c r="AI2" s="22">
        <v>0.34829932000000002</v>
      </c>
      <c r="AJ2" s="22"/>
    </row>
    <row r="3" spans="1:36" x14ac:dyDescent="0.2">
      <c r="B3" s="22">
        <v>2.6546938779999998</v>
      </c>
      <c r="C3" s="22">
        <v>0.33088435399999999</v>
      </c>
      <c r="D3" s="22">
        <v>0.79673469399999997</v>
      </c>
      <c r="E3" s="22">
        <v>1.2362358280000001</v>
      </c>
      <c r="F3" s="22">
        <v>0.59755102000000004</v>
      </c>
      <c r="G3" s="22">
        <v>0.29387755100000001</v>
      </c>
      <c r="H3" s="22">
        <v>1.0303854880000001</v>
      </c>
      <c r="I3" s="22">
        <v>0.94367346900000004</v>
      </c>
      <c r="J3" s="22">
        <v>0.91065759599999996</v>
      </c>
      <c r="K3" s="22">
        <v>0.81850340099999996</v>
      </c>
      <c r="L3" s="22">
        <v>0.20897959199999999</v>
      </c>
      <c r="M3" s="22">
        <v>3.1746031750000001</v>
      </c>
      <c r="N3" s="22">
        <v>0.42811791399999999</v>
      </c>
      <c r="O3" s="22">
        <v>9.1834920629999992</v>
      </c>
      <c r="P3" s="22">
        <v>2.7042630390000002</v>
      </c>
      <c r="Q3" s="22">
        <v>0.62984127000000001</v>
      </c>
      <c r="R3" s="22">
        <v>0.79092970500000004</v>
      </c>
      <c r="S3" s="22">
        <v>0.45569161000000002</v>
      </c>
      <c r="T3" s="22">
        <v>0.80979591799999995</v>
      </c>
      <c r="U3" s="22">
        <v>0.52970521500000001</v>
      </c>
      <c r="V3" s="22">
        <v>1.9853061219999999</v>
      </c>
      <c r="W3" s="22">
        <v>1.2917233560000001</v>
      </c>
      <c r="X3" s="22">
        <v>1.4802721089999999</v>
      </c>
      <c r="Y3" s="22">
        <v>3.2159637189999999</v>
      </c>
      <c r="Z3" s="22">
        <v>2.4076190479999999</v>
      </c>
      <c r="AA3" s="22">
        <v>1.3688888889999999</v>
      </c>
      <c r="AB3" s="22">
        <v>0.64</v>
      </c>
      <c r="AC3" s="22">
        <v>0.42086167800000002</v>
      </c>
      <c r="AD3" s="22">
        <v>0.44698412700000001</v>
      </c>
      <c r="AE3" s="22">
        <v>3.4906122449999999</v>
      </c>
      <c r="AF3" s="22">
        <v>1.48244898</v>
      </c>
      <c r="AG3" s="22">
        <v>2.0114285710000002</v>
      </c>
      <c r="AH3" s="22">
        <v>0.65269841299999998</v>
      </c>
      <c r="AI3" s="22">
        <v>1.351111111</v>
      </c>
      <c r="AJ3" s="22"/>
    </row>
    <row r="4" spans="1:36" x14ac:dyDescent="0.2">
      <c r="B4" s="22">
        <v>3.4546938780000001</v>
      </c>
      <c r="C4" s="22">
        <v>1.750204082</v>
      </c>
      <c r="D4" s="22">
        <v>1.662040816</v>
      </c>
      <c r="E4" s="22">
        <v>2.5371428570000001</v>
      </c>
      <c r="F4" s="22">
        <v>1.573877551</v>
      </c>
      <c r="G4" s="22">
        <v>1.159909297</v>
      </c>
      <c r="H4" s="22">
        <v>2.671020408</v>
      </c>
      <c r="I4" s="22">
        <v>1.963537415</v>
      </c>
      <c r="J4" s="22">
        <v>2.2458049889999998</v>
      </c>
      <c r="K4" s="22">
        <v>2.5382312929999999</v>
      </c>
      <c r="L4" s="22">
        <v>0.68934240400000002</v>
      </c>
      <c r="M4" s="22">
        <v>4.4988662130000003</v>
      </c>
      <c r="N4" s="22">
        <v>1.5818594100000001</v>
      </c>
      <c r="O4" s="22">
        <v>10.113378685000001</v>
      </c>
      <c r="P4" s="22">
        <v>4.8761904759999997</v>
      </c>
      <c r="Q4" s="22">
        <v>1.1987301589999999</v>
      </c>
      <c r="R4" s="22">
        <v>1.7632653060000001</v>
      </c>
      <c r="S4" s="22">
        <v>2.2857142860000002</v>
      </c>
      <c r="T4" s="22">
        <v>2.1768707479999998</v>
      </c>
      <c r="U4" s="22">
        <v>1.25968254</v>
      </c>
      <c r="V4" s="22">
        <v>3.5570068030000002</v>
      </c>
      <c r="W4" s="22">
        <v>2.8241269839999998</v>
      </c>
      <c r="X4" s="22">
        <v>2.7167346939999999</v>
      </c>
      <c r="Y4" s="22">
        <v>6.3912925170000001</v>
      </c>
      <c r="Z4" s="22">
        <v>4.9676190480000004</v>
      </c>
      <c r="AA4" s="22">
        <v>2.1333333329999999</v>
      </c>
      <c r="AB4" s="22">
        <v>1.7534693880000001</v>
      </c>
      <c r="AC4" s="22">
        <v>1.2858049890000001</v>
      </c>
      <c r="AD4" s="22">
        <v>1.216507937</v>
      </c>
      <c r="AE4" s="22">
        <v>5.6751020409999997</v>
      </c>
      <c r="AF4" s="22">
        <v>3.9118367350000001</v>
      </c>
      <c r="AG4" s="22">
        <v>5.6293877549999998</v>
      </c>
      <c r="AH4" s="22">
        <v>1.5136507939999999</v>
      </c>
      <c r="AI4" s="22">
        <v>4.2920634919999996</v>
      </c>
      <c r="AJ4" s="22"/>
    </row>
    <row r="5" spans="1:36" x14ac:dyDescent="0.2">
      <c r="B5" s="22">
        <v>4.2024489799999998</v>
      </c>
      <c r="C5" s="22">
        <v>3.1346938780000002</v>
      </c>
      <c r="D5" s="22">
        <v>2.507755102</v>
      </c>
      <c r="E5" s="22">
        <v>3.662222222</v>
      </c>
      <c r="F5" s="22">
        <v>2.59047619</v>
      </c>
      <c r="G5" s="22">
        <v>1.9755102040000001</v>
      </c>
      <c r="H5" s="22">
        <v>4.6399999999999997</v>
      </c>
      <c r="I5" s="22">
        <v>2.982312925</v>
      </c>
      <c r="J5" s="22">
        <v>3.5229024940000002</v>
      </c>
      <c r="K5" s="22">
        <v>4.2057142860000001</v>
      </c>
      <c r="L5" s="22">
        <v>1.197278912</v>
      </c>
      <c r="M5" s="22">
        <v>5.9276190480000004</v>
      </c>
      <c r="N5" s="22">
        <v>2.7265306119999999</v>
      </c>
      <c r="O5" s="22">
        <v>11.02585034</v>
      </c>
      <c r="P5" s="22">
        <v>7.0588662129999999</v>
      </c>
      <c r="Q5" s="22">
        <v>1.782857143</v>
      </c>
      <c r="R5" s="22">
        <v>2.798004535</v>
      </c>
      <c r="S5" s="22">
        <v>4.1240816330000003</v>
      </c>
      <c r="T5" s="22">
        <v>3.640816327</v>
      </c>
      <c r="U5" s="22">
        <v>1.9377777780000001</v>
      </c>
      <c r="V5" s="22">
        <v>5.2941496600000004</v>
      </c>
      <c r="W5" s="22">
        <v>4.3276190479999999</v>
      </c>
      <c r="X5" s="22">
        <v>3.9938321999999999</v>
      </c>
      <c r="Y5" s="22">
        <v>9.3358730160000007</v>
      </c>
      <c r="Z5" s="22">
        <v>7.5189115649999998</v>
      </c>
      <c r="AA5" s="22">
        <v>2.8596825400000001</v>
      </c>
      <c r="AB5" s="22">
        <v>2.8966893420000002</v>
      </c>
      <c r="AC5" s="22">
        <v>2.287165533</v>
      </c>
      <c r="AD5" s="22">
        <v>1.9860317460000001</v>
      </c>
      <c r="AE5" s="22">
        <v>7.8759183669999997</v>
      </c>
      <c r="AF5" s="22">
        <v>6.4</v>
      </c>
      <c r="AG5" s="22">
        <v>9.3844897960000004</v>
      </c>
      <c r="AH5" s="22">
        <v>2.3746031749999998</v>
      </c>
      <c r="AI5" s="22">
        <v>7.2562358280000003</v>
      </c>
      <c r="AJ5" s="22"/>
    </row>
    <row r="6" spans="1:36" x14ac:dyDescent="0.2">
      <c r="B6" s="22">
        <v>4.9175510200000003</v>
      </c>
      <c r="C6" s="22">
        <v>4.5409523810000003</v>
      </c>
      <c r="D6" s="22">
        <v>3.3697959179999999</v>
      </c>
      <c r="E6" s="22">
        <v>4.912471655</v>
      </c>
      <c r="F6" s="22">
        <v>3.3872108839999999</v>
      </c>
      <c r="G6" s="22">
        <v>2.7951020409999998</v>
      </c>
      <c r="H6" s="22">
        <v>6.2759183670000001</v>
      </c>
      <c r="I6" s="22">
        <v>3.9379591839999999</v>
      </c>
      <c r="J6" s="22">
        <v>4.8326530610000002</v>
      </c>
      <c r="K6" s="22">
        <v>5.8677551020000003</v>
      </c>
      <c r="L6" s="22">
        <v>1.6798185940000001</v>
      </c>
      <c r="M6" s="22">
        <v>7.2925170069999998</v>
      </c>
      <c r="N6" s="22">
        <v>3.8167800449999998</v>
      </c>
      <c r="O6" s="22">
        <v>11.949206349000001</v>
      </c>
      <c r="P6" s="22">
        <v>9.2763718819999994</v>
      </c>
      <c r="Q6" s="22">
        <v>2.3492063490000001</v>
      </c>
      <c r="R6" s="22">
        <v>3.7384126979999999</v>
      </c>
      <c r="S6" s="22">
        <v>5.9762358280000001</v>
      </c>
      <c r="T6" s="22">
        <v>5.2317460320000002</v>
      </c>
      <c r="U6" s="22">
        <v>2.6122448980000001</v>
      </c>
      <c r="V6" s="22">
        <v>7.3273469389999999</v>
      </c>
      <c r="W6" s="22">
        <v>5.8412698409999999</v>
      </c>
      <c r="X6" s="22">
        <v>5.2448072559999996</v>
      </c>
      <c r="Y6" s="22">
        <v>12.167256236</v>
      </c>
      <c r="Z6" s="22">
        <v>9.9047619050000009</v>
      </c>
      <c r="AA6" s="22">
        <v>3.6038095239999999</v>
      </c>
      <c r="AB6" s="22">
        <v>4.063492063</v>
      </c>
      <c r="AC6" s="22">
        <v>3.1575510200000001</v>
      </c>
      <c r="AD6" s="22">
        <v>2.7428571430000002</v>
      </c>
      <c r="AE6" s="22">
        <v>10.031020408</v>
      </c>
      <c r="AF6" s="22">
        <v>8.894693878</v>
      </c>
      <c r="AG6" s="22">
        <v>12.916099772999999</v>
      </c>
      <c r="AH6" s="22">
        <v>3.2457142860000001</v>
      </c>
      <c r="AI6" s="22">
        <v>10.534603175000001</v>
      </c>
      <c r="AJ6" s="22"/>
    </row>
    <row r="7" spans="1:36" x14ac:dyDescent="0.2">
      <c r="B7" s="22">
        <v>5.7012244900000004</v>
      </c>
      <c r="C7" s="22">
        <v>5.9036734690000001</v>
      </c>
      <c r="D7" s="22">
        <v>4.2122448979999998</v>
      </c>
      <c r="E7" s="22">
        <v>6.1561904759999999</v>
      </c>
      <c r="F7" s="22">
        <v>4.2492517010000004</v>
      </c>
      <c r="G7" s="22">
        <v>3.6114285709999998</v>
      </c>
      <c r="H7" s="22">
        <v>8.1066666670000007</v>
      </c>
      <c r="I7" s="22">
        <v>4.8848979589999999</v>
      </c>
      <c r="J7" s="22">
        <v>6.2439909299999998</v>
      </c>
      <c r="K7" s="22">
        <v>7.5501133789999999</v>
      </c>
      <c r="L7" s="22">
        <v>2.202267574</v>
      </c>
      <c r="M7" s="22">
        <v>8.6563265309999995</v>
      </c>
      <c r="N7" s="22">
        <v>4.896507937</v>
      </c>
      <c r="O7" s="22">
        <v>12.882721088</v>
      </c>
      <c r="P7" s="22">
        <v>11.516961451</v>
      </c>
      <c r="Q7" s="22">
        <v>2.9104761899999998</v>
      </c>
      <c r="R7" s="22">
        <v>4.7092970520000001</v>
      </c>
      <c r="S7" s="22">
        <v>7.7380498869999998</v>
      </c>
      <c r="T7" s="22">
        <v>6.8571428570000004</v>
      </c>
      <c r="U7" s="22">
        <v>3.32952381</v>
      </c>
      <c r="V7" s="22">
        <v>8.964353741</v>
      </c>
      <c r="W7" s="22">
        <v>7.7206349210000003</v>
      </c>
      <c r="X7" s="22">
        <v>6.4754648530000001</v>
      </c>
      <c r="Y7" s="22">
        <v>49.502494331000001</v>
      </c>
      <c r="Z7" s="22">
        <v>12.264489795999999</v>
      </c>
      <c r="AA7" s="22">
        <v>4.3225396829999996</v>
      </c>
      <c r="AB7" s="22">
        <v>5.1606349209999998</v>
      </c>
      <c r="AC7" s="22">
        <v>4.0293877550000001</v>
      </c>
      <c r="AD7" s="22">
        <v>3.4920634920000002</v>
      </c>
      <c r="AE7" s="22">
        <v>12.222403628</v>
      </c>
      <c r="AF7" s="22">
        <v>11.505487528</v>
      </c>
      <c r="AG7" s="22">
        <v>16.855510204000002</v>
      </c>
      <c r="AH7" s="22">
        <v>4.0965079370000002</v>
      </c>
      <c r="AI7" s="22">
        <v>13.699047619</v>
      </c>
      <c r="AJ7" s="22"/>
    </row>
    <row r="8" spans="1:36" x14ac:dyDescent="0.2">
      <c r="B8" s="22">
        <v>6.4848979590000004</v>
      </c>
      <c r="C8" s="22">
        <v>7.3142857140000004</v>
      </c>
      <c r="D8" s="22">
        <v>5.0612244899999999</v>
      </c>
      <c r="E8" s="22">
        <v>7.2576870749999998</v>
      </c>
      <c r="F8" s="22">
        <v>5.115646259</v>
      </c>
      <c r="G8" s="22">
        <v>4.4440816329999997</v>
      </c>
      <c r="H8" s="22">
        <v>9.9787755100000002</v>
      </c>
      <c r="I8" s="22">
        <v>5.92</v>
      </c>
      <c r="J8" s="22">
        <v>7.5210884350000002</v>
      </c>
      <c r="K8" s="22">
        <v>9.2335600909999993</v>
      </c>
      <c r="L8" s="22">
        <v>2.7029478459999998</v>
      </c>
      <c r="M8" s="22">
        <v>10.060408163</v>
      </c>
      <c r="N8" s="22">
        <v>6.033560091</v>
      </c>
      <c r="O8" s="22">
        <v>13.797006803</v>
      </c>
      <c r="P8" s="22">
        <v>13.71138322</v>
      </c>
      <c r="Q8" s="22">
        <v>3.4514285710000001</v>
      </c>
      <c r="R8" s="22">
        <v>5.6424489800000002</v>
      </c>
      <c r="S8" s="22">
        <v>9.5600907030000002</v>
      </c>
      <c r="T8" s="22">
        <v>8.211156463</v>
      </c>
      <c r="U8" s="22">
        <v>4.0326530610000004</v>
      </c>
      <c r="V8" s="22">
        <v>10.662312925</v>
      </c>
      <c r="W8" s="22">
        <v>8.9803174600000002</v>
      </c>
      <c r="X8" s="22">
        <v>7.6988662129999996</v>
      </c>
      <c r="Y8" s="22"/>
      <c r="Z8" s="22">
        <v>14.628571429000001</v>
      </c>
      <c r="AA8" s="22">
        <v>5.0514285709999998</v>
      </c>
      <c r="AB8" s="22">
        <v>6.2577777780000003</v>
      </c>
      <c r="AC8" s="22">
        <v>4.904489796</v>
      </c>
      <c r="AD8" s="22">
        <v>4.2412698410000003</v>
      </c>
      <c r="AE8" s="22">
        <v>14.419591837</v>
      </c>
      <c r="AF8" s="22">
        <v>13.990022676000001</v>
      </c>
      <c r="AG8" s="22">
        <v>20.852244897999999</v>
      </c>
      <c r="AH8" s="22">
        <v>4.9346031750000003</v>
      </c>
      <c r="AI8" s="22">
        <v>16.790929705</v>
      </c>
      <c r="AJ8" s="22"/>
    </row>
    <row r="9" spans="1:36" x14ac:dyDescent="0.2">
      <c r="B9" s="22">
        <v>7.2391836730000003</v>
      </c>
      <c r="C9" s="22">
        <v>8.6900680270000006</v>
      </c>
      <c r="D9" s="22">
        <v>5.8978684809999997</v>
      </c>
      <c r="E9" s="22">
        <v>8.3308843540000002</v>
      </c>
      <c r="F9" s="22">
        <v>5.9733333330000002</v>
      </c>
      <c r="G9" s="22">
        <v>5.286530612</v>
      </c>
      <c r="H9" s="22">
        <v>11.774693878000001</v>
      </c>
      <c r="I9" s="22">
        <v>6.9485714290000002</v>
      </c>
      <c r="J9" s="22">
        <v>8.7989115649999992</v>
      </c>
      <c r="K9" s="22">
        <v>10.917006803</v>
      </c>
      <c r="L9" s="22">
        <v>3.2</v>
      </c>
      <c r="M9" s="22">
        <v>11.36</v>
      </c>
      <c r="N9" s="22">
        <v>7.0878911560000004</v>
      </c>
      <c r="O9" s="22">
        <v>14.689523810000001</v>
      </c>
      <c r="P9" s="22">
        <v>15.870839002</v>
      </c>
      <c r="Q9" s="22">
        <v>3.9796825400000002</v>
      </c>
      <c r="R9" s="22">
        <v>6.582857143</v>
      </c>
      <c r="S9" s="22">
        <v>11.399546485</v>
      </c>
      <c r="T9" s="22">
        <v>9.6582766440000007</v>
      </c>
      <c r="U9" s="22">
        <v>4.7009523809999996</v>
      </c>
      <c r="V9" s="22">
        <v>12.255782312999999</v>
      </c>
      <c r="W9" s="22">
        <v>10.26031746</v>
      </c>
      <c r="X9" s="22">
        <v>8.8613151929999994</v>
      </c>
      <c r="Y9" s="22"/>
      <c r="Z9" s="22">
        <v>17.124716552999999</v>
      </c>
      <c r="AA9" s="22">
        <v>5.7777777779999999</v>
      </c>
      <c r="AB9" s="22">
        <v>7.3897505670000001</v>
      </c>
      <c r="AC9" s="22">
        <v>5.7795918369999999</v>
      </c>
      <c r="AD9" s="22">
        <v>4.993015873</v>
      </c>
      <c r="AE9" s="22">
        <v>16.535510204000001</v>
      </c>
      <c r="AF9" s="22">
        <v>16.509387754999999</v>
      </c>
      <c r="AG9" s="22">
        <v>24.417959184000001</v>
      </c>
      <c r="AH9" s="22">
        <v>5.7676190480000002</v>
      </c>
      <c r="AI9" s="22">
        <v>19.972063492</v>
      </c>
      <c r="AJ9" s="22"/>
    </row>
    <row r="10" spans="1:36" x14ac:dyDescent="0.2">
      <c r="B10" s="22">
        <v>7.9738775510000002</v>
      </c>
      <c r="C10" s="22">
        <v>10.087619048000001</v>
      </c>
      <c r="D10" s="22">
        <v>6.7297959179999998</v>
      </c>
      <c r="E10" s="22">
        <v>9.5521088439999993</v>
      </c>
      <c r="F10" s="22">
        <v>6.8223129250000003</v>
      </c>
      <c r="G10" s="22">
        <v>6.0897959180000001</v>
      </c>
      <c r="H10" s="22">
        <v>13.470476189999999</v>
      </c>
      <c r="I10" s="22">
        <v>7.9063945579999997</v>
      </c>
      <c r="J10" s="22">
        <v>10.044081632999999</v>
      </c>
      <c r="K10" s="22">
        <v>12.573605442</v>
      </c>
      <c r="L10" s="22">
        <v>3.671655329</v>
      </c>
      <c r="M10" s="22">
        <v>12.708571428999999</v>
      </c>
      <c r="N10" s="22">
        <v>8.2133333329999996</v>
      </c>
      <c r="O10" s="22">
        <v>15.568979592</v>
      </c>
      <c r="P10" s="22">
        <v>18.083265306000001</v>
      </c>
      <c r="Q10" s="22">
        <v>4.502857143</v>
      </c>
      <c r="R10" s="22">
        <v>7.5479365080000003</v>
      </c>
      <c r="S10" s="22">
        <v>13.177324262999999</v>
      </c>
      <c r="T10" s="22">
        <v>11.094784580000001</v>
      </c>
      <c r="U10" s="22">
        <v>5.3369614509999996</v>
      </c>
      <c r="V10" s="22">
        <v>13.849251701</v>
      </c>
      <c r="W10" s="22">
        <v>11.53015873</v>
      </c>
      <c r="X10" s="22">
        <v>10.158730158999999</v>
      </c>
      <c r="Y10" s="22"/>
      <c r="Z10" s="22">
        <v>19.824036281000001</v>
      </c>
      <c r="AA10" s="22">
        <v>6.4863492059999999</v>
      </c>
      <c r="AB10" s="22">
        <v>8.5043083900000003</v>
      </c>
      <c r="AC10" s="22">
        <v>6.6155102039999996</v>
      </c>
      <c r="AD10" s="22">
        <v>5.7237188210000003</v>
      </c>
      <c r="AE10" s="22">
        <v>18.726893424</v>
      </c>
      <c r="AF10" s="22">
        <v>19.104217686999998</v>
      </c>
      <c r="AG10" s="22">
        <v>28.534421769000001</v>
      </c>
      <c r="AH10" s="22">
        <v>6.5973696149999999</v>
      </c>
      <c r="AI10" s="22">
        <v>22.961632652999999</v>
      </c>
      <c r="AJ10" s="22"/>
    </row>
    <row r="11" spans="1:36" x14ac:dyDescent="0.2">
      <c r="B11" s="22">
        <v>8.7619047620000003</v>
      </c>
      <c r="C11" s="22">
        <v>11.445986395</v>
      </c>
      <c r="D11" s="22">
        <v>7.5265306120000002</v>
      </c>
      <c r="E11" s="22">
        <v>11.005895691999999</v>
      </c>
      <c r="F11" s="22">
        <v>7.6582312930000001</v>
      </c>
      <c r="G11" s="22">
        <v>6.9224489800000004</v>
      </c>
      <c r="H11" s="22">
        <v>15.072653061</v>
      </c>
      <c r="I11" s="22">
        <v>8.8961451250000003</v>
      </c>
      <c r="J11" s="22">
        <v>11.376326531</v>
      </c>
      <c r="K11" s="22">
        <v>14.228027211000001</v>
      </c>
      <c r="L11" s="22">
        <v>4.2049886619999999</v>
      </c>
      <c r="M11" s="22">
        <v>14.017233559999999</v>
      </c>
      <c r="N11" s="22">
        <v>9.4679365079999993</v>
      </c>
      <c r="O11" s="22">
        <v>16.674829932000002</v>
      </c>
      <c r="P11" s="22">
        <v>20.323265306</v>
      </c>
      <c r="Q11" s="22">
        <v>34.929455781999998</v>
      </c>
      <c r="R11" s="22">
        <v>62.659047618999999</v>
      </c>
      <c r="S11" s="22">
        <v>14.962358277</v>
      </c>
      <c r="T11" s="22">
        <v>12.581587302000001</v>
      </c>
      <c r="U11" s="22">
        <v>6.0894331069999996</v>
      </c>
      <c r="V11" s="22">
        <v>15.486258503</v>
      </c>
      <c r="W11" s="22">
        <v>66.339410431000005</v>
      </c>
      <c r="X11" s="22">
        <v>45.733333332999997</v>
      </c>
      <c r="Y11" s="22"/>
      <c r="Z11" s="22">
        <v>22.618798185999999</v>
      </c>
      <c r="AA11" s="22">
        <v>7.2101587299999998</v>
      </c>
      <c r="AB11" s="22">
        <v>9.5724263040000004</v>
      </c>
      <c r="AC11" s="22">
        <v>7.5900226760000002</v>
      </c>
      <c r="AD11" s="22">
        <v>6.4754648530000001</v>
      </c>
      <c r="AE11" s="22">
        <v>20.920816327000001</v>
      </c>
      <c r="AF11" s="22">
        <v>21.635192744000001</v>
      </c>
      <c r="AG11" s="22">
        <v>32.513741496999998</v>
      </c>
      <c r="AH11" s="22">
        <v>7.4260317459999996</v>
      </c>
      <c r="AI11" s="22">
        <v>246.36607709800001</v>
      </c>
      <c r="AJ11" s="22"/>
    </row>
    <row r="12" spans="1:36" x14ac:dyDescent="0.2">
      <c r="B12" s="22">
        <v>51.780498866000002</v>
      </c>
      <c r="C12" s="22">
        <v>91.213786847999998</v>
      </c>
      <c r="D12" s="22">
        <v>39.36</v>
      </c>
      <c r="E12" s="22">
        <v>85.187460317000003</v>
      </c>
      <c r="F12" s="22">
        <v>55.095147392000001</v>
      </c>
      <c r="G12" s="22">
        <v>52.998095237999998</v>
      </c>
      <c r="H12" s="22">
        <v>112.67482993199999</v>
      </c>
      <c r="I12" s="22">
        <v>64.290249433</v>
      </c>
      <c r="J12" s="22">
        <v>95.871541949999994</v>
      </c>
      <c r="K12" s="22">
        <v>109.580680272</v>
      </c>
      <c r="L12" s="22">
        <v>33.619591837000002</v>
      </c>
      <c r="M12" s="22">
        <v>68.382766439999997</v>
      </c>
      <c r="N12" s="22">
        <v>55.432743764000001</v>
      </c>
      <c r="O12" s="22">
        <v>65.135963719000003</v>
      </c>
      <c r="P12" s="22">
        <v>22.622040815999998</v>
      </c>
      <c r="Q12" s="22"/>
      <c r="R12" s="22"/>
      <c r="S12" s="22">
        <v>16.797460316999999</v>
      </c>
      <c r="T12" s="22">
        <v>87.731088435000004</v>
      </c>
      <c r="U12" s="22">
        <v>47.624126984</v>
      </c>
      <c r="V12" s="22">
        <v>17.162448980000001</v>
      </c>
      <c r="W12" s="22"/>
      <c r="X12" s="22"/>
      <c r="Y12" s="22"/>
      <c r="Z12" s="22">
        <v>193.49768707499999</v>
      </c>
      <c r="AA12" s="22">
        <v>46.899818594000003</v>
      </c>
      <c r="AB12" s="22">
        <v>73.334421769000002</v>
      </c>
      <c r="AC12" s="22">
        <v>56.609591837000004</v>
      </c>
      <c r="AD12" s="22">
        <v>48.457142857000001</v>
      </c>
      <c r="AE12" s="22">
        <v>23.161904761999999</v>
      </c>
      <c r="AF12" s="22">
        <v>125.84503401400001</v>
      </c>
      <c r="AG12" s="22">
        <v>36.571428570999998</v>
      </c>
      <c r="AH12" s="22">
        <v>8.2503401360000002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24.877278912000001</v>
      </c>
      <c r="Q13" s="22"/>
      <c r="R13" s="22"/>
      <c r="S13" s="22">
        <v>60.180317459999998</v>
      </c>
      <c r="T13" s="22"/>
      <c r="U13" s="22"/>
      <c r="V13" s="22">
        <v>18.694965986</v>
      </c>
      <c r="W13" s="22"/>
      <c r="X13" s="22"/>
      <c r="Y13" s="22"/>
      <c r="Z13" s="22"/>
      <c r="AA13" s="22"/>
      <c r="AB13" s="22"/>
      <c r="AC13" s="22"/>
      <c r="AD13" s="22"/>
      <c r="AE13" s="22">
        <v>25.42585034</v>
      </c>
      <c r="AF13" s="22"/>
      <c r="AG13" s="22">
        <v>40.746666667</v>
      </c>
      <c r="AH13" s="22">
        <v>9.0884353739999995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27.297959184</v>
      </c>
      <c r="Q14" s="22"/>
      <c r="R14" s="22"/>
      <c r="S14" s="22"/>
      <c r="T14" s="22"/>
      <c r="U14" s="22"/>
      <c r="V14" s="22">
        <v>20.227482992999999</v>
      </c>
      <c r="W14" s="22"/>
      <c r="X14" s="22"/>
      <c r="Y14" s="22"/>
      <c r="Z14" s="22"/>
      <c r="AA14" s="22"/>
      <c r="AB14" s="22"/>
      <c r="AC14" s="22"/>
      <c r="AD14" s="22"/>
      <c r="AE14" s="22">
        <v>27.638117913999999</v>
      </c>
      <c r="AF14" s="22"/>
      <c r="AG14" s="22">
        <v>44.675192744</v>
      </c>
      <c r="AH14" s="22">
        <v>9.8971428570000004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29.740408163000001</v>
      </c>
      <c r="Q15" s="22"/>
      <c r="R15" s="22"/>
      <c r="S15" s="22"/>
      <c r="T15" s="22"/>
      <c r="U15" s="22"/>
      <c r="V15" s="22">
        <v>21.868843537</v>
      </c>
      <c r="W15" s="22"/>
      <c r="X15" s="22"/>
      <c r="Y15" s="22"/>
      <c r="Z15" s="22"/>
      <c r="AA15" s="22"/>
      <c r="AB15" s="22"/>
      <c r="AC15" s="22"/>
      <c r="AD15" s="22"/>
      <c r="AE15" s="22">
        <v>87.882448980000007</v>
      </c>
      <c r="AF15" s="22"/>
      <c r="AG15" s="22">
        <v>48.477460317000002</v>
      </c>
      <c r="AH15" s="22">
        <v>141.72299319699999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32.066757369999998</v>
      </c>
      <c r="Q16" s="22"/>
      <c r="R16" s="22"/>
      <c r="S16" s="22"/>
      <c r="T16" s="22"/>
      <c r="U16" s="22"/>
      <c r="V16" s="22">
        <v>23.605986394999999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304.518095238</v>
      </c>
      <c r="AH16" s="22">
        <v>143.68739228999999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34.494693878</v>
      </c>
      <c r="Q17" s="22"/>
      <c r="R17" s="22"/>
      <c r="S17" s="22"/>
      <c r="T17" s="22"/>
      <c r="U17" s="22"/>
      <c r="V17" s="22">
        <v>25.277823129000002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145.65179138299999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36.876190475999998</v>
      </c>
      <c r="Q18" s="22"/>
      <c r="R18" s="22"/>
      <c r="S18" s="22"/>
      <c r="T18" s="22"/>
      <c r="U18" s="22"/>
      <c r="V18" s="22">
        <v>27.036734694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147.85306122399999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39.212698412999998</v>
      </c>
      <c r="Q19" s="22"/>
      <c r="R19" s="22"/>
      <c r="S19" s="22"/>
      <c r="T19" s="22"/>
      <c r="U19" s="22"/>
      <c r="V19" s="22">
        <v>29.283265306000001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150.523356009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315.03224489799999</v>
      </c>
      <c r="Q20" s="22"/>
      <c r="R20" s="22"/>
      <c r="S20" s="22"/>
      <c r="T20" s="22"/>
      <c r="U20" s="22"/>
      <c r="V20" s="22">
        <v>124.331247166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152.32870748299999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154.13405895700001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156.24852607700001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159.049433107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161.42657596399999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163.80371882099999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166.88616780000001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169.95176870700001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49.400090703000004</v>
      </c>
      <c r="C29" s="22">
        <f t="shared" ref="C29:O29" si="0">C12-C2</f>
        <v>91.026575964000003</v>
      </c>
      <c r="D29" s="22">
        <f t="shared" si="0"/>
        <v>38.883265305999998</v>
      </c>
      <c r="E29" s="22">
        <f t="shared" si="0"/>
        <v>84.734671200999998</v>
      </c>
      <c r="F29" s="22">
        <f t="shared" si="0"/>
        <v>54.841179138000001</v>
      </c>
      <c r="G29" s="22">
        <f t="shared" si="0"/>
        <v>52.971972788999999</v>
      </c>
      <c r="H29" s="22">
        <f t="shared" si="0"/>
        <v>112.349750567</v>
      </c>
      <c r="I29" s="22">
        <f t="shared" si="0"/>
        <v>63.702494330999997</v>
      </c>
      <c r="J29" s="22">
        <f t="shared" si="0"/>
        <v>95.61031745999999</v>
      </c>
      <c r="K29" s="22">
        <f>K12-K2</f>
        <v>109.201904762</v>
      </c>
      <c r="L29" s="22">
        <f t="shared" si="0"/>
        <v>33.567346939000004</v>
      </c>
      <c r="M29" s="22">
        <f t="shared" si="0"/>
        <v>66.897052153999994</v>
      </c>
      <c r="N29" s="22">
        <f t="shared" si="0"/>
        <v>55.381950113000002</v>
      </c>
      <c r="O29" s="22">
        <f t="shared" si="0"/>
        <v>64.343446712000002</v>
      </c>
      <c r="P29" s="22">
        <f>P20-P2</f>
        <v>314.56784580499999</v>
      </c>
      <c r="Q29" s="22">
        <f>Q11-Q2</f>
        <v>34.557936507999997</v>
      </c>
      <c r="R29" s="22">
        <f>R11-R2</f>
        <v>62.397823129000002</v>
      </c>
      <c r="S29" s="22">
        <f>S13-S2</f>
        <v>60.174512471</v>
      </c>
      <c r="T29" s="22">
        <f>T12-T2</f>
        <v>87.369727891000011</v>
      </c>
      <c r="U29" s="22">
        <f>U12-U2</f>
        <v>47.333877551</v>
      </c>
      <c r="V29" s="22">
        <f>V20-V2</f>
        <v>123.93287981899999</v>
      </c>
      <c r="W29" s="22">
        <f>W11-W2</f>
        <v>65.433832199999998</v>
      </c>
      <c r="X29" s="22">
        <f>X11-X2</f>
        <v>45.576598638999997</v>
      </c>
      <c r="Y29" s="22">
        <f>Y7-Y2</f>
        <v>49.456054422000001</v>
      </c>
      <c r="Z29" s="22">
        <f t="shared" ref="Z29:AF29" si="1">Z12-Z2</f>
        <v>192.731428572</v>
      </c>
      <c r="AA29" s="22">
        <f t="shared" si="1"/>
        <v>45.805215419</v>
      </c>
      <c r="AB29" s="22">
        <f t="shared" si="1"/>
        <v>73.236462584999998</v>
      </c>
      <c r="AC29" s="22">
        <f t="shared" si="1"/>
        <v>56.490589569000001</v>
      </c>
      <c r="AD29" s="22">
        <f t="shared" si="1"/>
        <v>48.396190476000001</v>
      </c>
      <c r="AE29" s="22">
        <f>AE15-AE2</f>
        <v>86.713197279000013</v>
      </c>
      <c r="AF29" s="22">
        <f t="shared" si="1"/>
        <v>125.720952381</v>
      </c>
      <c r="AG29" s="22">
        <f>AG16-AG2</f>
        <v>304.34031745999999</v>
      </c>
      <c r="AH29" s="22">
        <f>AH27-AH2</f>
        <v>169.52764172300002</v>
      </c>
      <c r="AI29" s="22">
        <f>AI11-AI2</f>
        <v>246.01777777800001</v>
      </c>
      <c r="AJ29" s="22"/>
    </row>
    <row r="30" spans="1:36" x14ac:dyDescent="0.2">
      <c r="A30" s="2"/>
      <c r="B30" s="9">
        <f>B29/86400</f>
        <v>5.7176030906250003E-4</v>
      </c>
      <c r="C30" s="9">
        <f t="shared" ref="C30:AI30" si="2">C29/86400</f>
        <v>1.0535483329166667E-3</v>
      </c>
      <c r="D30" s="9">
        <f t="shared" si="2"/>
        <v>4.500377928935185E-4</v>
      </c>
      <c r="E30" s="9">
        <f t="shared" si="2"/>
        <v>9.8072536112268514E-4</v>
      </c>
      <c r="F30" s="9">
        <f t="shared" si="2"/>
        <v>6.3473586965277784E-4</v>
      </c>
      <c r="G30" s="9">
        <f t="shared" si="2"/>
        <v>6.131015369097222E-4</v>
      </c>
      <c r="H30" s="9">
        <f t="shared" si="2"/>
        <v>1.3003443352662036E-3</v>
      </c>
      <c r="I30" s="9">
        <f t="shared" si="2"/>
        <v>7.3729738809027773E-4</v>
      </c>
      <c r="J30" s="9">
        <f t="shared" si="2"/>
        <v>1.1066008965277777E-3</v>
      </c>
      <c r="K30" s="9">
        <f t="shared" si="2"/>
        <v>1.2639109347453703E-3</v>
      </c>
      <c r="L30" s="9">
        <f t="shared" si="2"/>
        <v>3.885109599421297E-4</v>
      </c>
      <c r="M30" s="9">
        <f t="shared" si="2"/>
        <v>7.7427143696759252E-4</v>
      </c>
      <c r="N30" s="9">
        <f t="shared" si="2"/>
        <v>6.4099479297453704E-4</v>
      </c>
      <c r="O30" s="9">
        <f t="shared" si="2"/>
        <v>7.4471581842592595E-4</v>
      </c>
      <c r="P30" s="9">
        <f t="shared" si="2"/>
        <v>3.6408315486689815E-3</v>
      </c>
      <c r="Q30" s="9">
        <f t="shared" si="2"/>
        <v>3.9997611699074068E-4</v>
      </c>
      <c r="R30" s="9">
        <f t="shared" si="2"/>
        <v>7.2219702695601852E-4</v>
      </c>
      <c r="S30" s="9">
        <f t="shared" si="2"/>
        <v>6.964642647106482E-4</v>
      </c>
      <c r="T30" s="9">
        <f t="shared" si="2"/>
        <v>1.0112237024421297E-3</v>
      </c>
      <c r="U30" s="9">
        <f t="shared" si="2"/>
        <v>5.4784580498842589E-4</v>
      </c>
      <c r="V30" s="9">
        <f t="shared" si="2"/>
        <v>1.4344083312384259E-3</v>
      </c>
      <c r="W30" s="9">
        <f t="shared" si="2"/>
        <v>7.5733602083333327E-4</v>
      </c>
      <c r="X30" s="9">
        <f t="shared" si="2"/>
        <v>5.2750692869212956E-4</v>
      </c>
      <c r="Y30" s="9">
        <f t="shared" si="2"/>
        <v>5.7240803729166666E-4</v>
      </c>
      <c r="Z30" s="9">
        <f t="shared" si="2"/>
        <v>2.2306878306944445E-3</v>
      </c>
      <c r="AA30" s="9">
        <f t="shared" si="2"/>
        <v>5.3015295623842589E-4</v>
      </c>
      <c r="AB30" s="9">
        <f t="shared" si="2"/>
        <v>8.4764424288194442E-4</v>
      </c>
      <c r="AC30" s="9">
        <f t="shared" si="2"/>
        <v>6.5382626815972222E-4</v>
      </c>
      <c r="AD30" s="9">
        <f t="shared" si="2"/>
        <v>5.6014109347222226E-4</v>
      </c>
      <c r="AE30" s="9">
        <f t="shared" si="2"/>
        <v>1.0036249685069446E-3</v>
      </c>
      <c r="AF30" s="9">
        <f t="shared" si="2"/>
        <v>1.4551036155208334E-3</v>
      </c>
      <c r="AG30" s="9">
        <f t="shared" si="2"/>
        <v>3.522457378009259E-3</v>
      </c>
      <c r="AH30" s="9">
        <f t="shared" si="2"/>
        <v>1.962125482905093E-3</v>
      </c>
      <c r="AI30" s="9">
        <f t="shared" si="2"/>
        <v>2.847427983541667E-3</v>
      </c>
      <c r="AJ30" s="9">
        <f>SUM(B30:AI30)</f>
        <v>3.7183945368240746E-2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77.640799999999999</v>
      </c>
      <c r="C2" s="5">
        <v>38.847799999999999</v>
      </c>
      <c r="D2" s="5">
        <v>66.737300000000005</v>
      </c>
      <c r="E2" s="5">
        <v>41.281799999999997</v>
      </c>
      <c r="F2" s="5">
        <v>58.1999</v>
      </c>
      <c r="G2" s="5">
        <v>73.828100000000006</v>
      </c>
      <c r="H2" s="5">
        <v>44.1</v>
      </c>
      <c r="I2" s="5">
        <v>60.180100000000003</v>
      </c>
      <c r="J2" s="5">
        <v>42.732599999999998</v>
      </c>
      <c r="K2" s="5">
        <v>36.494500000000002</v>
      </c>
      <c r="L2" s="5">
        <v>123.506</v>
      </c>
      <c r="M2" s="5">
        <v>43.405500000000004</v>
      </c>
      <c r="N2" s="5">
        <v>60.9116</v>
      </c>
      <c r="O2" s="5">
        <v>64.298199999999994</v>
      </c>
      <c r="P2" s="5">
        <v>30.133900000000001</v>
      </c>
      <c r="Q2" s="5">
        <v>123.047</v>
      </c>
      <c r="R2" s="5">
        <v>71.282300000000006</v>
      </c>
      <c r="S2" s="5">
        <v>30.945900000000002</v>
      </c>
      <c r="T2" s="5">
        <v>47.6036</v>
      </c>
      <c r="U2" s="5">
        <v>82.6875</v>
      </c>
      <c r="V2" s="5">
        <v>35.842500000000001</v>
      </c>
      <c r="W2" s="5">
        <v>49.572800000000001</v>
      </c>
      <c r="X2" s="5">
        <v>49.572800000000001</v>
      </c>
      <c r="Y2" s="5">
        <v>55.125</v>
      </c>
      <c r="Z2" s="5">
        <v>16.643999999999998</v>
      </c>
      <c r="AA2" s="5">
        <v>27.840900000000001</v>
      </c>
      <c r="AB2" s="5">
        <v>73.174800000000005</v>
      </c>
      <c r="AC2" s="5">
        <v>56.25</v>
      </c>
      <c r="AD2" s="5">
        <v>74.965999999999994</v>
      </c>
      <c r="AE2" s="5">
        <v>72.310900000000004</v>
      </c>
      <c r="AF2" s="5">
        <v>27.608499999999999</v>
      </c>
      <c r="AG2" s="5">
        <v>19.025400000000001</v>
      </c>
      <c r="AH2" s="5">
        <v>14.2112</v>
      </c>
      <c r="AI2" s="5">
        <v>78.376800000000003</v>
      </c>
      <c r="AJ2" s="5">
        <v>24.7864</v>
      </c>
      <c r="AK2" s="5">
        <v>23.247800000000002</v>
      </c>
    </row>
    <row r="3" spans="1:37" x14ac:dyDescent="0.2">
      <c r="A3" s="1"/>
      <c r="B3" s="5">
        <v>81.747399999999999</v>
      </c>
      <c r="C3" s="5">
        <v>38.765799999999999</v>
      </c>
      <c r="D3" s="5">
        <v>66.737300000000005</v>
      </c>
      <c r="E3" s="5">
        <v>45.835599999999999</v>
      </c>
      <c r="F3" s="5">
        <v>56.509500000000003</v>
      </c>
      <c r="G3" s="5">
        <v>68.6203</v>
      </c>
      <c r="H3" s="5">
        <v>45.810200000000002</v>
      </c>
      <c r="I3" s="5">
        <v>56.021299999999997</v>
      </c>
      <c r="J3" s="5">
        <v>51.041699999999999</v>
      </c>
      <c r="K3" s="5">
        <v>36.762300000000003</v>
      </c>
      <c r="L3" s="5">
        <v>121.33199999999999</v>
      </c>
      <c r="M3" s="5">
        <v>44.890099999999997</v>
      </c>
      <c r="N3" s="5">
        <v>61.340899999999998</v>
      </c>
      <c r="O3" s="5">
        <v>67.130099999999999</v>
      </c>
      <c r="P3" s="5">
        <v>33.7776</v>
      </c>
      <c r="Q3" s="5">
        <v>119.318</v>
      </c>
      <c r="R3" s="5">
        <v>70.824399999999997</v>
      </c>
      <c r="S3" s="5">
        <v>35.261200000000002</v>
      </c>
      <c r="T3" s="5">
        <v>37.196399999999997</v>
      </c>
      <c r="U3" s="5">
        <v>103.35899999999999</v>
      </c>
      <c r="V3" s="5">
        <v>37.636000000000003</v>
      </c>
      <c r="W3" s="5">
        <v>47.768599999999999</v>
      </c>
      <c r="X3" s="5">
        <v>47.768599999999999</v>
      </c>
      <c r="Y3" s="5">
        <v>54.5792</v>
      </c>
      <c r="Z3" s="5">
        <v>17.690999999999999</v>
      </c>
      <c r="AA3" s="5">
        <v>27.022099999999998</v>
      </c>
      <c r="AB3" s="5">
        <v>98.4375</v>
      </c>
      <c r="AC3" s="5">
        <v>54.9054</v>
      </c>
      <c r="AD3" s="5">
        <v>73.5</v>
      </c>
      <c r="AE3" s="5">
        <v>74.830299999999994</v>
      </c>
      <c r="AF3" s="5">
        <v>31.033000000000001</v>
      </c>
      <c r="AG3" s="5">
        <v>19.547000000000001</v>
      </c>
      <c r="AH3" s="5">
        <v>14.9133</v>
      </c>
      <c r="AI3" s="5">
        <v>76.069500000000005</v>
      </c>
      <c r="AJ3" s="5">
        <v>22.4694</v>
      </c>
      <c r="AK3" s="5">
        <v>23.247599999999998</v>
      </c>
    </row>
    <row r="4" spans="1:37" x14ac:dyDescent="0.2">
      <c r="A4" s="1"/>
      <c r="B4" s="5">
        <v>85.069400000000002</v>
      </c>
      <c r="C4" s="5">
        <v>41.666699999999999</v>
      </c>
      <c r="D4" s="5">
        <v>69.078900000000004</v>
      </c>
      <c r="E4" s="5">
        <v>45.709000000000003</v>
      </c>
      <c r="F4" s="5">
        <v>59.020299999999999</v>
      </c>
      <c r="G4" s="5">
        <v>76.491699999999994</v>
      </c>
      <c r="H4" s="5">
        <v>41.867100000000001</v>
      </c>
      <c r="I4" s="5">
        <v>58.810499999999998</v>
      </c>
      <c r="J4" s="5">
        <v>54.941899999999997</v>
      </c>
      <c r="K4" s="5">
        <v>37.351799999999997</v>
      </c>
      <c r="L4" s="5">
        <v>116.873</v>
      </c>
      <c r="M4" s="5">
        <v>47.277000000000001</v>
      </c>
      <c r="N4" s="5">
        <v>63.999600000000001</v>
      </c>
      <c r="O4" s="5">
        <v>68.677300000000002</v>
      </c>
      <c r="P4" s="5">
        <v>29.679600000000001</v>
      </c>
      <c r="Q4" s="5">
        <v>122.40900000000001</v>
      </c>
      <c r="R4" s="5">
        <v>74.627700000000004</v>
      </c>
      <c r="S4" s="5">
        <v>33.695</v>
      </c>
      <c r="T4" s="5">
        <v>42.558700000000002</v>
      </c>
      <c r="U4" s="5">
        <v>103.35899999999999</v>
      </c>
      <c r="V4" s="5">
        <v>37.860599999999998</v>
      </c>
      <c r="W4" s="5">
        <v>45.709000000000003</v>
      </c>
      <c r="X4" s="5">
        <v>45.709000000000003</v>
      </c>
      <c r="Y4" s="5">
        <v>59.918500000000002</v>
      </c>
      <c r="Z4" s="5">
        <v>18.014700000000001</v>
      </c>
      <c r="AA4" s="5">
        <v>30.523299999999999</v>
      </c>
      <c r="AB4" s="5">
        <v>99.623500000000007</v>
      </c>
      <c r="AC4" s="5">
        <v>51.879300000000001</v>
      </c>
      <c r="AD4" s="5">
        <v>73.565399999999997</v>
      </c>
      <c r="AE4" s="5">
        <v>74.159199999999998</v>
      </c>
      <c r="AF4" s="5">
        <v>30.0518</v>
      </c>
      <c r="AG4" s="5">
        <v>20.207100000000001</v>
      </c>
      <c r="AH4" s="5">
        <v>14.713100000000001</v>
      </c>
      <c r="AI4" s="5">
        <v>74.092699999999994</v>
      </c>
      <c r="AJ4" s="5">
        <v>22.666499999999999</v>
      </c>
      <c r="AK4" s="5">
        <v>28.7468</v>
      </c>
    </row>
    <row r="5" spans="1:37" x14ac:dyDescent="0.2">
      <c r="A5" s="1"/>
      <c r="B5" s="5">
        <v>75.444800000000001</v>
      </c>
      <c r="C5" s="5">
        <v>40.682699999999997</v>
      </c>
      <c r="D5" s="5">
        <v>66.495800000000003</v>
      </c>
      <c r="E5" s="5">
        <v>42.865499999999997</v>
      </c>
      <c r="F5" s="5">
        <v>62.642000000000003</v>
      </c>
      <c r="G5" s="5">
        <v>76.315200000000004</v>
      </c>
      <c r="H5" s="5">
        <v>45.963000000000001</v>
      </c>
      <c r="I5" s="5">
        <v>62.171100000000003</v>
      </c>
      <c r="J5" s="5">
        <v>49.602600000000002</v>
      </c>
      <c r="K5" s="5">
        <v>37.662300000000002</v>
      </c>
      <c r="L5" s="5">
        <v>106.01</v>
      </c>
      <c r="M5" s="5">
        <v>47.25</v>
      </c>
      <c r="N5" s="5">
        <v>60.444099999999999</v>
      </c>
      <c r="O5" s="5">
        <v>68.013599999999997</v>
      </c>
      <c r="P5" s="5">
        <v>32.786499999999997</v>
      </c>
      <c r="Q5" s="5">
        <v>123.691</v>
      </c>
      <c r="R5" s="5">
        <v>73.304500000000004</v>
      </c>
      <c r="S5" s="5">
        <v>34.474699999999999</v>
      </c>
      <c r="T5" s="5">
        <v>44.863399999999999</v>
      </c>
      <c r="U5" s="5">
        <v>81.225399999999993</v>
      </c>
      <c r="V5" s="5">
        <v>37.313899999999997</v>
      </c>
      <c r="W5" s="5">
        <v>33.075000000000003</v>
      </c>
      <c r="X5" s="5">
        <v>33.075000000000003</v>
      </c>
      <c r="Y5" s="5">
        <v>57.223199999999999</v>
      </c>
      <c r="Z5" s="5">
        <v>17.645600000000002</v>
      </c>
      <c r="AA5" s="5">
        <v>29.541799999999999</v>
      </c>
      <c r="AB5" s="5">
        <v>96.710499999999996</v>
      </c>
      <c r="AC5" s="5">
        <v>57.756500000000003</v>
      </c>
      <c r="AD5" s="5">
        <v>70.552499999999995</v>
      </c>
      <c r="AE5" s="5">
        <v>79.891300000000001</v>
      </c>
      <c r="AF5" s="5">
        <v>30.6477</v>
      </c>
      <c r="AG5" s="5">
        <v>19.547899999999998</v>
      </c>
      <c r="AH5" s="5">
        <v>13.315200000000001</v>
      </c>
      <c r="AI5" s="5">
        <v>75</v>
      </c>
      <c r="AJ5" s="5">
        <v>19.083200000000001</v>
      </c>
      <c r="AK5" s="5">
        <v>36.171300000000002</v>
      </c>
    </row>
    <row r="6" spans="1:37" x14ac:dyDescent="0.2">
      <c r="A6" s="1"/>
      <c r="B6" s="5">
        <v>79.202600000000004</v>
      </c>
      <c r="C6" s="5">
        <v>41.354100000000003</v>
      </c>
      <c r="D6" s="5">
        <v>67.307699999999997</v>
      </c>
      <c r="E6" s="5">
        <v>47.548900000000003</v>
      </c>
      <c r="F6" s="5">
        <v>61.938200000000002</v>
      </c>
      <c r="G6" s="5">
        <v>74.965999999999994</v>
      </c>
      <c r="H6" s="5">
        <v>42.578499999999998</v>
      </c>
      <c r="I6" s="5">
        <v>56.713000000000001</v>
      </c>
      <c r="J6" s="5">
        <v>50.052999999999997</v>
      </c>
      <c r="K6" s="5">
        <v>37.046399999999998</v>
      </c>
      <c r="L6" s="5">
        <v>115.64700000000001</v>
      </c>
      <c r="M6" s="5">
        <v>50.265999999999998</v>
      </c>
      <c r="N6" s="5">
        <v>61.340899999999998</v>
      </c>
      <c r="O6" s="5">
        <v>73.174800000000005</v>
      </c>
      <c r="P6" s="5">
        <v>29.151199999999999</v>
      </c>
      <c r="Q6" s="5">
        <v>124.342</v>
      </c>
      <c r="R6" s="5">
        <v>71.313100000000006</v>
      </c>
      <c r="S6" s="5">
        <v>34.310200000000002</v>
      </c>
      <c r="T6" s="5">
        <v>45.9375</v>
      </c>
      <c r="U6" s="5">
        <v>95.813999999999993</v>
      </c>
      <c r="V6" s="5">
        <v>36.782699999999998</v>
      </c>
      <c r="W6" s="5">
        <v>47.796199999999999</v>
      </c>
      <c r="X6" s="5">
        <v>47.796199999999999</v>
      </c>
      <c r="Y6" s="5">
        <v>61.295400000000001</v>
      </c>
      <c r="Z6" s="5"/>
      <c r="AA6" s="5">
        <v>29.9267</v>
      </c>
      <c r="AB6" s="5">
        <v>94.5</v>
      </c>
      <c r="AC6" s="5">
        <v>53.728099999999998</v>
      </c>
      <c r="AD6" s="5">
        <v>73.045500000000004</v>
      </c>
      <c r="AE6" s="5">
        <v>79.891300000000001</v>
      </c>
      <c r="AF6" s="5">
        <v>30.653400000000001</v>
      </c>
      <c r="AG6" s="5">
        <v>19.27</v>
      </c>
      <c r="AH6" s="5">
        <v>14.765599999999999</v>
      </c>
      <c r="AI6" s="5">
        <v>75.6173</v>
      </c>
      <c r="AJ6" s="5">
        <v>19.7959</v>
      </c>
      <c r="AK6" s="5">
        <v>38.602899999999998</v>
      </c>
    </row>
    <row r="7" spans="1:37" x14ac:dyDescent="0.2">
      <c r="A7" s="1"/>
      <c r="B7" s="5">
        <v>79.051100000000005</v>
      </c>
      <c r="C7" s="5">
        <v>42.436500000000002</v>
      </c>
      <c r="D7" s="5">
        <v>66.867099999999994</v>
      </c>
      <c r="E7" s="5">
        <v>47.0886</v>
      </c>
      <c r="F7" s="5">
        <v>59.875100000000003</v>
      </c>
      <c r="G7" s="5">
        <v>72.374200000000002</v>
      </c>
      <c r="H7" s="5">
        <v>46.091099999999997</v>
      </c>
      <c r="I7" s="5">
        <v>58.9572</v>
      </c>
      <c r="J7" s="5">
        <v>51.010199999999998</v>
      </c>
      <c r="K7" s="5">
        <v>36.782699999999998</v>
      </c>
      <c r="L7" s="5">
        <v>118.548</v>
      </c>
      <c r="M7" s="5">
        <v>49.014499999999998</v>
      </c>
      <c r="N7" s="5">
        <v>64.398399999999995</v>
      </c>
      <c r="O7" s="5">
        <v>71.746200000000002</v>
      </c>
      <c r="P7" s="5">
        <v>33.247900000000001</v>
      </c>
      <c r="Q7" s="5">
        <v>121.77800000000001</v>
      </c>
      <c r="R7" s="5">
        <v>75.410399999999996</v>
      </c>
      <c r="S7" s="5">
        <v>34.253300000000003</v>
      </c>
      <c r="T7" s="5">
        <v>43.982700000000001</v>
      </c>
      <c r="U7" s="5">
        <v>98.262</v>
      </c>
      <c r="V7" s="5">
        <v>36.0137</v>
      </c>
      <c r="W7" s="5">
        <v>50.419199999999996</v>
      </c>
      <c r="X7" s="5">
        <v>50.419199999999996</v>
      </c>
      <c r="Y7" s="5">
        <v>60.532600000000002</v>
      </c>
      <c r="Z7" s="5"/>
      <c r="AA7" s="5">
        <v>28.096299999999999</v>
      </c>
      <c r="AB7" s="5">
        <v>99.026899999999998</v>
      </c>
      <c r="AC7" s="5">
        <v>51.374600000000001</v>
      </c>
      <c r="AD7" s="5">
        <v>70.552499999999995</v>
      </c>
      <c r="AE7" s="5">
        <v>79.872</v>
      </c>
      <c r="AF7" s="5">
        <v>30.316199999999998</v>
      </c>
      <c r="AG7" s="5">
        <v>20.543500000000002</v>
      </c>
      <c r="AH7" s="5">
        <v>18.523199999999999</v>
      </c>
      <c r="AI7" s="5">
        <v>77.860200000000006</v>
      </c>
      <c r="AJ7" s="5">
        <v>20.103899999999999</v>
      </c>
      <c r="AK7" s="5">
        <v>38.602899999999998</v>
      </c>
    </row>
    <row r="8" spans="1:37" x14ac:dyDescent="0.2">
      <c r="A8" s="1"/>
      <c r="B8" s="5">
        <v>82.853200000000001</v>
      </c>
      <c r="C8" s="5">
        <v>40.562899999999999</v>
      </c>
      <c r="D8" s="5">
        <v>67.258099999999999</v>
      </c>
      <c r="E8" s="5">
        <v>46.981499999999997</v>
      </c>
      <c r="F8" s="5">
        <v>54.832599999999999</v>
      </c>
      <c r="G8" s="5">
        <v>75.170500000000004</v>
      </c>
      <c r="H8" s="5">
        <v>46.453699999999998</v>
      </c>
      <c r="I8" s="5">
        <v>58.251100000000001</v>
      </c>
      <c r="J8" s="5">
        <v>57.223199999999999</v>
      </c>
      <c r="K8" s="5">
        <v>38.210500000000003</v>
      </c>
      <c r="L8" s="5">
        <v>115.244</v>
      </c>
      <c r="M8" s="5">
        <v>52.037399999999998</v>
      </c>
      <c r="N8" s="5">
        <v>62.8324</v>
      </c>
      <c r="O8" s="5">
        <v>70.044499999999999</v>
      </c>
      <c r="P8" s="5">
        <v>30.3003</v>
      </c>
      <c r="Q8" s="5">
        <v>111.589</v>
      </c>
      <c r="R8" s="5">
        <v>74.359300000000005</v>
      </c>
      <c r="S8" s="5">
        <v>36.354100000000003</v>
      </c>
      <c r="T8" s="5">
        <v>49.721899999999998</v>
      </c>
      <c r="U8" s="5">
        <v>99.324299999999994</v>
      </c>
      <c r="V8" s="5">
        <v>37.313899999999997</v>
      </c>
      <c r="W8" s="5">
        <v>49.218800000000002</v>
      </c>
      <c r="X8" s="5">
        <v>49.218800000000002</v>
      </c>
      <c r="Y8" s="5">
        <v>64.348299999999995</v>
      </c>
      <c r="Z8" s="5"/>
      <c r="AA8" s="5">
        <v>30.625</v>
      </c>
      <c r="AB8" s="5">
        <v>102.083</v>
      </c>
      <c r="AC8" s="5">
        <v>54.307000000000002</v>
      </c>
      <c r="AD8" s="5">
        <v>68.4499</v>
      </c>
      <c r="AE8" s="5">
        <v>78.025499999999994</v>
      </c>
      <c r="AF8" s="5">
        <v>28.671099999999999</v>
      </c>
      <c r="AG8" s="5">
        <v>21.0107</v>
      </c>
      <c r="AH8" s="5">
        <v>11.503500000000001</v>
      </c>
      <c r="AI8" s="5">
        <v>79.202600000000004</v>
      </c>
      <c r="AJ8" s="5">
        <v>21.719899999999999</v>
      </c>
      <c r="AK8" s="5">
        <v>36.6036</v>
      </c>
    </row>
    <row r="9" spans="1:37" x14ac:dyDescent="0.2">
      <c r="A9" s="1"/>
      <c r="B9" s="5">
        <v>75.376000000000005</v>
      </c>
      <c r="C9" s="5">
        <v>37.610900000000001</v>
      </c>
      <c r="D9" s="5">
        <v>67.2256</v>
      </c>
      <c r="E9" s="5">
        <v>37.255000000000003</v>
      </c>
      <c r="F9" s="5">
        <v>59.2742</v>
      </c>
      <c r="G9" s="5">
        <v>72.852400000000003</v>
      </c>
      <c r="H9" s="5">
        <v>37.860599999999998</v>
      </c>
      <c r="I9" s="5">
        <v>63.120199999999997</v>
      </c>
      <c r="J9" s="5">
        <v>44.289000000000001</v>
      </c>
      <c r="K9" s="5">
        <v>36.2029</v>
      </c>
      <c r="L9" s="5">
        <v>109.158</v>
      </c>
      <c r="M9" s="5">
        <v>47.823900000000002</v>
      </c>
      <c r="N9" s="5">
        <v>57.904400000000003</v>
      </c>
      <c r="O9" s="5">
        <v>59.659100000000002</v>
      </c>
      <c r="P9" s="5">
        <v>31.421399999999998</v>
      </c>
      <c r="Q9" s="5"/>
      <c r="R9" s="5"/>
      <c r="S9" s="5">
        <v>25.039300000000001</v>
      </c>
      <c r="T9" s="5">
        <v>37.912700000000001</v>
      </c>
      <c r="U9" s="5">
        <v>67.610399999999998</v>
      </c>
      <c r="V9" s="5">
        <v>36.266399999999997</v>
      </c>
      <c r="W9" s="5"/>
      <c r="X9" s="5"/>
      <c r="Y9" s="5">
        <v>58.230600000000003</v>
      </c>
      <c r="Z9" s="5"/>
      <c r="AA9" s="5">
        <v>29.494399999999999</v>
      </c>
      <c r="AB9" s="5">
        <v>99.026899999999998</v>
      </c>
      <c r="AC9" s="5">
        <v>54.242400000000004</v>
      </c>
      <c r="AD9" s="5">
        <v>57.104599999999998</v>
      </c>
      <c r="AE9" s="5">
        <v>72.916700000000006</v>
      </c>
      <c r="AF9" s="5">
        <v>30.123000000000001</v>
      </c>
      <c r="AG9" s="5">
        <v>20.401599999999998</v>
      </c>
      <c r="AH9" s="5">
        <v>14.936299999999999</v>
      </c>
      <c r="AI9" s="5">
        <v>75.929699999999997</v>
      </c>
      <c r="AJ9" s="5"/>
      <c r="AK9" s="5">
        <v>24.631399999999999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33.022199999999998</v>
      </c>
      <c r="Q10" s="5"/>
      <c r="R10" s="5"/>
      <c r="S10" s="5">
        <v>31.782299999999999</v>
      </c>
      <c r="T10" s="5"/>
      <c r="U10" s="5"/>
      <c r="V10" s="5">
        <v>35.8887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31.138200000000001</v>
      </c>
      <c r="AG10" s="5"/>
      <c r="AH10" s="5">
        <v>13.9581</v>
      </c>
      <c r="AI10" s="5">
        <v>75.929699999999997</v>
      </c>
      <c r="AJ10" s="5"/>
      <c r="AK10" s="5">
        <v>30.584299999999999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30.155899999999999</v>
      </c>
      <c r="Q11" s="5"/>
      <c r="R11" s="5"/>
      <c r="S11" s="5"/>
      <c r="T11" s="5"/>
      <c r="U11" s="5"/>
      <c r="V11" s="5">
        <v>33.888300000000001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31.291399999999999</v>
      </c>
      <c r="AG11" s="5"/>
      <c r="AH11" s="5">
        <v>14.0482</v>
      </c>
      <c r="AI11" s="5">
        <v>77.531599999999997</v>
      </c>
      <c r="AJ11" s="5"/>
      <c r="AK11" s="5">
        <v>30.584299999999999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31.0717</v>
      </c>
      <c r="Q12" s="5"/>
      <c r="R12" s="5"/>
      <c r="S12" s="5"/>
      <c r="T12" s="5"/>
      <c r="U12" s="5"/>
      <c r="V12" s="5">
        <v>38.856900000000003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28.2258</v>
      </c>
      <c r="AG12" s="5"/>
      <c r="AH12" s="5">
        <v>13.8691</v>
      </c>
      <c r="AI12" s="5">
        <v>74.695099999999996</v>
      </c>
      <c r="AJ12" s="5"/>
      <c r="AK12" s="5">
        <v>29.617899999999999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29.4177</v>
      </c>
      <c r="Q13" s="5"/>
      <c r="R13" s="5"/>
      <c r="S13" s="5"/>
      <c r="T13" s="5"/>
      <c r="U13" s="5"/>
      <c r="V13" s="5">
        <v>31.802900000000001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29.462900000000001</v>
      </c>
      <c r="AG13" s="5"/>
      <c r="AH13" s="5">
        <v>14.149100000000001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31.043199999999999</v>
      </c>
      <c r="Q14" s="5"/>
      <c r="R14" s="5"/>
      <c r="S14" s="5"/>
      <c r="T14" s="5"/>
      <c r="U14" s="5"/>
      <c r="V14" s="5">
        <v>33.888300000000001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28.857800000000001</v>
      </c>
      <c r="Q15" s="5"/>
      <c r="R15" s="5"/>
      <c r="S15" s="5"/>
      <c r="T15" s="5"/>
      <c r="U15" s="5"/>
      <c r="V15" s="5">
        <v>33.7776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29.991499999999998</v>
      </c>
      <c r="Q16" s="5"/>
      <c r="R16" s="5"/>
      <c r="S16" s="5"/>
      <c r="T16" s="5"/>
      <c r="U16" s="5"/>
      <c r="V16" s="5">
        <v>34.453099999999999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29.7651</v>
      </c>
      <c r="Q17" s="5"/>
      <c r="R17" s="5"/>
      <c r="S17" s="5"/>
      <c r="T17" s="5"/>
      <c r="U17" s="5"/>
      <c r="V17" s="5">
        <v>34.918700000000001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25.333200000000001</v>
      </c>
      <c r="Q18" s="5"/>
      <c r="R18" s="5"/>
      <c r="S18" s="5"/>
      <c r="T18" s="5"/>
      <c r="U18" s="5"/>
      <c r="V18" s="5">
        <v>29.197600000000001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79.548162500000004</v>
      </c>
      <c r="C21" s="5">
        <f t="shared" si="0"/>
        <v>40.240924999999997</v>
      </c>
      <c r="D21" s="5">
        <f t="shared" si="0"/>
        <v>67.213475000000003</v>
      </c>
      <c r="E21" s="5">
        <f t="shared" si="0"/>
        <v>44.3207375</v>
      </c>
      <c r="F21" s="5">
        <f t="shared" si="0"/>
        <v>59.03647500000001</v>
      </c>
      <c r="G21" s="5">
        <f t="shared" si="0"/>
        <v>73.827300000000008</v>
      </c>
      <c r="H21" s="5">
        <f t="shared" si="0"/>
        <v>43.840525</v>
      </c>
      <c r="I21" s="5">
        <f t="shared" si="0"/>
        <v>59.278062500000004</v>
      </c>
      <c r="J21" s="5">
        <f t="shared" si="0"/>
        <v>50.111774999999994</v>
      </c>
      <c r="K21" s="5">
        <f t="shared" si="0"/>
        <v>37.064174999999999</v>
      </c>
      <c r="L21" s="5">
        <f t="shared" si="0"/>
        <v>115.78975000000001</v>
      </c>
      <c r="M21" s="5">
        <f t="shared" si="0"/>
        <v>47.745550000000001</v>
      </c>
      <c r="N21" s="5">
        <f t="shared" si="0"/>
        <v>61.646537499999994</v>
      </c>
      <c r="O21" s="5">
        <f t="shared" si="0"/>
        <v>67.842974999999996</v>
      </c>
      <c r="P21" s="5">
        <f>AVERAGE(P2:P18)</f>
        <v>30.538629411764706</v>
      </c>
      <c r="Q21" s="5">
        <f>AVERAGE(Q2:Q8)</f>
        <v>120.88199999999999</v>
      </c>
      <c r="R21" s="5">
        <f>AVERAGE(R2:R8)</f>
        <v>73.017385714285723</v>
      </c>
      <c r="S21" s="5">
        <f>AVERAGE(S2:S10)</f>
        <v>32.901777777777781</v>
      </c>
      <c r="T21" s="5">
        <f>AVERAGE(T2:T9)</f>
        <v>43.722112500000009</v>
      </c>
      <c r="U21" s="5">
        <f>AVERAGE(U2:U9)</f>
        <v>91.455199999999991</v>
      </c>
      <c r="V21" s="5">
        <f>AVERAGE(V2:V18)</f>
        <v>35.394223529411768</v>
      </c>
      <c r="W21" s="5">
        <f>AVERAGE(W2:W4)</f>
        <v>47.683466666666668</v>
      </c>
      <c r="X21" s="5">
        <f>AVERAGE(X6:X8)</f>
        <v>49.144733333333328</v>
      </c>
      <c r="Y21" s="5">
        <f>AVERAGE(Y2:Y9)</f>
        <v>58.906599999999997</v>
      </c>
      <c r="Z21" s="5">
        <f>AVERAGE(Z2:Z5)</f>
        <v>17.498825</v>
      </c>
      <c r="AA21" s="5">
        <f>AVERAGE(AA2:AA9)</f>
        <v>29.133812499999998</v>
      </c>
      <c r="AB21" s="5">
        <f>AVERAGE(AB2:AB9)</f>
        <v>95.322887499999993</v>
      </c>
      <c r="AC21" s="5">
        <f>AVERAGE(AC2:AC9)</f>
        <v>54.305412500000003</v>
      </c>
      <c r="AD21" s="5">
        <f>AVERAGE(AD2:AD9)</f>
        <v>70.21705</v>
      </c>
      <c r="AE21" s="5">
        <f>AVERAGE(AE2:AE9)</f>
        <v>76.48715</v>
      </c>
      <c r="AF21" s="5">
        <f>AVERAGE(AF2:AF13)</f>
        <v>29.935249999999996</v>
      </c>
      <c r="AG21" s="5">
        <f>AVERAGE(AG2:AG9)</f>
        <v>19.944149999999997</v>
      </c>
      <c r="AH21" s="5">
        <f>AVERAGE(AH2:AH13)</f>
        <v>14.408825</v>
      </c>
      <c r="AI21" s="5">
        <f>AVERAGE(AI2:AI12)</f>
        <v>76.391381818181827</v>
      </c>
      <c r="AJ21" s="5">
        <f>AVERAGE(AJ2:AJ8)</f>
        <v>21.517885714285715</v>
      </c>
      <c r="AK21" s="5">
        <f>AVERAGE(AK2:AK12)</f>
        <v>30.967345454545455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79.548162500000004</v>
      </c>
      <c r="C26" s="12">
        <f>C21*2</f>
        <v>80.481849999999994</v>
      </c>
      <c r="D26" s="12">
        <f t="shared" ref="D26:J26" si="1">D21*1</f>
        <v>67.213475000000003</v>
      </c>
      <c r="E26" s="12">
        <f t="shared" si="1"/>
        <v>44.3207375</v>
      </c>
      <c r="F26" s="12">
        <f t="shared" si="1"/>
        <v>59.03647500000001</v>
      </c>
      <c r="G26" s="12">
        <f t="shared" si="1"/>
        <v>73.827300000000008</v>
      </c>
      <c r="H26" s="12">
        <f>H21*3</f>
        <v>131.52157499999998</v>
      </c>
      <c r="I26" s="12">
        <f>I21*3</f>
        <v>177.83418750000001</v>
      </c>
      <c r="J26" s="12">
        <f t="shared" si="1"/>
        <v>50.111774999999994</v>
      </c>
      <c r="K26" s="12">
        <f>K21*4</f>
        <v>148.2567</v>
      </c>
      <c r="L26" s="12">
        <f>L21*1</f>
        <v>115.78975000000001</v>
      </c>
      <c r="M26" s="12">
        <f>M21*3</f>
        <v>143.23665</v>
      </c>
      <c r="N26" s="12">
        <f>N21*3</f>
        <v>184.93961249999998</v>
      </c>
      <c r="O26" s="12">
        <f>O21*1</f>
        <v>67.842974999999996</v>
      </c>
      <c r="P26" s="12">
        <f>P21*1</f>
        <v>30.538629411764706</v>
      </c>
      <c r="Q26" s="12">
        <f>Q21*1</f>
        <v>120.88199999999999</v>
      </c>
      <c r="R26" s="12">
        <f>R21*2</f>
        <v>146.03477142857145</v>
      </c>
      <c r="S26" s="12">
        <f>S21*4</f>
        <v>131.60711111111112</v>
      </c>
      <c r="T26" s="12">
        <f>T21*3</f>
        <v>131.16633750000003</v>
      </c>
      <c r="U26" s="12">
        <f>U21*1</f>
        <v>91.455199999999991</v>
      </c>
      <c r="V26" s="12">
        <f>V21*1</f>
        <v>35.394223529411768</v>
      </c>
      <c r="W26" s="12">
        <f>W21*4</f>
        <v>190.73386666666667</v>
      </c>
      <c r="X26" s="12">
        <f>X21*3</f>
        <v>147.43419999999998</v>
      </c>
      <c r="Y26" s="12">
        <f>Y21*2</f>
        <v>117.81319999999999</v>
      </c>
      <c r="Z26" s="12">
        <f>Z21*8</f>
        <v>139.9906</v>
      </c>
      <c r="AA26" s="12">
        <f>AA21*3</f>
        <v>87.401437499999986</v>
      </c>
      <c r="AB26" s="12">
        <f t="shared" ref="AB26:AH26" si="2">AB21*1</f>
        <v>95.322887499999993</v>
      </c>
      <c r="AC26" s="12">
        <f t="shared" si="2"/>
        <v>54.305412500000003</v>
      </c>
      <c r="AD26" s="12">
        <f t="shared" si="2"/>
        <v>70.21705</v>
      </c>
      <c r="AE26" s="12">
        <f>AE21*2</f>
        <v>152.9743</v>
      </c>
      <c r="AF26" s="12">
        <f t="shared" si="2"/>
        <v>29.935249999999996</v>
      </c>
      <c r="AG26" s="12">
        <f>AG21*2</f>
        <v>39.888299999999994</v>
      </c>
      <c r="AH26" s="12">
        <f t="shared" si="2"/>
        <v>14.408825</v>
      </c>
      <c r="AI26" s="12">
        <f>AI21*2</f>
        <v>152.78276363636365</v>
      </c>
      <c r="AJ26" s="12">
        <f>AJ21*3</f>
        <v>64.553657142857148</v>
      </c>
      <c r="AK26" s="12">
        <f>AK21*1</f>
        <v>30.967345454545455</v>
      </c>
    </row>
    <row r="27" spans="1:37" x14ac:dyDescent="0.2">
      <c r="A27" s="12" t="s">
        <v>215</v>
      </c>
      <c r="B27" s="5">
        <f t="shared" ref="B27:O27" si="3">STDEV(B2:B9)/B21*100</f>
        <v>4.3674832643215122</v>
      </c>
      <c r="C27" s="5">
        <f t="shared" si="3"/>
        <v>4.1396702956204585</v>
      </c>
      <c r="D27" s="5">
        <f t="shared" si="3"/>
        <v>1.2033621185771199</v>
      </c>
      <c r="E27" s="5">
        <f t="shared" si="3"/>
        <v>8.1199819420833936</v>
      </c>
      <c r="F27" s="5">
        <f t="shared" si="3"/>
        <v>4.3862404770719259</v>
      </c>
      <c r="G27" s="5">
        <f t="shared" si="3"/>
        <v>3.4934974137732713</v>
      </c>
      <c r="H27" s="5">
        <f t="shared" si="3"/>
        <v>6.7660969228291306</v>
      </c>
      <c r="I27" s="5">
        <f t="shared" si="3"/>
        <v>4.1570993243202299</v>
      </c>
      <c r="J27" s="5">
        <f t="shared" si="3"/>
        <v>9.6647338254137996</v>
      </c>
      <c r="K27" s="5">
        <f t="shared" si="3"/>
        <v>1.7637783831617939</v>
      </c>
      <c r="L27" s="5">
        <f t="shared" si="3"/>
        <v>5.0461700279769834</v>
      </c>
      <c r="M27" s="5">
        <f t="shared" si="3"/>
        <v>5.8087909810421561</v>
      </c>
      <c r="N27" s="5">
        <f t="shared" si="3"/>
        <v>3.3967002828906931</v>
      </c>
      <c r="O27" s="5">
        <f t="shared" si="3"/>
        <v>6.334611132134742</v>
      </c>
      <c r="P27" s="5">
        <f>STDEV(P2:P18)/P21*100</f>
        <v>6.6241713696745501</v>
      </c>
      <c r="Q27" s="5">
        <f>STDEV(Q2:Q8)/Q21*100</f>
        <v>3.6450767767012957</v>
      </c>
      <c r="R27" s="5">
        <f>STDEV(R2:R8)/R21*100</f>
        <v>2.5577175581821603</v>
      </c>
      <c r="S27" s="5">
        <f>STDEV(S2:S10)/S21*100</f>
        <v>10.267435626719575</v>
      </c>
      <c r="T27" s="5">
        <f t="shared" ref="T27:AG27" si="4">STDEV(T2:T9)/T21*100</f>
        <v>10.045329387252732</v>
      </c>
      <c r="U27" s="5">
        <f t="shared" si="4"/>
        <v>14.080307530783312</v>
      </c>
      <c r="V27" s="5">
        <f>STDEV(V2:V18)/V21*100</f>
        <v>6.8314724352497889</v>
      </c>
      <c r="W27" s="5">
        <f t="shared" si="4"/>
        <v>12.577209502400391</v>
      </c>
      <c r="X27" s="5">
        <f>STDEV(X2:X8)/X21*100</f>
        <v>12.203239480406697</v>
      </c>
      <c r="Y27" s="5">
        <f t="shared" si="4"/>
        <v>5.5679585896601411</v>
      </c>
      <c r="Z27" s="5">
        <f>STDEV(Z2:Z5)/Z21*100</f>
        <v>3.3894091265271631</v>
      </c>
      <c r="AA27" s="5">
        <f t="shared" si="4"/>
        <v>4.5475125064838338</v>
      </c>
      <c r="AB27" s="5">
        <f t="shared" si="4"/>
        <v>9.6676427114458825</v>
      </c>
      <c r="AC27" s="5">
        <f t="shared" si="4"/>
        <v>3.8666644043828811</v>
      </c>
      <c r="AD27" s="5">
        <f t="shared" si="4"/>
        <v>8.1247521331054369</v>
      </c>
      <c r="AE27" s="5">
        <f t="shared" si="4"/>
        <v>4.2895854676793554</v>
      </c>
      <c r="AF27" s="5">
        <f>STDEV(AF2:AF13)/AF21*100</f>
        <v>4.011908029728791</v>
      </c>
      <c r="AG27" s="5">
        <f t="shared" si="4"/>
        <v>3.4884906154847983</v>
      </c>
      <c r="AH27" s="5">
        <f>STDEV(AH2:AH13)/AH21*100</f>
        <v>11.08232519488131</v>
      </c>
      <c r="AI27" s="5">
        <f>STDEV(AI2:AI12)/AI21*100</f>
        <v>2.1321305615552406</v>
      </c>
      <c r="AJ27" s="5">
        <f>STDEV(AJ2:AJ8)/AJ21*100</f>
        <v>9.263749019335016</v>
      </c>
      <c r="AK27" s="5">
        <f>STDEV(AK2:AK12)/AK21*100</f>
        <v>18.879885027536201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O59"/>
  <sheetViews>
    <sheetView topLeftCell="W1" zoomScale="56" zoomScaleNormal="40" workbookViewId="0">
      <selection activeCell="B2" sqref="A1:XFD1048576"/>
    </sheetView>
  </sheetViews>
  <sheetFormatPr baseColWidth="10" defaultRowHeight="16" x14ac:dyDescent="0.2"/>
  <cols>
    <col min="1" max="1" width="16.5" bestFit="1" customWidth="1"/>
    <col min="2" max="10" width="13.83203125" bestFit="1" customWidth="1"/>
    <col min="11" max="11" width="15" bestFit="1" customWidth="1"/>
    <col min="12" max="15" width="13.83203125" bestFit="1" customWidth="1"/>
    <col min="16" max="16" width="15" bestFit="1" customWidth="1"/>
    <col min="17" max="21" width="13.83203125" bestFit="1" customWidth="1"/>
    <col min="22" max="22" width="15" bestFit="1" customWidth="1"/>
    <col min="23" max="25" width="13.83203125" bestFit="1" customWidth="1"/>
    <col min="26" max="26" width="15" bestFit="1" customWidth="1"/>
    <col min="27" max="31" width="13.83203125" bestFit="1" customWidth="1"/>
    <col min="32" max="34" width="15" bestFit="1" customWidth="1"/>
    <col min="35" max="35" width="21.6640625" bestFit="1" customWidth="1"/>
    <col min="36" max="36" width="6.6640625" bestFit="1" customWidth="1"/>
  </cols>
  <sheetData>
    <row r="1" spans="1:37" x14ac:dyDescent="0.2">
      <c r="A1" s="2" t="s">
        <v>14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7" x14ac:dyDescent="0.2">
      <c r="B2" s="22">
        <v>0.67918367300000004</v>
      </c>
      <c r="C2" s="22">
        <v>9.7959184000000005E-2</v>
      </c>
      <c r="D2" s="22">
        <v>0.182857143</v>
      </c>
      <c r="E2" s="22">
        <v>0.243809524</v>
      </c>
      <c r="F2" s="22">
        <v>0.200272109</v>
      </c>
      <c r="G2" s="22">
        <v>0.265578231</v>
      </c>
      <c r="H2" s="22">
        <v>0.20462585</v>
      </c>
      <c r="I2" s="22">
        <v>0.23836734700000001</v>
      </c>
      <c r="J2" s="22">
        <v>0.27936507900000002</v>
      </c>
      <c r="K2" s="22">
        <v>0.28662131499999999</v>
      </c>
      <c r="L2" s="22">
        <v>0.26412698400000001</v>
      </c>
      <c r="M2" s="22">
        <v>0.26122448999999998</v>
      </c>
      <c r="N2" s="22">
        <v>0.34829932000000002</v>
      </c>
      <c r="O2" s="22">
        <v>0.29968254</v>
      </c>
      <c r="P2" s="22">
        <v>0.29605442199999998</v>
      </c>
      <c r="Q2" s="22">
        <v>0.28952380999999999</v>
      </c>
      <c r="R2" s="22">
        <v>0.76916099800000004</v>
      </c>
      <c r="S2" s="22">
        <v>1.4512472E-2</v>
      </c>
      <c r="T2" s="22">
        <v>0.24816326499999999</v>
      </c>
      <c r="U2" s="22">
        <v>0.26702947799999999</v>
      </c>
      <c r="V2" s="22">
        <v>0.37151927400000001</v>
      </c>
      <c r="W2" s="22">
        <v>0.222040816</v>
      </c>
      <c r="X2" s="22">
        <v>0.28662131499999999</v>
      </c>
      <c r="Y2" s="22">
        <v>0.265578231</v>
      </c>
      <c r="Z2" s="22">
        <v>0.26775510200000002</v>
      </c>
      <c r="AA2" s="22">
        <v>0.29750566899999997</v>
      </c>
      <c r="AB2" s="22">
        <v>0.387482993</v>
      </c>
      <c r="AC2" s="22">
        <v>0.27863945600000001</v>
      </c>
      <c r="AD2" s="22">
        <v>0.35265306099999999</v>
      </c>
      <c r="AE2" s="22">
        <v>0.35555555599999999</v>
      </c>
      <c r="AF2" s="22">
        <v>0.39897959199999999</v>
      </c>
      <c r="AG2" s="22">
        <v>0.108843537</v>
      </c>
      <c r="AH2" s="22">
        <v>0.19591836700000001</v>
      </c>
      <c r="AI2" s="22">
        <v>0.31346938800000002</v>
      </c>
      <c r="AJ2" s="22"/>
      <c r="AK2" s="1"/>
    </row>
    <row r="3" spans="1:37" x14ac:dyDescent="0.2">
      <c r="B3" s="22">
        <v>0.91102040799999995</v>
      </c>
      <c r="C3" s="22">
        <v>0.25142857099999999</v>
      </c>
      <c r="D3" s="22">
        <v>0.59428571399999996</v>
      </c>
      <c r="E3" s="22">
        <v>1.010068027</v>
      </c>
      <c r="F3" s="22">
        <v>0.580498866</v>
      </c>
      <c r="G3" s="22">
        <v>0.50068027199999998</v>
      </c>
      <c r="H3" s="22">
        <v>0.69659863899999996</v>
      </c>
      <c r="I3" s="22">
        <v>0.62693877600000003</v>
      </c>
      <c r="J3" s="22">
        <v>0.93968253999999996</v>
      </c>
      <c r="K3" s="22">
        <v>0.74285714300000005</v>
      </c>
      <c r="L3" s="22">
        <v>0.51265306099999997</v>
      </c>
      <c r="M3" s="22">
        <v>0.67482993199999997</v>
      </c>
      <c r="N3" s="22">
        <v>0.66938775500000003</v>
      </c>
      <c r="O3" s="22">
        <v>9.5419501130000004</v>
      </c>
      <c r="P3" s="22">
        <v>2.287165533</v>
      </c>
      <c r="Q3" s="22">
        <v>0.548571429</v>
      </c>
      <c r="R3" s="22">
        <v>1.068480726</v>
      </c>
      <c r="S3" s="22">
        <v>0.580498866</v>
      </c>
      <c r="T3" s="22">
        <v>0.692244898</v>
      </c>
      <c r="U3" s="22">
        <v>0.51664399100000002</v>
      </c>
      <c r="V3" s="22">
        <v>2.0455102040000002</v>
      </c>
      <c r="W3" s="22">
        <v>0.59646258500000005</v>
      </c>
      <c r="X3" s="22">
        <v>1.375056689</v>
      </c>
      <c r="Y3" s="22">
        <v>3.8704761900000002</v>
      </c>
      <c r="Z3" s="22">
        <v>1.7240816329999999</v>
      </c>
      <c r="AA3" s="22">
        <v>0.66757369600000005</v>
      </c>
      <c r="AB3" s="22">
        <v>0.97088435399999995</v>
      </c>
      <c r="AC3" s="22">
        <v>0.58920634900000002</v>
      </c>
      <c r="AD3" s="22">
        <v>0.80653061199999998</v>
      </c>
      <c r="AE3" s="22">
        <v>2.5287981859999999</v>
      </c>
      <c r="AF3" s="22">
        <v>2.144693878</v>
      </c>
      <c r="AG3" s="22">
        <v>1.7175510199999999</v>
      </c>
      <c r="AH3" s="22">
        <v>0.42448979599999997</v>
      </c>
      <c r="AI3" s="22">
        <v>1.120362812</v>
      </c>
      <c r="AJ3" s="22"/>
      <c r="AK3" s="1"/>
    </row>
    <row r="4" spans="1:37" x14ac:dyDescent="0.2">
      <c r="B4" s="22">
        <v>1.6838095239999999</v>
      </c>
      <c r="C4" s="22">
        <v>1.7959183670000001</v>
      </c>
      <c r="D4" s="22">
        <v>1.493333333</v>
      </c>
      <c r="E4" s="22">
        <v>2.4634920629999999</v>
      </c>
      <c r="F4" s="22">
        <v>1.611428571</v>
      </c>
      <c r="G4" s="22">
        <v>1.313378685</v>
      </c>
      <c r="H4" s="22">
        <v>2.0571428570000001</v>
      </c>
      <c r="I4" s="22">
        <v>1.6239455780000001</v>
      </c>
      <c r="J4" s="22">
        <v>2.3437641720000002</v>
      </c>
      <c r="K4" s="22">
        <v>2.386938776</v>
      </c>
      <c r="L4" s="22">
        <v>0.99845804999999999</v>
      </c>
      <c r="M4" s="22">
        <v>2.0571428570000001</v>
      </c>
      <c r="N4" s="22">
        <v>1.654421769</v>
      </c>
      <c r="O4" s="22">
        <v>10.475102041</v>
      </c>
      <c r="P4" s="22">
        <v>4.063492063</v>
      </c>
      <c r="Q4" s="22">
        <v>1.036190476</v>
      </c>
      <c r="R4" s="22">
        <v>1.9102040819999999</v>
      </c>
      <c r="S4" s="22">
        <v>2.519365079</v>
      </c>
      <c r="T4" s="22">
        <v>1.9526530609999999</v>
      </c>
      <c r="U4" s="22">
        <v>1.242267574</v>
      </c>
      <c r="V4" s="22">
        <v>3.6397278910000002</v>
      </c>
      <c r="W4" s="22">
        <v>1.8068027209999999</v>
      </c>
      <c r="X4" s="22">
        <v>2.4743764170000002</v>
      </c>
      <c r="Y4" s="22">
        <v>7.2620408159999998</v>
      </c>
      <c r="Z4" s="22">
        <v>3.879183673</v>
      </c>
      <c r="AA4" s="22">
        <v>1.4875283450000001</v>
      </c>
      <c r="AB4" s="22">
        <v>2.03755102</v>
      </c>
      <c r="AC4" s="22">
        <v>1.3895691610000001</v>
      </c>
      <c r="AD4" s="22">
        <v>1.636281179</v>
      </c>
      <c r="AE4" s="22">
        <v>4.4622222220000003</v>
      </c>
      <c r="AF4" s="22">
        <v>5.2983673470000001</v>
      </c>
      <c r="AG4" s="22">
        <v>5.9395691609999997</v>
      </c>
      <c r="AH4" s="22">
        <v>1.1900226759999999</v>
      </c>
      <c r="AI4" s="22">
        <v>3.541043084</v>
      </c>
      <c r="AJ4" s="22"/>
      <c r="AK4" s="1"/>
    </row>
    <row r="5" spans="1:37" x14ac:dyDescent="0.2">
      <c r="B5" s="22">
        <v>2.417777778</v>
      </c>
      <c r="C5" s="22">
        <v>3.3436734690000001</v>
      </c>
      <c r="D5" s="22">
        <v>2.3923809519999999</v>
      </c>
      <c r="E5" s="22">
        <v>3.7725170069999998</v>
      </c>
      <c r="F5" s="22">
        <v>2.673197279</v>
      </c>
      <c r="G5" s="22">
        <v>2.1877551020000001</v>
      </c>
      <c r="H5" s="22">
        <v>3.3668934240000001</v>
      </c>
      <c r="I5" s="22">
        <v>2.6949659860000001</v>
      </c>
      <c r="J5" s="22">
        <v>3.5192743759999998</v>
      </c>
      <c r="K5" s="22">
        <v>4.0190476190000002</v>
      </c>
      <c r="L5" s="22">
        <v>1.492970522</v>
      </c>
      <c r="M5" s="22">
        <v>3.3937414970000002</v>
      </c>
      <c r="N5" s="22">
        <v>2.6325623579999999</v>
      </c>
      <c r="O5" s="22">
        <v>11.368888889000001</v>
      </c>
      <c r="P5" s="22">
        <v>6.0850793650000004</v>
      </c>
      <c r="Q5" s="22">
        <v>1.539047619</v>
      </c>
      <c r="R5" s="22">
        <v>2.757369615</v>
      </c>
      <c r="S5" s="22">
        <v>4.220952381</v>
      </c>
      <c r="T5" s="22">
        <v>3.565714286</v>
      </c>
      <c r="U5" s="22">
        <v>1.8227664400000001</v>
      </c>
      <c r="V5" s="22">
        <v>5.2244897960000003</v>
      </c>
      <c r="W5" s="22">
        <v>3.062857143</v>
      </c>
      <c r="X5" s="22">
        <v>3.475736961</v>
      </c>
      <c r="Y5" s="22">
        <v>10.592653061</v>
      </c>
      <c r="Z5" s="22">
        <v>6.0995918370000002</v>
      </c>
      <c r="AA5" s="22">
        <v>2.097052154</v>
      </c>
      <c r="AB5" s="22">
        <v>3.1303401360000001</v>
      </c>
      <c r="AC5" s="22">
        <v>2.2058956919999999</v>
      </c>
      <c r="AD5" s="22">
        <v>2.4380952379999998</v>
      </c>
      <c r="AE5" s="22">
        <v>6.4587755099999997</v>
      </c>
      <c r="AF5" s="22">
        <v>8.3678911560000007</v>
      </c>
      <c r="AG5" s="22">
        <v>9.962811791</v>
      </c>
      <c r="AH5" s="22">
        <v>1.97877551</v>
      </c>
      <c r="AI5" s="22">
        <v>6.2113378680000002</v>
      </c>
      <c r="AJ5" s="22"/>
      <c r="AK5" s="1"/>
    </row>
    <row r="6" spans="1:37" x14ac:dyDescent="0.2">
      <c r="B6" s="22">
        <v>3.1230839000000001</v>
      </c>
      <c r="C6" s="22">
        <v>4.783673469</v>
      </c>
      <c r="D6" s="22">
        <v>3.2609523810000001</v>
      </c>
      <c r="E6" s="22">
        <v>5.085170068</v>
      </c>
      <c r="F6" s="22">
        <v>3.6897959180000002</v>
      </c>
      <c r="G6" s="22">
        <v>2.9721541949999999</v>
      </c>
      <c r="H6" s="22">
        <v>4.8</v>
      </c>
      <c r="I6" s="22">
        <v>3.7151927439999999</v>
      </c>
      <c r="J6" s="22">
        <v>4.6113378679999997</v>
      </c>
      <c r="K6" s="22">
        <v>5.6253968250000002</v>
      </c>
      <c r="L6" s="22">
        <v>2.0063492059999999</v>
      </c>
      <c r="M6" s="22">
        <v>4.6628571430000001</v>
      </c>
      <c r="N6" s="22">
        <v>3.570068027</v>
      </c>
      <c r="O6" s="22">
        <v>12.242539683</v>
      </c>
      <c r="P6" s="22">
        <v>7.9151020409999999</v>
      </c>
      <c r="Q6" s="22">
        <v>2.0292063489999999</v>
      </c>
      <c r="R6" s="22">
        <v>3.5613605439999998</v>
      </c>
      <c r="S6" s="22">
        <v>6.0016326529999997</v>
      </c>
      <c r="T6" s="22">
        <v>4.9755328800000003</v>
      </c>
      <c r="U6" s="22">
        <v>2.4032653060000002</v>
      </c>
      <c r="V6" s="22">
        <v>6.832471655</v>
      </c>
      <c r="W6" s="22">
        <v>4.3755102040000002</v>
      </c>
      <c r="X6" s="22">
        <v>4.524263039</v>
      </c>
      <c r="Y6" s="22">
        <v>13.992925169999999</v>
      </c>
      <c r="Z6" s="22">
        <v>8.0653061220000009</v>
      </c>
      <c r="AA6" s="22">
        <v>2.6993197279999999</v>
      </c>
      <c r="AB6" s="22">
        <v>4.2868707480000001</v>
      </c>
      <c r="AC6" s="22">
        <v>3.0214965989999998</v>
      </c>
      <c r="AD6" s="22">
        <v>3.247165533</v>
      </c>
      <c r="AE6" s="22">
        <v>8.4165079370000004</v>
      </c>
      <c r="AF6" s="22">
        <v>11.337142857</v>
      </c>
      <c r="AG6" s="22">
        <v>14.040816327</v>
      </c>
      <c r="AH6" s="22">
        <v>2.7885714290000001</v>
      </c>
      <c r="AI6" s="22">
        <v>8.8584126980000004</v>
      </c>
      <c r="AJ6" s="22"/>
      <c r="AK6" s="1"/>
    </row>
    <row r="7" spans="1:37" x14ac:dyDescent="0.2">
      <c r="B7" s="22">
        <v>3.9183673469999998</v>
      </c>
      <c r="C7" s="22">
        <v>6.2585034009999996</v>
      </c>
      <c r="D7" s="22">
        <v>4.1632653060000004</v>
      </c>
      <c r="E7" s="22">
        <v>6.4848979590000004</v>
      </c>
      <c r="F7" s="22">
        <v>4.6476190480000001</v>
      </c>
      <c r="G7" s="22">
        <v>3.7583673470000001</v>
      </c>
      <c r="H7" s="22">
        <v>6.1053968249999997</v>
      </c>
      <c r="I7" s="22">
        <v>4.6802721089999997</v>
      </c>
      <c r="J7" s="22">
        <v>5.8209523809999997</v>
      </c>
      <c r="K7" s="22">
        <v>7.2185034010000004</v>
      </c>
      <c r="L7" s="22">
        <v>2.5723356009999998</v>
      </c>
      <c r="M7" s="22">
        <v>5.9326984129999998</v>
      </c>
      <c r="N7" s="22">
        <v>4.562721088</v>
      </c>
      <c r="O7" s="22">
        <v>13.124716553000001</v>
      </c>
      <c r="P7" s="22">
        <v>9.9733333329999994</v>
      </c>
      <c r="Q7" s="22">
        <v>2.5142857140000001</v>
      </c>
      <c r="R7" s="22">
        <v>4.3798639460000004</v>
      </c>
      <c r="S7" s="22">
        <v>7.7420408160000003</v>
      </c>
      <c r="T7" s="22">
        <v>6.3129251699999998</v>
      </c>
      <c r="U7" s="22">
        <v>3.141950113</v>
      </c>
      <c r="V7" s="22">
        <v>8.4636734689999997</v>
      </c>
      <c r="W7" s="22">
        <v>6.1895691609999997</v>
      </c>
      <c r="X7" s="22">
        <v>5.5031292519999999</v>
      </c>
      <c r="Y7" s="22">
        <v>56.145850340000003</v>
      </c>
      <c r="Z7" s="22">
        <v>10.096326531000001</v>
      </c>
      <c r="AA7" s="22">
        <v>3.3197278909999999</v>
      </c>
      <c r="AB7" s="22">
        <v>5.3257142860000002</v>
      </c>
      <c r="AC7" s="22">
        <v>3.8719274380000002</v>
      </c>
      <c r="AD7" s="22">
        <v>3.998185941</v>
      </c>
      <c r="AE7" s="22">
        <v>10.373877551</v>
      </c>
      <c r="AF7" s="22">
        <v>14.406530611999999</v>
      </c>
      <c r="AG7" s="22">
        <v>18.546938776000001</v>
      </c>
      <c r="AH7" s="22">
        <v>3.5885714289999999</v>
      </c>
      <c r="AI7" s="22">
        <v>12.002539683</v>
      </c>
      <c r="AJ7" s="22"/>
      <c r="AK7" s="1"/>
    </row>
    <row r="8" spans="1:37" x14ac:dyDescent="0.2">
      <c r="B8" s="22">
        <v>4.6759183670000004</v>
      </c>
      <c r="C8" s="22">
        <v>7.7093877549999998</v>
      </c>
      <c r="D8" s="22">
        <v>5.0546938780000001</v>
      </c>
      <c r="E8" s="22">
        <v>7.7467573700000001</v>
      </c>
      <c r="F8" s="22">
        <v>5.6163265310000003</v>
      </c>
      <c r="G8" s="22">
        <v>4.5587301589999996</v>
      </c>
      <c r="H8" s="22">
        <v>7.5145578229999996</v>
      </c>
      <c r="I8" s="22">
        <v>5.7382312930000001</v>
      </c>
      <c r="J8" s="22">
        <v>7.0196825399999998</v>
      </c>
      <c r="K8" s="22">
        <v>8.8380952379999993</v>
      </c>
      <c r="L8" s="22">
        <v>3.0911564629999999</v>
      </c>
      <c r="M8" s="22">
        <v>7.1263492060000004</v>
      </c>
      <c r="N8" s="22">
        <v>5.5408616779999997</v>
      </c>
      <c r="O8" s="22">
        <v>13.944671202</v>
      </c>
      <c r="P8" s="22">
        <v>11.777959184</v>
      </c>
      <c r="Q8" s="22">
        <v>2.9968253969999998</v>
      </c>
      <c r="R8" s="22">
        <v>5.22122449</v>
      </c>
      <c r="S8" s="22">
        <v>9.4907936510000006</v>
      </c>
      <c r="T8" s="22">
        <v>7.6190476189999998</v>
      </c>
      <c r="U8" s="22">
        <v>3.7681632650000001</v>
      </c>
      <c r="V8" s="22">
        <v>10.129705215</v>
      </c>
      <c r="W8" s="22">
        <v>7.4448979590000004</v>
      </c>
      <c r="X8" s="22">
        <v>6.494331066</v>
      </c>
      <c r="Y8" s="22"/>
      <c r="Z8" s="22">
        <v>12.10122449</v>
      </c>
      <c r="AA8" s="22">
        <v>3.9546485260000002</v>
      </c>
      <c r="AB8" s="22">
        <v>6.44244898</v>
      </c>
      <c r="AC8" s="22">
        <v>4.693333333</v>
      </c>
      <c r="AD8" s="22">
        <v>4.7492063489999996</v>
      </c>
      <c r="AE8" s="22">
        <v>12.353015873</v>
      </c>
      <c r="AF8" s="22">
        <v>17.520181405999999</v>
      </c>
      <c r="AG8" s="22">
        <v>22.610430838999999</v>
      </c>
      <c r="AH8" s="22">
        <v>4.3820408159999999</v>
      </c>
      <c r="AI8" s="22">
        <v>15.033469388</v>
      </c>
      <c r="AJ8" s="22"/>
      <c r="AK8" s="1"/>
    </row>
    <row r="9" spans="1:37" x14ac:dyDescent="0.2">
      <c r="B9" s="22">
        <v>5.4349206350000001</v>
      </c>
      <c r="C9" s="22">
        <v>9.1232653060000004</v>
      </c>
      <c r="D9" s="22">
        <v>5.9519954650000004</v>
      </c>
      <c r="E9" s="22">
        <v>9.0209523810000007</v>
      </c>
      <c r="F9" s="22">
        <v>6.6184126980000002</v>
      </c>
      <c r="G9" s="22">
        <v>5.3877551019999999</v>
      </c>
      <c r="H9" s="22">
        <v>8.8163265309999996</v>
      </c>
      <c r="I9" s="22">
        <v>6.7559183669999996</v>
      </c>
      <c r="J9" s="22">
        <v>8.1959183670000009</v>
      </c>
      <c r="K9" s="22">
        <v>10.469297052</v>
      </c>
      <c r="L9" s="22">
        <v>3.5972789120000002</v>
      </c>
      <c r="M9" s="22">
        <v>8.3504761900000002</v>
      </c>
      <c r="N9" s="22">
        <v>6.4725623580000002</v>
      </c>
      <c r="O9" s="22">
        <v>14.780952381000001</v>
      </c>
      <c r="P9" s="22">
        <v>13.75814059</v>
      </c>
      <c r="Q9" s="22">
        <v>3.4895238100000001</v>
      </c>
      <c r="R9" s="22">
        <v>6.0168707479999997</v>
      </c>
      <c r="S9" s="22">
        <v>11.242448980000001</v>
      </c>
      <c r="T9" s="22">
        <v>8.9832199549999991</v>
      </c>
      <c r="U9" s="22">
        <v>4.3787755099999996</v>
      </c>
      <c r="V9" s="22">
        <v>11.737687075</v>
      </c>
      <c r="W9" s="22">
        <v>8.6349206350000003</v>
      </c>
      <c r="X9" s="22">
        <v>7.4267573699999998</v>
      </c>
      <c r="Y9" s="22"/>
      <c r="Z9" s="22">
        <v>14.236734694000001</v>
      </c>
      <c r="AA9" s="22">
        <v>4.5605442180000004</v>
      </c>
      <c r="AB9" s="22">
        <v>7.6103401359999996</v>
      </c>
      <c r="AC9" s="22">
        <v>5.5437641720000004</v>
      </c>
      <c r="AD9" s="22">
        <v>5.5004081630000003</v>
      </c>
      <c r="AE9" s="22">
        <v>14.445714285999999</v>
      </c>
      <c r="AF9" s="22">
        <v>20.440816327</v>
      </c>
      <c r="AG9" s="22">
        <v>25.849614511999999</v>
      </c>
      <c r="AH9" s="22">
        <v>5.1526530609999996</v>
      </c>
      <c r="AI9" s="22">
        <v>18.017959183999999</v>
      </c>
      <c r="AJ9" s="22"/>
      <c r="AK9" s="1"/>
    </row>
    <row r="10" spans="1:37" x14ac:dyDescent="0.2">
      <c r="B10" s="22">
        <v>6.1590929709999997</v>
      </c>
      <c r="C10" s="22">
        <v>10.60244898</v>
      </c>
      <c r="D10" s="22">
        <v>6.8440816330000001</v>
      </c>
      <c r="E10" s="22">
        <v>10.298049886999999</v>
      </c>
      <c r="F10" s="22">
        <v>7.7126530610000001</v>
      </c>
      <c r="G10" s="22">
        <v>6.1859410429999997</v>
      </c>
      <c r="H10" s="22">
        <v>10.107936508</v>
      </c>
      <c r="I10" s="22">
        <v>7.7859410430000002</v>
      </c>
      <c r="J10" s="22">
        <v>9.2444444440000009</v>
      </c>
      <c r="K10" s="22">
        <v>12.039546485000001</v>
      </c>
      <c r="L10" s="22">
        <v>4.1179138320000002</v>
      </c>
      <c r="M10" s="22">
        <v>9.5034920629999995</v>
      </c>
      <c r="N10" s="22">
        <v>7.4274829929999999</v>
      </c>
      <c r="O10" s="22">
        <v>15.63755102</v>
      </c>
      <c r="P10" s="22">
        <v>15.667664399</v>
      </c>
      <c r="Q10" s="22">
        <v>4.0272108839999996</v>
      </c>
      <c r="R10" s="22">
        <v>6.8237641719999997</v>
      </c>
      <c r="S10" s="22">
        <v>12.892879818999999</v>
      </c>
      <c r="T10" s="22">
        <v>10.189931973</v>
      </c>
      <c r="U10" s="22">
        <v>4.9828571430000004</v>
      </c>
      <c r="V10" s="22">
        <v>13.392108843999999</v>
      </c>
      <c r="W10" s="22">
        <v>9.8539682539999998</v>
      </c>
      <c r="X10" s="22">
        <v>8.4571428569999991</v>
      </c>
      <c r="Y10" s="22"/>
      <c r="Z10" s="22">
        <v>16.195918367000001</v>
      </c>
      <c r="AA10" s="22">
        <v>5.1482993199999996</v>
      </c>
      <c r="AB10" s="22">
        <v>8.7151700680000008</v>
      </c>
      <c r="AC10" s="22">
        <v>6.4203174599999997</v>
      </c>
      <c r="AD10" s="22">
        <v>6.2693877550000003</v>
      </c>
      <c r="AE10" s="22">
        <v>16.437551020000001</v>
      </c>
      <c r="AF10" s="22">
        <v>23.296507937000001</v>
      </c>
      <c r="AG10" s="22">
        <v>31.065396825000001</v>
      </c>
      <c r="AH10" s="22">
        <v>5.9102040819999999</v>
      </c>
      <c r="AI10" s="22">
        <v>20.780408163000001</v>
      </c>
      <c r="AJ10" s="22"/>
      <c r="AK10" s="1"/>
    </row>
    <row r="11" spans="1:37" x14ac:dyDescent="0.2">
      <c r="B11" s="22">
        <v>6.955102041</v>
      </c>
      <c r="C11" s="22">
        <v>12.197732426</v>
      </c>
      <c r="D11" s="22">
        <v>7.7365986390000003</v>
      </c>
      <c r="E11" s="22">
        <v>11.908571429</v>
      </c>
      <c r="F11" s="22">
        <v>8.7248979589999998</v>
      </c>
      <c r="G11" s="22">
        <v>7.0095238100000001</v>
      </c>
      <c r="H11" s="22">
        <v>11.692698413</v>
      </c>
      <c r="I11" s="22">
        <v>8.7365079370000007</v>
      </c>
      <c r="J11" s="22">
        <v>10.599183673000001</v>
      </c>
      <c r="K11" s="22">
        <v>13.696870748</v>
      </c>
      <c r="L11" s="22">
        <v>4.6675736959999998</v>
      </c>
      <c r="M11" s="22">
        <v>10.758095237999999</v>
      </c>
      <c r="N11" s="22">
        <v>8.4636734689999997</v>
      </c>
      <c r="O11" s="22">
        <v>16.643265306</v>
      </c>
      <c r="P11" s="22">
        <v>17.48462585</v>
      </c>
      <c r="Q11" s="22">
        <v>35.377777778000002</v>
      </c>
      <c r="R11" s="22">
        <v>58.729795918000001</v>
      </c>
      <c r="S11" s="22">
        <v>15.289115646000001</v>
      </c>
      <c r="T11" s="22">
        <v>11.772517006999999</v>
      </c>
      <c r="U11" s="22">
        <v>5.8702947849999996</v>
      </c>
      <c r="V11" s="22">
        <v>15.063945578</v>
      </c>
      <c r="W11" s="22">
        <v>64.394104307999996</v>
      </c>
      <c r="X11" s="22">
        <v>36.816621314999999</v>
      </c>
      <c r="Y11" s="22"/>
      <c r="Z11" s="22">
        <v>18.230204082</v>
      </c>
      <c r="AA11" s="22">
        <v>5.7541950110000002</v>
      </c>
      <c r="AB11" s="22">
        <v>9.8213151930000002</v>
      </c>
      <c r="AC11" s="22">
        <v>7.4710204080000002</v>
      </c>
      <c r="AD11" s="22">
        <v>7.0922448979999997</v>
      </c>
      <c r="AE11" s="22">
        <v>18.364444444</v>
      </c>
      <c r="AF11" s="22">
        <v>26.237460317</v>
      </c>
      <c r="AG11" s="22">
        <v>35.082448980000002</v>
      </c>
      <c r="AH11" s="22">
        <v>6.7004081629999996</v>
      </c>
      <c r="AI11" s="22">
        <v>190.432653061</v>
      </c>
      <c r="AJ11" s="22"/>
      <c r="AK11" s="1"/>
    </row>
    <row r="12" spans="1:37" x14ac:dyDescent="0.2">
      <c r="B12" s="22">
        <v>49.766893424000003</v>
      </c>
      <c r="C12" s="22">
        <v>99.822585033999999</v>
      </c>
      <c r="D12" s="22">
        <v>46.466031745999999</v>
      </c>
      <c r="E12" s="22">
        <v>93.581814058999996</v>
      </c>
      <c r="F12" s="22">
        <v>65.926530611999993</v>
      </c>
      <c r="G12" s="22">
        <v>54.404353741000001</v>
      </c>
      <c r="H12" s="22">
        <v>94.075646258999996</v>
      </c>
      <c r="I12" s="22">
        <v>68.850317459999999</v>
      </c>
      <c r="J12" s="22">
        <v>82.097052153999996</v>
      </c>
      <c r="K12" s="22">
        <v>111.116190476</v>
      </c>
      <c r="L12" s="22">
        <v>36.071904762000003</v>
      </c>
      <c r="M12" s="22">
        <v>55.791746031999999</v>
      </c>
      <c r="N12" s="22">
        <v>52.355600907000003</v>
      </c>
      <c r="O12" s="22">
        <v>64.628412698000005</v>
      </c>
      <c r="P12" s="22">
        <v>19.474285714000001</v>
      </c>
      <c r="Q12" s="22"/>
      <c r="R12" s="22"/>
      <c r="S12" s="22">
        <v>17.176961451</v>
      </c>
      <c r="T12" s="22">
        <v>90.070204082000004</v>
      </c>
      <c r="U12" s="22">
        <v>49.892993197000003</v>
      </c>
      <c r="V12" s="22">
        <v>16.834467119999999</v>
      </c>
      <c r="W12" s="22"/>
      <c r="X12" s="22"/>
      <c r="Y12" s="22"/>
      <c r="Z12" s="22">
        <v>146.18301587299999</v>
      </c>
      <c r="AA12" s="22">
        <v>42.423106576000002</v>
      </c>
      <c r="AB12" s="22">
        <v>76.636916099999993</v>
      </c>
      <c r="AC12" s="22">
        <v>59.786802721000001</v>
      </c>
      <c r="AD12" s="22">
        <v>51.649342404000002</v>
      </c>
      <c r="AE12" s="22">
        <v>20.281904762</v>
      </c>
      <c r="AF12" s="22">
        <v>138.91458049900001</v>
      </c>
      <c r="AG12" s="22">
        <v>39.381043083999998</v>
      </c>
      <c r="AH12" s="22">
        <v>7.4906122450000003</v>
      </c>
      <c r="AI12" s="22"/>
      <c r="AJ12" s="22"/>
      <c r="AK12" s="1"/>
    </row>
    <row r="13" spans="1:37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21.405306121999999</v>
      </c>
      <c r="Q13" s="22"/>
      <c r="R13" s="22"/>
      <c r="S13" s="22">
        <v>59.509841270000003</v>
      </c>
      <c r="T13" s="22"/>
      <c r="U13" s="22"/>
      <c r="V13" s="22">
        <v>18.378594104000001</v>
      </c>
      <c r="W13" s="22"/>
      <c r="X13" s="22"/>
      <c r="Y13" s="22"/>
      <c r="Z13" s="22"/>
      <c r="AA13" s="22"/>
      <c r="AB13" s="22"/>
      <c r="AC13" s="22"/>
      <c r="AD13" s="22"/>
      <c r="AE13" s="22">
        <v>22.407619048000001</v>
      </c>
      <c r="AF13" s="22"/>
      <c r="AG13" s="22">
        <v>43.652063492000003</v>
      </c>
      <c r="AH13" s="22">
        <v>8.2644897959999994</v>
      </c>
      <c r="AI13" s="22"/>
      <c r="AJ13" s="22"/>
      <c r="AK13" s="1"/>
    </row>
    <row r="14" spans="1:37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23.444897958999999</v>
      </c>
      <c r="Q14" s="22"/>
      <c r="R14" s="22"/>
      <c r="S14" s="22"/>
      <c r="T14" s="22"/>
      <c r="U14" s="22"/>
      <c r="V14" s="22">
        <v>20.265215420000001</v>
      </c>
      <c r="W14" s="22"/>
      <c r="X14" s="22"/>
      <c r="Y14" s="22"/>
      <c r="Z14" s="22"/>
      <c r="AA14" s="22"/>
      <c r="AB14" s="22"/>
      <c r="AC14" s="22"/>
      <c r="AD14" s="22"/>
      <c r="AE14" s="22">
        <v>24.444081633</v>
      </c>
      <c r="AF14" s="22"/>
      <c r="AG14" s="22">
        <v>47.978231293</v>
      </c>
      <c r="AH14" s="22">
        <v>9.0677551019999996</v>
      </c>
      <c r="AI14" s="22"/>
      <c r="AJ14" s="22"/>
      <c r="AK14" s="1"/>
    </row>
    <row r="15" spans="1:37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25.377687075000001</v>
      </c>
      <c r="Q15" s="22"/>
      <c r="R15" s="22"/>
      <c r="S15" s="22"/>
      <c r="T15" s="22"/>
      <c r="U15" s="22"/>
      <c r="V15" s="22">
        <v>22.035736961000001</v>
      </c>
      <c r="W15" s="22"/>
      <c r="X15" s="22"/>
      <c r="Y15" s="22"/>
      <c r="Z15" s="22"/>
      <c r="AA15" s="22"/>
      <c r="AB15" s="22"/>
      <c r="AC15" s="22"/>
      <c r="AD15" s="22"/>
      <c r="AE15" s="22">
        <v>79.796825397000006</v>
      </c>
      <c r="AF15" s="22"/>
      <c r="AG15" s="22">
        <v>52.21877551</v>
      </c>
      <c r="AH15" s="22">
        <v>144.30693877600001</v>
      </c>
      <c r="AI15" s="22"/>
      <c r="AJ15" s="22"/>
      <c r="AK15" s="1"/>
    </row>
    <row r="16" spans="1:37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27.456848073</v>
      </c>
      <c r="Q16" s="22"/>
      <c r="R16" s="22"/>
      <c r="S16" s="22"/>
      <c r="T16" s="22"/>
      <c r="U16" s="22"/>
      <c r="V16" s="22">
        <v>23.812063492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301.61541950100002</v>
      </c>
      <c r="AH16" s="22">
        <v>146.887823129</v>
      </c>
      <c r="AI16" s="22"/>
      <c r="AJ16" s="22"/>
      <c r="AK16" s="1"/>
    </row>
    <row r="17" spans="1:37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29.457414966000002</v>
      </c>
      <c r="Q17" s="22"/>
      <c r="R17" s="22"/>
      <c r="S17" s="22"/>
      <c r="T17" s="22"/>
      <c r="U17" s="22"/>
      <c r="V17" s="22">
        <v>25.553560091000001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149.46873015899999</v>
      </c>
      <c r="AI17" s="22"/>
      <c r="AJ17" s="22"/>
      <c r="AK17" s="1"/>
    </row>
    <row r="18" spans="1:37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31.473197279000001</v>
      </c>
      <c r="Q18" s="22"/>
      <c r="R18" s="22"/>
      <c r="S18" s="22"/>
      <c r="T18" s="22"/>
      <c r="U18" s="22"/>
      <c r="V18" s="22">
        <v>27.271836735000001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151.555918367</v>
      </c>
      <c r="AI18" s="22"/>
      <c r="AJ18" s="22"/>
      <c r="AK18" s="1"/>
    </row>
    <row r="19" spans="1:37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33.841632652999998</v>
      </c>
      <c r="Q19" s="22"/>
      <c r="R19" s="22"/>
      <c r="S19" s="22"/>
      <c r="T19" s="22"/>
      <c r="U19" s="22"/>
      <c r="V19" s="22">
        <v>29.326802721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153.21469387799999</v>
      </c>
      <c r="AI19" s="22"/>
      <c r="AJ19" s="22"/>
      <c r="AK19" s="1"/>
    </row>
    <row r="20" spans="1:37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251.728979592</v>
      </c>
      <c r="Q20" s="22"/>
      <c r="R20" s="22"/>
      <c r="S20" s="22"/>
      <c r="T20" s="22"/>
      <c r="U20" s="22"/>
      <c r="V20" s="22">
        <v>120.267755102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154.76897959199999</v>
      </c>
      <c r="AI20" s="22"/>
      <c r="AJ20" s="22"/>
      <c r="AK20" s="1"/>
    </row>
    <row r="21" spans="1:37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156.323265306</v>
      </c>
      <c r="AI21" s="22"/>
      <c r="AJ21" s="22"/>
      <c r="AK21" s="1"/>
    </row>
    <row r="22" spans="1:37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157.96244898</v>
      </c>
      <c r="AI22" s="22"/>
      <c r="AJ22" s="22"/>
      <c r="AK22" s="1"/>
    </row>
    <row r="23" spans="1:37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160.398367347</v>
      </c>
      <c r="AI23" s="22"/>
      <c r="AJ23" s="22"/>
      <c r="AK23" s="1"/>
    </row>
    <row r="24" spans="1:37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162.36015872999999</v>
      </c>
      <c r="AI24" s="22"/>
      <c r="AJ24" s="22"/>
      <c r="AK24" s="1"/>
    </row>
    <row r="25" spans="1:37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164.32195011300001</v>
      </c>
      <c r="AI25" s="22"/>
      <c r="AJ25" s="22"/>
      <c r="AK25" s="1"/>
    </row>
    <row r="26" spans="1:37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166.34775510200001</v>
      </c>
      <c r="AI26" s="22"/>
      <c r="AJ26" s="22"/>
      <c r="AK26" s="1"/>
    </row>
    <row r="27" spans="1:37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174.16417233600001</v>
      </c>
      <c r="AI27" s="22"/>
      <c r="AJ27" s="22"/>
      <c r="AK27" s="1"/>
    </row>
    <row r="28" spans="1:37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1"/>
    </row>
    <row r="29" spans="1:37" x14ac:dyDescent="0.2">
      <c r="A29" s="2" t="s">
        <v>75</v>
      </c>
      <c r="B29" s="22">
        <f>B12-B2</f>
        <v>49.087709751000006</v>
      </c>
      <c r="C29" s="22">
        <f t="shared" ref="C29:O29" si="0">C12-C2</f>
        <v>99.724625849999995</v>
      </c>
      <c r="D29" s="22">
        <f t="shared" si="0"/>
        <v>46.283174602999999</v>
      </c>
      <c r="E29" s="22">
        <f t="shared" si="0"/>
        <v>93.338004534999996</v>
      </c>
      <c r="F29" s="22">
        <f t="shared" si="0"/>
        <v>65.726258502999997</v>
      </c>
      <c r="G29" s="22">
        <f t="shared" si="0"/>
        <v>54.138775510000002</v>
      </c>
      <c r="H29" s="22">
        <f t="shared" si="0"/>
        <v>93.871020408999996</v>
      </c>
      <c r="I29" s="22">
        <f t="shared" si="0"/>
        <v>68.611950113000006</v>
      </c>
      <c r="J29" s="22">
        <f t="shared" si="0"/>
        <v>81.817687074999995</v>
      </c>
      <c r="K29" s="22">
        <f>K12-K2</f>
        <v>110.82956916099999</v>
      </c>
      <c r="L29" s="22">
        <f t="shared" si="0"/>
        <v>35.807777778000002</v>
      </c>
      <c r="M29" s="22">
        <f t="shared" si="0"/>
        <v>55.530521542000002</v>
      </c>
      <c r="N29" s="22">
        <f t="shared" si="0"/>
        <v>52.007301587000001</v>
      </c>
      <c r="O29" s="22">
        <f t="shared" si="0"/>
        <v>64.328730157999999</v>
      </c>
      <c r="P29" s="22">
        <f>P20-P2</f>
        <v>251.43292517</v>
      </c>
      <c r="Q29" s="22">
        <f>Q11-Q2</f>
        <v>35.088253968000004</v>
      </c>
      <c r="R29" s="22">
        <f>R11-R2</f>
        <v>57.960634920000004</v>
      </c>
      <c r="S29" s="22">
        <f>S13-S2</f>
        <v>59.495328798000003</v>
      </c>
      <c r="T29" s="22">
        <f>T12-T2</f>
        <v>89.822040817000001</v>
      </c>
      <c r="U29" s="22">
        <f>U12-U2</f>
        <v>49.625963719000005</v>
      </c>
      <c r="V29" s="22">
        <f>V20-V2</f>
        <v>119.896235828</v>
      </c>
      <c r="W29" s="22">
        <f>W11-W2</f>
        <v>64.172063491999992</v>
      </c>
      <c r="X29" s="22">
        <f>X11-X2</f>
        <v>36.53</v>
      </c>
      <c r="Y29" s="22">
        <f>Y7-Y2</f>
        <v>55.880272109000003</v>
      </c>
      <c r="Z29" s="22">
        <f t="shared" ref="Z29:AF29" si="1">Z12-Z2</f>
        <v>145.91526077099999</v>
      </c>
      <c r="AA29" s="22">
        <f t="shared" si="1"/>
        <v>42.125600906999999</v>
      </c>
      <c r="AB29" s="22">
        <f t="shared" si="1"/>
        <v>76.249433106999987</v>
      </c>
      <c r="AC29" s="22">
        <f t="shared" si="1"/>
        <v>59.508163265</v>
      </c>
      <c r="AD29" s="22">
        <f t="shared" si="1"/>
        <v>51.296689343000004</v>
      </c>
      <c r="AE29" s="22">
        <f>AE15-AE2</f>
        <v>79.441269841000008</v>
      </c>
      <c r="AF29" s="22">
        <f t="shared" si="1"/>
        <v>138.51560090700002</v>
      </c>
      <c r="AG29" s="22">
        <f>AG16-AG2</f>
        <v>301.50657596400004</v>
      </c>
      <c r="AH29" s="22">
        <f>AH27-AH2</f>
        <v>173.96825396900002</v>
      </c>
      <c r="AI29" s="22">
        <f>AI11-AI2</f>
        <v>190.11918367300001</v>
      </c>
      <c r="AJ29" s="22"/>
      <c r="AK29" s="1"/>
    </row>
    <row r="30" spans="1:37" x14ac:dyDescent="0.2">
      <c r="A30" s="2"/>
      <c r="B30" s="9">
        <f>B29/86400</f>
        <v>5.6814478878472225E-4</v>
      </c>
      <c r="C30" s="9">
        <f t="shared" ref="C30:AI30" si="2">C29/86400</f>
        <v>1.1542202065972223E-3</v>
      </c>
      <c r="D30" s="9">
        <f t="shared" si="2"/>
        <v>5.3568489123842586E-4</v>
      </c>
      <c r="E30" s="9">
        <f t="shared" si="2"/>
        <v>1.0803009784143519E-3</v>
      </c>
      <c r="F30" s="9">
        <f t="shared" si="2"/>
        <v>7.6072058452546297E-4</v>
      </c>
      <c r="G30" s="9">
        <f t="shared" si="2"/>
        <v>6.2660619803240746E-4</v>
      </c>
      <c r="H30" s="9">
        <f t="shared" si="2"/>
        <v>1.0864701436226851E-3</v>
      </c>
      <c r="I30" s="9">
        <f t="shared" si="2"/>
        <v>7.9411979297453709E-4</v>
      </c>
      <c r="J30" s="9">
        <f t="shared" si="2"/>
        <v>9.4696397077546294E-4</v>
      </c>
      <c r="K30" s="9">
        <f t="shared" si="2"/>
        <v>1.2827496430671296E-3</v>
      </c>
      <c r="L30" s="9">
        <f t="shared" si="2"/>
        <v>4.1444187243055557E-4</v>
      </c>
      <c r="M30" s="9">
        <f t="shared" si="2"/>
        <v>6.4271436969907416E-4</v>
      </c>
      <c r="N30" s="9">
        <f t="shared" si="2"/>
        <v>6.0193636096064816E-4</v>
      </c>
      <c r="O30" s="9">
        <f t="shared" si="2"/>
        <v>7.4454548793981485E-4</v>
      </c>
      <c r="P30" s="9">
        <f t="shared" si="2"/>
        <v>2.9101033005787037E-3</v>
      </c>
      <c r="Q30" s="9">
        <f t="shared" si="2"/>
        <v>4.0611405055555557E-4</v>
      </c>
      <c r="R30" s="9">
        <f t="shared" si="2"/>
        <v>6.7084068194444451E-4</v>
      </c>
      <c r="S30" s="9">
        <f t="shared" si="2"/>
        <v>6.8860334256944447E-4</v>
      </c>
      <c r="T30" s="9">
        <f t="shared" si="2"/>
        <v>1.039606953900463E-3</v>
      </c>
      <c r="U30" s="9">
        <f t="shared" si="2"/>
        <v>5.7437458008101859E-4</v>
      </c>
      <c r="V30" s="9">
        <f t="shared" si="2"/>
        <v>1.387687914675926E-3</v>
      </c>
      <c r="W30" s="9">
        <f t="shared" si="2"/>
        <v>7.4273221634259246E-4</v>
      </c>
      <c r="X30" s="9">
        <f t="shared" si="2"/>
        <v>4.2280092592592592E-4</v>
      </c>
      <c r="Y30" s="9">
        <f t="shared" si="2"/>
        <v>6.4676240866898152E-4</v>
      </c>
      <c r="Z30" s="9">
        <f t="shared" si="2"/>
        <v>1.6888340367013888E-3</v>
      </c>
      <c r="AA30" s="9">
        <f t="shared" si="2"/>
        <v>4.8756482531249999E-4</v>
      </c>
      <c r="AB30" s="9">
        <f t="shared" si="2"/>
        <v>8.8251658688657392E-4</v>
      </c>
      <c r="AC30" s="9">
        <f t="shared" si="2"/>
        <v>6.8875188964120373E-4</v>
      </c>
      <c r="AD30" s="9">
        <f t="shared" si="2"/>
        <v>5.9371168221064824E-4</v>
      </c>
      <c r="AE30" s="9">
        <f t="shared" si="2"/>
        <v>9.1945914167824083E-4</v>
      </c>
      <c r="AF30" s="9">
        <f t="shared" si="2"/>
        <v>1.6031898253125003E-3</v>
      </c>
      <c r="AG30" s="9">
        <f t="shared" si="2"/>
        <v>3.4896594440277781E-3</v>
      </c>
      <c r="AH30" s="9">
        <f t="shared" si="2"/>
        <v>2.0135214579745371E-3</v>
      </c>
      <c r="AI30" s="9">
        <f t="shared" si="2"/>
        <v>2.2004535147337966E-3</v>
      </c>
      <c r="AJ30" s="9">
        <f>SUM(B30:AI30)</f>
        <v>3.5296908068784716E-2</v>
      </c>
    </row>
    <row r="31" spans="1:37" x14ac:dyDescent="0.2">
      <c r="AJ31" s="9"/>
    </row>
    <row r="32" spans="1:37" x14ac:dyDescent="0.2">
      <c r="AI32" s="2" t="s">
        <v>239</v>
      </c>
      <c r="AJ32" s="9"/>
    </row>
    <row r="33" spans="2:41" x14ac:dyDescent="0.2">
      <c r="B33" s="9">
        <v>5.6814478878472225E-4</v>
      </c>
      <c r="C33" s="9">
        <v>1.1542202065972223E-3</v>
      </c>
      <c r="D33" s="9">
        <v>5.3568489123842586E-4</v>
      </c>
      <c r="E33" s="9">
        <v>1.0803009784143519E-3</v>
      </c>
      <c r="F33" s="9">
        <v>7.6072058452546297E-4</v>
      </c>
      <c r="G33" s="9">
        <v>6.2660619803240746E-4</v>
      </c>
      <c r="H33" s="9">
        <v>1.0864701436226851E-3</v>
      </c>
      <c r="I33" s="9">
        <v>7.9411979297453709E-4</v>
      </c>
      <c r="J33" s="9">
        <v>9.4696397077546294E-4</v>
      </c>
      <c r="K33" s="9">
        <v>1.2827496430671296E-3</v>
      </c>
      <c r="L33" s="9">
        <v>4.1444187243055557E-4</v>
      </c>
      <c r="M33" s="9">
        <v>6.4271436969907416E-4</v>
      </c>
      <c r="N33" s="9">
        <v>6.0193636096064816E-4</v>
      </c>
      <c r="O33" s="9">
        <v>7.4454548793981485E-4</v>
      </c>
      <c r="P33" s="9">
        <v>2.9101033005787037E-3</v>
      </c>
      <c r="Q33" s="9">
        <v>4.0611405055555557E-4</v>
      </c>
      <c r="R33" s="9">
        <v>6.7084068194444451E-4</v>
      </c>
      <c r="S33" s="9">
        <v>6.8860334256944447E-4</v>
      </c>
      <c r="T33" s="9">
        <v>1.039606953900463E-3</v>
      </c>
      <c r="U33" s="9">
        <v>5.7437458008101859E-4</v>
      </c>
      <c r="V33" s="9">
        <v>1.387687914675926E-3</v>
      </c>
      <c r="W33" s="9">
        <v>7.4273221634259246E-4</v>
      </c>
      <c r="X33" s="9">
        <v>4.2280092592592592E-4</v>
      </c>
      <c r="Y33" s="9">
        <v>6.4676240866898152E-4</v>
      </c>
      <c r="Z33" s="9">
        <v>1.6888340367013888E-3</v>
      </c>
      <c r="AA33" s="9">
        <v>4.8756482531249999E-4</v>
      </c>
      <c r="AB33" s="9">
        <v>8.8251658688657392E-4</v>
      </c>
      <c r="AC33" s="9">
        <v>6.8875188964120373E-4</v>
      </c>
      <c r="AD33" s="9">
        <v>5.9371168221064824E-4</v>
      </c>
      <c r="AE33" s="9">
        <v>9.1945914167824083E-4</v>
      </c>
      <c r="AF33" s="9">
        <v>1.6031898253125003E-3</v>
      </c>
      <c r="AG33" s="9">
        <v>3.4896594440277781E-3</v>
      </c>
      <c r="AH33" s="9">
        <v>2.0135214579745371E-3</v>
      </c>
      <c r="AI33" s="9">
        <f>AI47/86400</f>
        <v>2.6092970521412037E-3</v>
      </c>
      <c r="AJ33" s="9">
        <f>SUM(B33:AI33)</f>
        <v>3.5705751606192125E-2</v>
      </c>
    </row>
    <row r="34" spans="2:41" x14ac:dyDescent="0.2">
      <c r="AI34" s="6"/>
    </row>
    <row r="35" spans="2:41" x14ac:dyDescent="0.2">
      <c r="AI35" s="29">
        <v>0.31346938800000002</v>
      </c>
      <c r="AO35" s="4"/>
    </row>
    <row r="36" spans="2:41" x14ac:dyDescent="0.2">
      <c r="AI36" s="29">
        <v>1.120362812</v>
      </c>
      <c r="AO36" s="4"/>
    </row>
    <row r="37" spans="2:41" x14ac:dyDescent="0.2">
      <c r="AI37" s="29">
        <v>3.541043084</v>
      </c>
      <c r="AO37" s="4"/>
    </row>
    <row r="38" spans="2:41" x14ac:dyDescent="0.2">
      <c r="AI38" s="29">
        <v>6.2113378680000002</v>
      </c>
      <c r="AO38" s="4"/>
    </row>
    <row r="39" spans="2:41" x14ac:dyDescent="0.2">
      <c r="AI39" s="29">
        <v>8.8584126980000004</v>
      </c>
      <c r="AO39" s="4"/>
    </row>
    <row r="40" spans="2:41" x14ac:dyDescent="0.2">
      <c r="AI40" s="29">
        <v>12.002539683</v>
      </c>
      <c r="AO40" s="4"/>
    </row>
    <row r="41" spans="2:41" x14ac:dyDescent="0.2">
      <c r="AI41" s="29">
        <v>15.033469388</v>
      </c>
      <c r="AO41" s="4"/>
    </row>
    <row r="42" spans="2:41" x14ac:dyDescent="0.2">
      <c r="AI42" s="29">
        <v>18.017959183999999</v>
      </c>
      <c r="AO42" s="4"/>
    </row>
    <row r="43" spans="2:41" x14ac:dyDescent="0.2">
      <c r="AI43" s="29">
        <v>20.780408163000001</v>
      </c>
      <c r="AO43" s="4"/>
    </row>
    <row r="44" spans="2:41" x14ac:dyDescent="0.2">
      <c r="AI44" s="29">
        <v>69.910204082000007</v>
      </c>
      <c r="AO44" s="4"/>
    </row>
    <row r="45" spans="2:41" x14ac:dyDescent="0.2">
      <c r="AI45" s="29">
        <v>105.23428571399999</v>
      </c>
      <c r="AO45" s="4"/>
    </row>
    <row r="46" spans="2:41" x14ac:dyDescent="0.2">
      <c r="AI46" s="29">
        <v>190.432653061</v>
      </c>
      <c r="AO46" s="4"/>
    </row>
    <row r="47" spans="2:41" x14ac:dyDescent="0.2">
      <c r="AI47" s="30">
        <f>(AI46-AI35)+(AI45-AI44)</f>
        <v>225.44326530500001</v>
      </c>
    </row>
    <row r="57" spans="40:40" x14ac:dyDescent="0.2">
      <c r="AN57" s="4"/>
    </row>
    <row r="58" spans="40:40" x14ac:dyDescent="0.2">
      <c r="AN58" s="4"/>
    </row>
    <row r="59" spans="40:40" x14ac:dyDescent="0.2">
      <c r="AN59" s="4"/>
    </row>
  </sheetData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93.432199999999995</v>
      </c>
      <c r="C2" s="5">
        <v>46.453699999999998</v>
      </c>
      <c r="D2" s="5">
        <v>52.267699999999998</v>
      </c>
      <c r="E2" s="5">
        <v>44.635599999999997</v>
      </c>
      <c r="F2" s="5">
        <v>65.683599999999998</v>
      </c>
      <c r="G2" s="5">
        <v>85.465100000000007</v>
      </c>
      <c r="H2" s="5">
        <v>46.548400000000001</v>
      </c>
      <c r="I2" s="5">
        <v>73.134299999999996</v>
      </c>
      <c r="J2" s="5">
        <v>47.487400000000001</v>
      </c>
      <c r="K2" s="5">
        <v>36.548999999999999</v>
      </c>
      <c r="L2" s="5">
        <v>128.39699999999999</v>
      </c>
      <c r="M2" s="5">
        <v>63.900700000000001</v>
      </c>
      <c r="N2" s="5">
        <v>64.802099999999996</v>
      </c>
      <c r="O2" s="5">
        <v>90.740700000000004</v>
      </c>
      <c r="P2" s="5">
        <v>35.103999999999999</v>
      </c>
      <c r="Q2" s="5">
        <v>119.18899999999999</v>
      </c>
      <c r="R2" s="5">
        <v>75.238900000000001</v>
      </c>
      <c r="S2" s="5">
        <v>35.766399999999997</v>
      </c>
      <c r="T2" s="5">
        <v>46.650199999999998</v>
      </c>
      <c r="U2" s="5">
        <v>74.817599999999999</v>
      </c>
      <c r="V2" s="5">
        <v>36.506599999999999</v>
      </c>
      <c r="W2" s="5">
        <v>48.228299999999997</v>
      </c>
      <c r="X2" s="5">
        <v>48.228299999999997</v>
      </c>
      <c r="Y2" s="5">
        <v>56.829900000000002</v>
      </c>
      <c r="Z2" s="5">
        <v>20.62</v>
      </c>
      <c r="AA2" s="5">
        <v>41.973399999999998</v>
      </c>
      <c r="AB2" s="5">
        <v>77.695599999999999</v>
      </c>
      <c r="AC2" s="5">
        <v>73.434700000000007</v>
      </c>
      <c r="AD2" s="5">
        <v>73.598100000000002</v>
      </c>
      <c r="AE2" s="5">
        <v>72.129499999999993</v>
      </c>
      <c r="AF2" s="5">
        <v>27.5487</v>
      </c>
      <c r="AG2" s="5">
        <v>20.209599999999998</v>
      </c>
      <c r="AH2" s="5">
        <v>17.291399999999999</v>
      </c>
      <c r="AI2" s="5">
        <v>78.163799999999995</v>
      </c>
      <c r="AJ2" s="5">
        <v>27.887899999999998</v>
      </c>
      <c r="AK2" s="5">
        <v>43.861699999999999</v>
      </c>
    </row>
    <row r="3" spans="1:37" x14ac:dyDescent="0.2">
      <c r="A3" s="1"/>
      <c r="B3" s="5">
        <v>96.078400000000002</v>
      </c>
      <c r="C3" s="5">
        <v>46.650199999999998</v>
      </c>
      <c r="D3" s="5">
        <v>50.480800000000002</v>
      </c>
      <c r="E3" s="5">
        <v>52.0047</v>
      </c>
      <c r="F3" s="5">
        <v>68.755799999999994</v>
      </c>
      <c r="G3" s="5">
        <v>84.590800000000002</v>
      </c>
      <c r="H3" s="5">
        <v>47.696300000000001</v>
      </c>
      <c r="I3" s="5">
        <v>77.084400000000002</v>
      </c>
      <c r="J3" s="5">
        <v>49.502400000000002</v>
      </c>
      <c r="K3" s="5">
        <v>35.558799999999998</v>
      </c>
      <c r="L3" s="5">
        <v>126.676</v>
      </c>
      <c r="M3" s="5">
        <v>62.928100000000001</v>
      </c>
      <c r="N3" s="5">
        <v>62.171100000000003</v>
      </c>
      <c r="O3" s="5">
        <v>91.191100000000006</v>
      </c>
      <c r="P3" s="5">
        <v>40.3157</v>
      </c>
      <c r="Q3" s="5">
        <v>124.10899999999999</v>
      </c>
      <c r="R3" s="5">
        <v>78.191500000000005</v>
      </c>
      <c r="S3" s="5">
        <v>36.695</v>
      </c>
      <c r="T3" s="5">
        <v>49.736800000000002</v>
      </c>
      <c r="U3" s="5">
        <v>76.271199999999993</v>
      </c>
      <c r="V3" s="5">
        <v>41.792999999999999</v>
      </c>
      <c r="W3" s="5">
        <v>47.976500000000001</v>
      </c>
      <c r="X3" s="5">
        <v>47.976500000000001</v>
      </c>
      <c r="Y3" s="5">
        <v>57.702399999999997</v>
      </c>
      <c r="Z3" s="5">
        <v>20.967099999999999</v>
      </c>
      <c r="AA3" s="5">
        <v>41.635199999999998</v>
      </c>
      <c r="AB3" s="5">
        <v>79.032300000000006</v>
      </c>
      <c r="AC3" s="5">
        <v>76.139499999999998</v>
      </c>
      <c r="AD3" s="5">
        <v>74.493200000000002</v>
      </c>
      <c r="AE3" s="5">
        <v>74.167500000000004</v>
      </c>
      <c r="AF3" s="5">
        <v>32.208599999999997</v>
      </c>
      <c r="AG3" s="5">
        <v>20.261600000000001</v>
      </c>
      <c r="AH3" s="5">
        <v>17.766999999999999</v>
      </c>
      <c r="AI3" s="5">
        <v>75.690799999999996</v>
      </c>
      <c r="AJ3" s="5">
        <v>27.1173</v>
      </c>
      <c r="AK3" s="5">
        <v>43.687899999999999</v>
      </c>
    </row>
    <row r="4" spans="1:37" x14ac:dyDescent="0.2">
      <c r="A4" s="1"/>
      <c r="B4" s="5">
        <v>98.145399999999995</v>
      </c>
      <c r="C4" s="5">
        <v>46.0334</v>
      </c>
      <c r="D4" s="5">
        <v>52.400199999999998</v>
      </c>
      <c r="E4" s="5">
        <v>51.438600000000001</v>
      </c>
      <c r="F4" s="5">
        <v>65.2029</v>
      </c>
      <c r="G4" s="5">
        <v>84.807699999999997</v>
      </c>
      <c r="H4" s="5">
        <v>45.406199999999998</v>
      </c>
      <c r="I4" s="5">
        <v>82.122900000000001</v>
      </c>
      <c r="J4" s="5">
        <v>50.751899999999999</v>
      </c>
      <c r="K4" s="5">
        <v>35.714300000000001</v>
      </c>
      <c r="L4" s="5">
        <v>128.922</v>
      </c>
      <c r="M4" s="5">
        <v>58.148699999999998</v>
      </c>
      <c r="N4" s="5">
        <v>65.625</v>
      </c>
      <c r="O4" s="5">
        <v>87.085300000000004</v>
      </c>
      <c r="P4" s="5">
        <v>40.873699999999999</v>
      </c>
      <c r="Q4" s="5">
        <v>121.599</v>
      </c>
      <c r="R4" s="5">
        <v>76.5625</v>
      </c>
      <c r="S4" s="5">
        <v>36.224699999999999</v>
      </c>
      <c r="T4" s="5">
        <v>47.658499999999997</v>
      </c>
      <c r="U4" s="5">
        <v>75.842699999999994</v>
      </c>
      <c r="V4" s="5">
        <v>45.333100000000002</v>
      </c>
      <c r="W4" s="5">
        <v>48.568300000000001</v>
      </c>
      <c r="X4" s="5">
        <v>48.568300000000001</v>
      </c>
      <c r="Y4" s="5">
        <v>57.144100000000002</v>
      </c>
      <c r="Z4" s="5">
        <v>21.258099999999999</v>
      </c>
      <c r="AA4" s="5">
        <v>43.156300000000002</v>
      </c>
      <c r="AB4" s="5">
        <v>81.787800000000004</v>
      </c>
      <c r="AC4" s="5">
        <v>74.627700000000004</v>
      </c>
      <c r="AD4" s="5">
        <v>75</v>
      </c>
      <c r="AE4" s="5">
        <v>75.6952</v>
      </c>
      <c r="AF4" s="5">
        <v>31.6265</v>
      </c>
      <c r="AG4" s="5">
        <v>20.169799999999999</v>
      </c>
      <c r="AH4" s="5">
        <v>19.659400000000002</v>
      </c>
      <c r="AI4" s="5">
        <v>76.518199999999993</v>
      </c>
      <c r="AJ4" s="5">
        <v>29.089700000000001</v>
      </c>
      <c r="AK4" s="5">
        <v>36.082999999999998</v>
      </c>
    </row>
    <row r="5" spans="1:37" x14ac:dyDescent="0.2">
      <c r="A5" s="1"/>
      <c r="B5" s="5">
        <v>99.22</v>
      </c>
      <c r="C5" s="5">
        <v>43.3202</v>
      </c>
      <c r="D5" s="5">
        <v>57.662100000000002</v>
      </c>
      <c r="E5" s="5">
        <v>49.550600000000003</v>
      </c>
      <c r="F5" s="5">
        <v>63.871400000000001</v>
      </c>
      <c r="G5" s="5">
        <v>85.909099999999995</v>
      </c>
      <c r="H5" s="5">
        <v>46.717799999999997</v>
      </c>
      <c r="I5" s="5">
        <v>84.192400000000006</v>
      </c>
      <c r="J5" s="5">
        <v>50.4</v>
      </c>
      <c r="K5" s="5">
        <v>35.218000000000004</v>
      </c>
      <c r="L5" s="5">
        <v>127.53</v>
      </c>
      <c r="M5" s="5">
        <v>58.643599999999999</v>
      </c>
      <c r="N5" s="5">
        <v>66.150000000000006</v>
      </c>
      <c r="O5" s="5">
        <v>85.069400000000002</v>
      </c>
      <c r="P5" s="5">
        <v>44.076500000000003</v>
      </c>
      <c r="Q5" s="5">
        <v>123.645</v>
      </c>
      <c r="R5" s="5">
        <v>75.686499999999995</v>
      </c>
      <c r="S5" s="5">
        <v>37.290700000000001</v>
      </c>
      <c r="T5" s="5">
        <v>53.260899999999999</v>
      </c>
      <c r="U5" s="5">
        <v>72.0274</v>
      </c>
      <c r="V5" s="5">
        <v>41.509799999999998</v>
      </c>
      <c r="W5" s="5">
        <v>41.8247</v>
      </c>
      <c r="X5" s="5">
        <v>41.8247</v>
      </c>
      <c r="Y5" s="5">
        <v>59.2742</v>
      </c>
      <c r="Z5" s="5">
        <v>22.019200000000001</v>
      </c>
      <c r="AA5" s="5">
        <v>40.893900000000002</v>
      </c>
      <c r="AB5" s="5">
        <v>78.637699999999995</v>
      </c>
      <c r="AC5" s="5">
        <v>73.9602</v>
      </c>
      <c r="AD5" s="5">
        <v>74.493200000000002</v>
      </c>
      <c r="AE5" s="5">
        <v>75.462000000000003</v>
      </c>
      <c r="AF5" s="5">
        <v>30.9343</v>
      </c>
      <c r="AG5" s="5">
        <v>20.389299999999999</v>
      </c>
      <c r="AH5" s="5">
        <v>15.9137</v>
      </c>
      <c r="AI5" s="5">
        <v>77.111400000000003</v>
      </c>
      <c r="AJ5" s="5">
        <v>26.559899999999999</v>
      </c>
      <c r="AK5" s="5">
        <v>31.4955</v>
      </c>
    </row>
    <row r="6" spans="1:37" x14ac:dyDescent="0.2">
      <c r="A6" s="1"/>
      <c r="B6" s="5">
        <v>97.451400000000007</v>
      </c>
      <c r="C6" s="5">
        <v>45.810200000000002</v>
      </c>
      <c r="D6" s="5">
        <v>52.979300000000002</v>
      </c>
      <c r="E6" s="5">
        <v>57.372100000000003</v>
      </c>
      <c r="F6" s="5">
        <v>72.772300000000001</v>
      </c>
      <c r="G6" s="5">
        <v>87.5</v>
      </c>
      <c r="H6" s="5">
        <v>46.9649</v>
      </c>
      <c r="I6" s="5">
        <v>75.268799999999999</v>
      </c>
      <c r="J6" s="5">
        <v>54.529699999999998</v>
      </c>
      <c r="K6" s="5">
        <v>35.379100000000001</v>
      </c>
      <c r="L6" s="5">
        <v>122.727</v>
      </c>
      <c r="M6" s="5">
        <v>55.849899999999998</v>
      </c>
      <c r="N6" s="5">
        <v>63.120199999999997</v>
      </c>
      <c r="O6" s="5">
        <v>86.470600000000005</v>
      </c>
      <c r="P6" s="5">
        <v>40.4</v>
      </c>
      <c r="Q6" s="5">
        <v>121.599</v>
      </c>
      <c r="R6" s="5">
        <v>79.698800000000006</v>
      </c>
      <c r="S6" s="5">
        <v>37.158700000000003</v>
      </c>
      <c r="T6" s="5">
        <v>54.850700000000003</v>
      </c>
      <c r="U6" s="5">
        <v>74.409400000000005</v>
      </c>
      <c r="V6" s="5">
        <v>41.015599999999999</v>
      </c>
      <c r="W6" s="5">
        <v>57.965299999999999</v>
      </c>
      <c r="X6" s="5">
        <v>57.965299999999999</v>
      </c>
      <c r="Y6" s="5">
        <v>59.104700000000001</v>
      </c>
      <c r="Z6" s="12"/>
      <c r="AA6" s="5">
        <v>43.75</v>
      </c>
      <c r="AB6" s="5">
        <v>79.660399999999996</v>
      </c>
      <c r="AC6" s="5">
        <v>76.990200000000002</v>
      </c>
      <c r="AD6" s="5">
        <v>73.549000000000007</v>
      </c>
      <c r="AE6" s="5">
        <v>73.943700000000007</v>
      </c>
      <c r="AF6" s="5">
        <v>33.592300000000002</v>
      </c>
      <c r="AG6" s="5">
        <v>20.401599999999998</v>
      </c>
      <c r="AH6" s="5">
        <v>19.631399999999999</v>
      </c>
      <c r="AI6" s="5">
        <v>76.735699999999994</v>
      </c>
      <c r="AJ6" s="5">
        <v>27.9255</v>
      </c>
      <c r="AK6" s="5">
        <v>46.707000000000001</v>
      </c>
    </row>
    <row r="7" spans="1:37" x14ac:dyDescent="0.2">
      <c r="A7" s="1"/>
      <c r="B7" s="5">
        <v>97.782700000000006</v>
      </c>
      <c r="C7" s="5">
        <v>46.0655</v>
      </c>
      <c r="D7" s="5">
        <v>54.768999999999998</v>
      </c>
      <c r="E7" s="5">
        <v>54.132599999999996</v>
      </c>
      <c r="F7" s="5">
        <v>70.267700000000005</v>
      </c>
      <c r="G7" s="5">
        <v>88.4358</v>
      </c>
      <c r="H7" s="5">
        <v>48.546900000000001</v>
      </c>
      <c r="I7" s="5">
        <v>78.483699999999999</v>
      </c>
      <c r="J7" s="5">
        <v>54.435499999999998</v>
      </c>
      <c r="K7" s="5">
        <v>35.81</v>
      </c>
      <c r="L7" s="5">
        <v>127.358</v>
      </c>
      <c r="M7" s="5">
        <v>62.430700000000002</v>
      </c>
      <c r="N7" s="5">
        <v>63.362099999999998</v>
      </c>
      <c r="O7" s="5">
        <v>91.645899999999997</v>
      </c>
      <c r="P7" s="5">
        <v>42.704300000000003</v>
      </c>
      <c r="Q7" s="5">
        <v>122.5</v>
      </c>
      <c r="R7" s="5">
        <v>77.640799999999999</v>
      </c>
      <c r="S7" s="5">
        <v>37.252899999999997</v>
      </c>
      <c r="T7" s="5">
        <v>46.388500000000001</v>
      </c>
      <c r="U7" s="5">
        <v>75.842699999999994</v>
      </c>
      <c r="V7" s="5">
        <v>42.534700000000001</v>
      </c>
      <c r="W7" s="5">
        <v>60.048999999999999</v>
      </c>
      <c r="X7" s="5">
        <v>60.048999999999999</v>
      </c>
      <c r="Y7" s="5">
        <v>58.560600000000001</v>
      </c>
      <c r="Z7" s="12"/>
      <c r="AA7" s="5">
        <v>41.635199999999998</v>
      </c>
      <c r="AB7" s="5">
        <v>82.031300000000002</v>
      </c>
      <c r="AC7" s="5">
        <v>78.75</v>
      </c>
      <c r="AD7" s="5">
        <v>76.165800000000004</v>
      </c>
      <c r="AE7" s="5">
        <v>74.392700000000005</v>
      </c>
      <c r="AF7" s="5">
        <v>35.472999999999999</v>
      </c>
      <c r="AG7" s="5">
        <v>20.454499999999999</v>
      </c>
      <c r="AH7" s="5">
        <v>18.4406</v>
      </c>
      <c r="AI7" s="5">
        <v>77.691000000000003</v>
      </c>
      <c r="AJ7" s="5">
        <v>27.339200000000002</v>
      </c>
      <c r="AK7" s="5">
        <v>46.006999999999998</v>
      </c>
    </row>
    <row r="8" spans="1:37" x14ac:dyDescent="0.2">
      <c r="A8" s="1"/>
      <c r="B8" s="5">
        <v>96.428600000000003</v>
      </c>
      <c r="C8" s="5">
        <v>45.9056</v>
      </c>
      <c r="D8" s="5">
        <v>56.278700000000001</v>
      </c>
      <c r="E8" s="5">
        <v>53.868099999999998</v>
      </c>
      <c r="F8" s="5">
        <v>65.683599999999998</v>
      </c>
      <c r="G8" s="5">
        <v>89.877700000000004</v>
      </c>
      <c r="H8" s="5">
        <v>47.634500000000003</v>
      </c>
      <c r="I8" s="5">
        <v>80.284000000000006</v>
      </c>
      <c r="J8" s="5">
        <v>50.935600000000001</v>
      </c>
      <c r="K8" s="5">
        <v>35.636400000000002</v>
      </c>
      <c r="L8" s="5">
        <v>131.79900000000001</v>
      </c>
      <c r="M8" s="5">
        <v>61.25</v>
      </c>
      <c r="N8" s="5">
        <v>65.886499999999998</v>
      </c>
      <c r="O8" s="5">
        <v>82.752200000000002</v>
      </c>
      <c r="P8" s="5">
        <v>43.269199999999998</v>
      </c>
      <c r="Q8" s="5">
        <v>129.96100000000001</v>
      </c>
      <c r="R8" s="5">
        <v>78.376800000000003</v>
      </c>
      <c r="S8" s="5">
        <v>38.3812</v>
      </c>
      <c r="T8" s="5">
        <v>53.780500000000004</v>
      </c>
      <c r="U8" s="5">
        <v>74.6614</v>
      </c>
      <c r="V8" s="5">
        <v>41.635199999999998</v>
      </c>
      <c r="W8" s="5">
        <v>61.386400000000002</v>
      </c>
      <c r="X8" s="5">
        <v>61.386400000000002</v>
      </c>
      <c r="Y8" s="5">
        <v>55.975099999999998</v>
      </c>
      <c r="Z8" s="12"/>
      <c r="AA8" s="5">
        <v>41.526699999999998</v>
      </c>
      <c r="AB8" s="5">
        <v>83.207599999999999</v>
      </c>
      <c r="AC8" s="5">
        <v>74.493200000000002</v>
      </c>
      <c r="AD8" s="5">
        <v>73.2072</v>
      </c>
      <c r="AE8" s="5">
        <v>76.403300000000002</v>
      </c>
      <c r="AF8" s="5">
        <v>32.637700000000002</v>
      </c>
      <c r="AG8" s="5">
        <v>19.364799999999999</v>
      </c>
      <c r="AH8" s="5">
        <v>19.997</v>
      </c>
      <c r="AI8" s="5">
        <v>77.640799999999999</v>
      </c>
      <c r="AJ8" s="5">
        <v>27.6068</v>
      </c>
      <c r="AK8" s="5">
        <v>33.091999999999999</v>
      </c>
    </row>
    <row r="9" spans="1:37" x14ac:dyDescent="0.2">
      <c r="A9" s="1"/>
      <c r="B9" s="5">
        <v>92.6828</v>
      </c>
      <c r="C9" s="5">
        <v>46.782200000000003</v>
      </c>
      <c r="D9" s="5">
        <v>48.3553</v>
      </c>
      <c r="E9" s="5">
        <v>47.761699999999998</v>
      </c>
      <c r="F9" s="5">
        <v>70.334900000000005</v>
      </c>
      <c r="G9" s="5">
        <v>92.079599999999999</v>
      </c>
      <c r="H9" s="5">
        <v>45.540599999999998</v>
      </c>
      <c r="I9" s="5">
        <v>79.502399999999994</v>
      </c>
      <c r="J9" s="5">
        <v>46.716099999999997</v>
      </c>
      <c r="K9" s="5">
        <v>35.0167</v>
      </c>
      <c r="L9" s="5" t="s">
        <v>155</v>
      </c>
      <c r="M9" s="5">
        <v>64.098799999999997</v>
      </c>
      <c r="N9" s="5">
        <v>64.852900000000005</v>
      </c>
      <c r="O9" s="5">
        <v>73.367500000000007</v>
      </c>
      <c r="P9" s="5">
        <v>42.644399999999997</v>
      </c>
      <c r="Q9" s="12"/>
      <c r="R9" s="5"/>
      <c r="S9" s="5">
        <v>36.953200000000002</v>
      </c>
      <c r="T9" s="5">
        <v>49.145600000000002</v>
      </c>
      <c r="U9" s="5">
        <v>68.125600000000006</v>
      </c>
      <c r="V9" s="5">
        <v>43.2014</v>
      </c>
      <c r="W9" s="12"/>
      <c r="X9" s="12"/>
      <c r="Y9" s="5">
        <v>54.5871</v>
      </c>
      <c r="Z9" s="12"/>
      <c r="AA9" s="5">
        <v>41.828699999999998</v>
      </c>
      <c r="AB9" s="5">
        <v>80.947100000000006</v>
      </c>
      <c r="AC9" s="5">
        <v>80.2791</v>
      </c>
      <c r="AD9" s="5">
        <v>71.988200000000006</v>
      </c>
      <c r="AE9" s="5">
        <v>75.539599999999993</v>
      </c>
      <c r="AF9" s="5">
        <v>34.345799999999997</v>
      </c>
      <c r="AG9" s="5">
        <v>20.723700000000001</v>
      </c>
      <c r="AH9" s="5">
        <v>19.004300000000001</v>
      </c>
      <c r="AI9" s="5">
        <v>76.673400000000001</v>
      </c>
      <c r="AJ9" s="12"/>
      <c r="AK9" s="5">
        <v>25.225000000000001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37.679400000000001</v>
      </c>
      <c r="Q10" s="12"/>
      <c r="R10" s="12"/>
      <c r="S10" s="5">
        <v>36.897599999999997</v>
      </c>
      <c r="T10" s="12"/>
      <c r="U10" s="12"/>
      <c r="V10" s="5">
        <v>39.151299999999999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34.345799999999997</v>
      </c>
      <c r="AG10" s="12"/>
      <c r="AH10" s="5">
        <v>18.058</v>
      </c>
      <c r="AI10" s="5">
        <v>76.923100000000005</v>
      </c>
      <c r="AJ10" s="12"/>
      <c r="AK10" s="5">
        <v>39.9071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38.477200000000003</v>
      </c>
      <c r="Q11" s="12"/>
      <c r="R11" s="12"/>
      <c r="S11" s="12"/>
      <c r="T11" s="12"/>
      <c r="U11" s="12"/>
      <c r="V11" s="5">
        <v>43.066400000000002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33.7776</v>
      </c>
      <c r="AG11" s="12"/>
      <c r="AH11" s="5">
        <v>20.152899999999999</v>
      </c>
      <c r="AI11" s="5">
        <v>76.642300000000006</v>
      </c>
      <c r="AJ11" s="12"/>
      <c r="AK11" s="5">
        <v>39.639299999999999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40.662700000000001</v>
      </c>
      <c r="Q12" s="12"/>
      <c r="R12" s="12"/>
      <c r="S12" s="12"/>
      <c r="T12" s="12"/>
      <c r="U12" s="12"/>
      <c r="V12" s="5">
        <v>40.893900000000002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32.930100000000003</v>
      </c>
      <c r="AG12" s="12"/>
      <c r="AH12" s="5">
        <v>19.247599999999998</v>
      </c>
      <c r="AI12" s="5">
        <v>78.325699999999998</v>
      </c>
      <c r="AJ12" s="12"/>
      <c r="AK12" s="5">
        <v>25.011299999999999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41.087000000000003</v>
      </c>
      <c r="Q13" s="12"/>
      <c r="R13" s="12"/>
      <c r="S13" s="12"/>
      <c r="T13" s="12"/>
      <c r="U13" s="12"/>
      <c r="V13" s="5">
        <v>40.7729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35.234900000000003</v>
      </c>
      <c r="AG13" s="12"/>
      <c r="AH13" s="5">
        <v>19.857700000000001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40.873699999999999</v>
      </c>
      <c r="Q14" s="12"/>
      <c r="R14" s="12"/>
      <c r="S14" s="12"/>
      <c r="T14" s="12"/>
      <c r="U14" s="12"/>
      <c r="V14" s="5">
        <v>37.448999999999998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40.592799999999997</v>
      </c>
      <c r="Q15" s="12"/>
      <c r="R15" s="12"/>
      <c r="S15" s="12"/>
      <c r="T15" s="12"/>
      <c r="U15" s="12"/>
      <c r="V15" s="5">
        <v>38.495100000000001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39.9071</v>
      </c>
      <c r="Q16" s="12"/>
      <c r="R16" s="12"/>
      <c r="S16" s="12"/>
      <c r="T16" s="12"/>
      <c r="U16" s="12"/>
      <c r="V16" s="5">
        <v>39.040399999999998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39.639299999999999</v>
      </c>
      <c r="Q17" s="12"/>
      <c r="R17" s="12"/>
      <c r="S17" s="12"/>
      <c r="T17" s="12"/>
      <c r="U17" s="12"/>
      <c r="V17" s="5">
        <v>39.4878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39.105600000000003</v>
      </c>
      <c r="Q18" s="12"/>
      <c r="R18" s="12"/>
      <c r="S18" s="12"/>
      <c r="T18" s="12"/>
      <c r="U18" s="12"/>
      <c r="V18" s="5">
        <v>37.448999999999998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96.402687499999999</v>
      </c>
      <c r="C21" s="5">
        <f t="shared" si="0"/>
        <v>45.877624999999995</v>
      </c>
      <c r="D21" s="5">
        <f t="shared" si="0"/>
        <v>53.149137500000009</v>
      </c>
      <c r="E21" s="5">
        <f t="shared" si="0"/>
        <v>51.345500000000001</v>
      </c>
      <c r="F21" s="5">
        <f t="shared" si="0"/>
        <v>67.821524999999994</v>
      </c>
      <c r="G21" s="5">
        <f t="shared" si="0"/>
        <v>87.333224999999999</v>
      </c>
      <c r="H21" s="5">
        <f t="shared" si="0"/>
        <v>46.881949999999996</v>
      </c>
      <c r="I21" s="5">
        <f t="shared" si="0"/>
        <v>78.759112500000001</v>
      </c>
      <c r="J21" s="5">
        <f t="shared" si="0"/>
        <v>50.594825</v>
      </c>
      <c r="K21" s="5">
        <f t="shared" si="0"/>
        <v>35.610287499999998</v>
      </c>
      <c r="L21" s="5">
        <f t="shared" si="0"/>
        <v>127.62985714285712</v>
      </c>
      <c r="M21" s="5">
        <f t="shared" si="0"/>
        <v>60.906312499999999</v>
      </c>
      <c r="N21" s="5">
        <f t="shared" si="0"/>
        <v>64.496237500000007</v>
      </c>
      <c r="O21" s="5">
        <f t="shared" si="0"/>
        <v>86.040337499999993</v>
      </c>
      <c r="P21" s="5">
        <f>AVERAGE(P2:P18)</f>
        <v>40.436035294117644</v>
      </c>
      <c r="Q21" s="5">
        <f>AVERAGE(Q2:Q8)</f>
        <v>123.22885714285714</v>
      </c>
      <c r="R21" s="5">
        <f>AVERAGE(R2:R8)</f>
        <v>77.34225714285715</v>
      </c>
      <c r="S21" s="5">
        <f>AVERAGE(S2:S10)</f>
        <v>36.957822222222219</v>
      </c>
      <c r="T21" s="5">
        <f>AVERAGE(T2:T9)</f>
        <v>50.183962500000007</v>
      </c>
      <c r="U21" s="5">
        <f>AVERAGE(U2:U9)</f>
        <v>73.999749999999992</v>
      </c>
      <c r="V21" s="5">
        <f>AVERAGE(V2:V18)</f>
        <v>40.549129411764696</v>
      </c>
      <c r="W21" s="5">
        <f>AVERAGE(W2:W4)</f>
        <v>48.2577</v>
      </c>
      <c r="X21" s="5">
        <f>AVERAGE(X6:X8)</f>
        <v>59.800233333333331</v>
      </c>
      <c r="Y21" s="5">
        <f>AVERAGE(Y2:Y9)</f>
        <v>57.397262500000004</v>
      </c>
      <c r="Z21" s="5">
        <f>AVERAGE(Z2:Z5)</f>
        <v>21.216100000000001</v>
      </c>
      <c r="AA21" s="5">
        <f>AVERAGE(AA2:AA9)</f>
        <v>42.049925000000002</v>
      </c>
      <c r="AB21" s="5">
        <f>AVERAGE(AB2:AB9)</f>
        <v>80.374974999999992</v>
      </c>
      <c r="AC21" s="5">
        <f>AVERAGE(AC2:AC9)</f>
        <v>76.084325000000007</v>
      </c>
      <c r="AD21" s="5">
        <f>AVERAGE(AD2:AD9)</f>
        <v>74.061837499999996</v>
      </c>
      <c r="AE21" s="5">
        <f>AVERAGE(AE2:AE9)</f>
        <v>74.716687499999992</v>
      </c>
      <c r="AF21" s="5">
        <f>AVERAGE(AF2:AF13)</f>
        <v>32.887941666666663</v>
      </c>
      <c r="AG21" s="5">
        <f>AVERAGE(AG2:AG9)</f>
        <v>20.246862499999999</v>
      </c>
      <c r="AH21" s="5">
        <f>AVERAGE(AH2:AH13)</f>
        <v>18.751749999999998</v>
      </c>
      <c r="AI21" s="5">
        <f>AVERAGE(AI2:AI12)</f>
        <v>77.101472727272721</v>
      </c>
      <c r="AJ21" s="5">
        <f>AVERAGE(AJ2:AJ8)</f>
        <v>27.646614285714286</v>
      </c>
      <c r="AK21" s="5">
        <f>AVERAGE(AK2:AK12)</f>
        <v>37.337890909090909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96.402687499999999</v>
      </c>
      <c r="C26" s="12">
        <f>C21*2</f>
        <v>91.75524999999999</v>
      </c>
      <c r="D26" s="12">
        <f t="shared" ref="D26:J26" si="1">D21*1</f>
        <v>53.149137500000009</v>
      </c>
      <c r="E26" s="12">
        <f t="shared" si="1"/>
        <v>51.345500000000001</v>
      </c>
      <c r="F26" s="12">
        <f t="shared" si="1"/>
        <v>67.821524999999994</v>
      </c>
      <c r="G26" s="12">
        <f t="shared" si="1"/>
        <v>87.333224999999999</v>
      </c>
      <c r="H26" s="12">
        <f>H21*3</f>
        <v>140.64585</v>
      </c>
      <c r="I26" s="12">
        <f>I21*3</f>
        <v>236.27733749999999</v>
      </c>
      <c r="J26" s="12">
        <f t="shared" si="1"/>
        <v>50.594825</v>
      </c>
      <c r="K26" s="12">
        <f>K21*4</f>
        <v>142.44114999999999</v>
      </c>
      <c r="L26" s="12">
        <f>L21*1</f>
        <v>127.62985714285712</v>
      </c>
      <c r="M26" s="12">
        <f>M21*3</f>
        <v>182.71893749999998</v>
      </c>
      <c r="N26" s="12">
        <f>N21*3</f>
        <v>193.48871250000002</v>
      </c>
      <c r="O26" s="12">
        <f>O21*1</f>
        <v>86.040337499999993</v>
      </c>
      <c r="P26" s="12">
        <f>P21*1</f>
        <v>40.436035294117644</v>
      </c>
      <c r="Q26" s="12">
        <f>Q21*1</f>
        <v>123.22885714285714</v>
      </c>
      <c r="R26" s="12">
        <f>R21*2</f>
        <v>154.6845142857143</v>
      </c>
      <c r="S26" s="12">
        <f>S21*4</f>
        <v>147.83128888888888</v>
      </c>
      <c r="T26" s="12">
        <f>T21*3</f>
        <v>150.55188750000002</v>
      </c>
      <c r="U26" s="12">
        <f>U21*1</f>
        <v>73.999749999999992</v>
      </c>
      <c r="V26" s="12">
        <f>V21*1</f>
        <v>40.549129411764696</v>
      </c>
      <c r="W26" s="12">
        <f>W21*4</f>
        <v>193.0308</v>
      </c>
      <c r="X26" s="12">
        <f>X21*3</f>
        <v>179.4007</v>
      </c>
      <c r="Y26" s="12">
        <f>Y21*2</f>
        <v>114.79452500000001</v>
      </c>
      <c r="Z26" s="12">
        <f>Z21*8</f>
        <v>169.72880000000001</v>
      </c>
      <c r="AA26" s="12">
        <f>AA21*3</f>
        <v>126.14977500000001</v>
      </c>
      <c r="AB26" s="12">
        <f t="shared" ref="AB26:AH26" si="2">AB21*1</f>
        <v>80.374974999999992</v>
      </c>
      <c r="AC26" s="12">
        <f t="shared" si="2"/>
        <v>76.084325000000007</v>
      </c>
      <c r="AD26" s="12">
        <f t="shared" si="2"/>
        <v>74.061837499999996</v>
      </c>
      <c r="AE26" s="12">
        <f>AE21*2</f>
        <v>149.43337499999998</v>
      </c>
      <c r="AF26" s="12">
        <f t="shared" si="2"/>
        <v>32.887941666666663</v>
      </c>
      <c r="AG26" s="12">
        <f>AG21*2</f>
        <v>40.493724999999998</v>
      </c>
      <c r="AH26" s="12">
        <f t="shared" si="2"/>
        <v>18.751749999999998</v>
      </c>
      <c r="AI26" s="12">
        <f>AI21*2</f>
        <v>154.20294545454544</v>
      </c>
      <c r="AJ26" s="12">
        <f>AJ21*3</f>
        <v>82.93984285714285</v>
      </c>
      <c r="AK26" s="12">
        <f>AK21*1</f>
        <v>37.337890909090909</v>
      </c>
    </row>
    <row r="27" spans="1:37" x14ac:dyDescent="0.2">
      <c r="A27" s="12" t="s">
        <v>215</v>
      </c>
      <c r="B27" s="5">
        <f t="shared" ref="B27:O27" si="3">STDEV(B2:B9)/B21*100</f>
        <v>2.3766500036140648</v>
      </c>
      <c r="C27" s="5">
        <f t="shared" si="3"/>
        <v>2.3809661295337694</v>
      </c>
      <c r="D27" s="5">
        <f t="shared" si="3"/>
        <v>5.7003285496031157</v>
      </c>
      <c r="E27" s="5">
        <f t="shared" si="3"/>
        <v>7.7897563273875452</v>
      </c>
      <c r="F27" s="5">
        <f t="shared" si="3"/>
        <v>4.6388056087862548</v>
      </c>
      <c r="G27" s="5">
        <f t="shared" si="3"/>
        <v>3.049919891129981</v>
      </c>
      <c r="H27" s="5">
        <f t="shared" si="3"/>
        <v>2.2978523880210506</v>
      </c>
      <c r="I27" s="5">
        <f t="shared" si="3"/>
        <v>4.5632031740464809</v>
      </c>
      <c r="J27" s="5">
        <f t="shared" si="3"/>
        <v>5.6056399577662503</v>
      </c>
      <c r="K27" s="5">
        <f t="shared" si="3"/>
        <v>1.2977221155834491</v>
      </c>
      <c r="L27" s="5">
        <f t="shared" si="3"/>
        <v>2.1379028031533647</v>
      </c>
      <c r="M27" s="5">
        <f t="shared" si="3"/>
        <v>4.963738383117736</v>
      </c>
      <c r="N27" s="5">
        <f t="shared" si="3"/>
        <v>2.2505700527182064</v>
      </c>
      <c r="O27" s="5">
        <f t="shared" si="3"/>
        <v>6.9966595557599236</v>
      </c>
      <c r="P27" s="5">
        <f>STDEV(P2:P18)/P21*100</f>
        <v>5.3454176289683861</v>
      </c>
      <c r="Q27" s="5">
        <f>STDEV(Q2:Q8)/Q21*100</f>
        <v>2.7406167032153372</v>
      </c>
      <c r="R27" s="5">
        <f>STDEV(R2:R8)/R21*100</f>
        <v>2.0584369432055141</v>
      </c>
      <c r="S27" s="5">
        <f>STDEV(S2:S10)/S21*100</f>
        <v>1.9823269024253458</v>
      </c>
      <c r="T27" s="5">
        <f t="shared" ref="T27:AG27" si="4">STDEV(T2:T9)/T21*100</f>
        <v>6.6827725489011076</v>
      </c>
      <c r="U27" s="5">
        <f t="shared" si="4"/>
        <v>3.6697885558138061</v>
      </c>
      <c r="V27" s="5">
        <f>STDEV(V2:V18)/V21*100</f>
        <v>5.8286477709693374</v>
      </c>
      <c r="W27" s="5">
        <f t="shared" si="4"/>
        <v>15.452262056991039</v>
      </c>
      <c r="X27" s="5">
        <f>STDEV(X2:X8)/X21*100</f>
        <v>12.469694265423543</v>
      </c>
      <c r="Y27" s="5">
        <f t="shared" si="4"/>
        <v>2.8085305211071367</v>
      </c>
      <c r="Z27" s="5">
        <f>STDEV(Z2:Z5)/Z21*100</f>
        <v>2.8071064473649745</v>
      </c>
      <c r="AA27" s="5">
        <f t="shared" si="4"/>
        <v>2.2242183863749627</v>
      </c>
      <c r="AB27" s="5">
        <f t="shared" si="4"/>
        <v>2.3793582620384908</v>
      </c>
      <c r="AC27" s="5">
        <f t="shared" si="4"/>
        <v>3.2083632355803271</v>
      </c>
      <c r="AD27" s="5">
        <f t="shared" si="4"/>
        <v>1.7069500948903447</v>
      </c>
      <c r="AE27" s="5">
        <f t="shared" si="4"/>
        <v>1.8050503574608345</v>
      </c>
      <c r="AF27" s="5">
        <f>STDEV(AF2:AF13)/AF21*100</f>
        <v>6.621846201482005</v>
      </c>
      <c r="AG27" s="5">
        <f t="shared" si="4"/>
        <v>1.9581610869533992</v>
      </c>
      <c r="AH27" s="5">
        <f>STDEV(AH2:AH13)/AH21*100</f>
        <v>6.8932756517835312</v>
      </c>
      <c r="AI27" s="5">
        <f>STDEV(AI2:AI12)/AI21*100</f>
        <v>1.0175961787430432</v>
      </c>
      <c r="AJ27" s="5">
        <f>STDEV(AJ2:AJ8)/AJ21*100</f>
        <v>2.8693353968287463</v>
      </c>
      <c r="AK27" s="5">
        <f>STDEV(AK2:AK12)/AK21*100</f>
        <v>20.919755743852448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J48"/>
  <sheetViews>
    <sheetView zoomScale="40" workbookViewId="0">
      <selection activeCell="S56" sqref="S56"/>
    </sheetView>
  </sheetViews>
  <sheetFormatPr baseColWidth="10" defaultRowHeight="16" x14ac:dyDescent="0.2"/>
  <cols>
    <col min="1" max="1" width="17.33203125" bestFit="1" customWidth="1"/>
    <col min="2" max="3" width="14.83203125" bestFit="1" customWidth="1"/>
    <col min="4" max="4" width="31.5" bestFit="1" customWidth="1"/>
    <col min="5" max="10" width="14.83203125" bestFit="1" customWidth="1"/>
    <col min="11" max="11" width="16" bestFit="1" customWidth="1"/>
    <col min="12" max="15" width="14.83203125" bestFit="1" customWidth="1"/>
    <col min="16" max="16" width="16" bestFit="1" customWidth="1"/>
    <col min="17" max="21" width="14.83203125" bestFit="1" customWidth="1"/>
    <col min="22" max="22" width="16" bestFit="1" customWidth="1"/>
    <col min="23" max="31" width="14.83203125" bestFit="1" customWidth="1"/>
    <col min="32" max="35" width="16" bestFit="1" customWidth="1"/>
    <col min="36" max="36" width="7.33203125" bestFit="1" customWidth="1"/>
  </cols>
  <sheetData>
    <row r="1" spans="1:36" x14ac:dyDescent="0.2">
      <c r="A1" s="2" t="s">
        <v>15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0.64081632700000002</v>
      </c>
      <c r="C2" s="23">
        <v>0.25668934199999999</v>
      </c>
      <c r="D2" s="22">
        <v>2.8299319999999999E-2</v>
      </c>
      <c r="E2" s="23">
        <v>1.4512472E-2</v>
      </c>
      <c r="F2" s="23">
        <v>3.1020407999999999E-2</v>
      </c>
      <c r="G2" s="23">
        <v>5.9863946000000001E-2</v>
      </c>
      <c r="H2" s="23">
        <v>3.0204082E-2</v>
      </c>
      <c r="I2" s="23">
        <v>3.1836734999999998E-2</v>
      </c>
      <c r="J2" s="23">
        <v>1.5238095E-2</v>
      </c>
      <c r="K2" s="23">
        <v>7.1020407999999993E-2</v>
      </c>
      <c r="L2" s="23">
        <v>2.3582766000000002E-2</v>
      </c>
      <c r="M2" s="23">
        <v>2.2494330999999999E-2</v>
      </c>
      <c r="N2" s="23">
        <v>2.0317459999999999E-2</v>
      </c>
      <c r="O2" s="23">
        <v>3.8730159E-2</v>
      </c>
      <c r="P2" s="23">
        <v>3.047619E-2</v>
      </c>
      <c r="Q2" s="23">
        <v>6.2040815999999999E-2</v>
      </c>
      <c r="R2" s="23">
        <v>3.5192743999999998E-2</v>
      </c>
      <c r="S2" s="23">
        <v>1.0612244999999999E-2</v>
      </c>
      <c r="T2" s="23">
        <v>4.3537415000000003E-2</v>
      </c>
      <c r="U2" s="23">
        <v>6.2244898E-2</v>
      </c>
      <c r="V2" s="23">
        <v>1.6326530999999998E-2</v>
      </c>
      <c r="W2" s="23">
        <v>3.1564625999999998E-2</v>
      </c>
      <c r="X2" s="23">
        <v>6.0952381E-2</v>
      </c>
      <c r="Y2" s="23">
        <v>4.6530611999999999E-2</v>
      </c>
      <c r="Z2" s="23">
        <v>2.3219955E-2</v>
      </c>
      <c r="AA2" s="23">
        <v>2.3401360999999999E-2</v>
      </c>
      <c r="AB2" s="23">
        <v>1.1609977E-2</v>
      </c>
      <c r="AC2" s="23">
        <v>6.0952381E-2</v>
      </c>
      <c r="AD2" s="23">
        <v>3.6734693999999998E-2</v>
      </c>
      <c r="AE2" s="23">
        <v>2.2857143E-2</v>
      </c>
      <c r="AF2" s="23">
        <v>1.5260770999999999E-2</v>
      </c>
      <c r="AG2" s="23">
        <v>1.5963719000000001E-2</v>
      </c>
      <c r="AH2" s="23">
        <v>3.4285714000000002E-2</v>
      </c>
      <c r="AI2" s="23">
        <v>3.4285714000000002E-2</v>
      </c>
      <c r="AJ2" s="22"/>
    </row>
    <row r="3" spans="1:36" x14ac:dyDescent="0.2">
      <c r="B3" s="22">
        <v>0.81814058999999995</v>
      </c>
      <c r="C3" s="23">
        <v>0.39183673499999999</v>
      </c>
      <c r="D3" s="22">
        <v>0.57396825399999996</v>
      </c>
      <c r="E3" s="23">
        <v>0.71292517</v>
      </c>
      <c r="F3" s="23">
        <v>0.38285714300000001</v>
      </c>
      <c r="G3" s="23">
        <v>0.26666666700000002</v>
      </c>
      <c r="H3" s="23">
        <v>0.48816326500000001</v>
      </c>
      <c r="I3" s="23">
        <v>0.31795918400000001</v>
      </c>
      <c r="J3" s="23">
        <v>0.88507936499999995</v>
      </c>
      <c r="K3" s="23">
        <v>0.50897959199999998</v>
      </c>
      <c r="L3" s="23">
        <v>0.22158730200000001</v>
      </c>
      <c r="M3" s="23">
        <v>0.33451247200000001</v>
      </c>
      <c r="N3" s="23">
        <v>0.401995465</v>
      </c>
      <c r="O3" s="23">
        <v>5.733877551</v>
      </c>
      <c r="P3" s="23">
        <v>1.73968254</v>
      </c>
      <c r="Q3" s="23">
        <v>0.28843537400000002</v>
      </c>
      <c r="R3" s="23">
        <v>0.40888888899999998</v>
      </c>
      <c r="S3" s="23">
        <v>0.44897959199999998</v>
      </c>
      <c r="T3" s="23">
        <v>0.47891156499999998</v>
      </c>
      <c r="U3" s="23">
        <v>0.33265306100000003</v>
      </c>
      <c r="V3" s="23">
        <v>1.659863946</v>
      </c>
      <c r="W3" s="23">
        <v>0.34938775500000002</v>
      </c>
      <c r="X3" s="23">
        <v>1.116734694</v>
      </c>
      <c r="Y3" s="23">
        <v>2.9563265310000002</v>
      </c>
      <c r="Z3" s="23">
        <v>1.0550566889999999</v>
      </c>
      <c r="AA3" s="23">
        <v>0.30040816300000001</v>
      </c>
      <c r="AB3" s="23">
        <v>0.41941043099999997</v>
      </c>
      <c r="AC3" s="23">
        <v>0.33850340099999998</v>
      </c>
      <c r="AD3" s="23">
        <v>0.46775510199999998</v>
      </c>
      <c r="AE3" s="23">
        <v>2.2008163270000001</v>
      </c>
      <c r="AF3" s="23">
        <v>1.658412698</v>
      </c>
      <c r="AG3" s="23">
        <v>2.0506122449999999</v>
      </c>
      <c r="AH3" s="23">
        <v>0.245714286</v>
      </c>
      <c r="AI3" s="23">
        <v>0.80979591799999995</v>
      </c>
      <c r="AJ3" s="22"/>
    </row>
    <row r="4" spans="1:36" x14ac:dyDescent="0.2">
      <c r="B4" s="22">
        <v>1.46031746</v>
      </c>
      <c r="C4" s="23">
        <v>1.6834467120000001</v>
      </c>
      <c r="D4" s="22">
        <v>1.7219047620000001</v>
      </c>
      <c r="E4" s="23">
        <v>2.0571428570000001</v>
      </c>
      <c r="F4" s="23">
        <v>1.2963265310000001</v>
      </c>
      <c r="G4" s="23">
        <v>0.96870748299999998</v>
      </c>
      <c r="H4" s="23">
        <v>1.7771428570000001</v>
      </c>
      <c r="I4" s="23">
        <v>1.138367347</v>
      </c>
      <c r="J4" s="23">
        <v>2.148571429</v>
      </c>
      <c r="K4" s="23">
        <v>2.150612245</v>
      </c>
      <c r="L4" s="23">
        <v>0.688888889</v>
      </c>
      <c r="M4" s="23">
        <v>1.2734693880000001</v>
      </c>
      <c r="N4" s="23">
        <v>1.327891156</v>
      </c>
      <c r="O4" s="23">
        <v>6.3951020410000003</v>
      </c>
      <c r="P4" s="23">
        <v>3.227936508</v>
      </c>
      <c r="Q4" s="23">
        <v>0.79183673499999996</v>
      </c>
      <c r="R4" s="23">
        <v>1.2063492060000001</v>
      </c>
      <c r="S4" s="23">
        <v>2.1265306119999998</v>
      </c>
      <c r="T4" s="23">
        <v>1.7650793650000001</v>
      </c>
      <c r="U4" s="23">
        <v>1.1346031750000001</v>
      </c>
      <c r="V4" s="23">
        <v>3.095510204</v>
      </c>
      <c r="W4" s="23">
        <v>1.5934693879999999</v>
      </c>
      <c r="X4" s="23">
        <v>2.156553288</v>
      </c>
      <c r="Y4" s="23">
        <v>5.8179591840000002</v>
      </c>
      <c r="Z4" s="23">
        <v>2.4845351469999999</v>
      </c>
      <c r="AA4" s="23">
        <v>1.072653061</v>
      </c>
      <c r="AB4" s="23">
        <v>1.2364625849999999</v>
      </c>
      <c r="AC4" s="23">
        <v>1.1537414969999999</v>
      </c>
      <c r="AD4" s="23">
        <v>1.2995918369999999</v>
      </c>
      <c r="AE4" s="23">
        <v>4.0636734690000003</v>
      </c>
      <c r="AF4" s="23">
        <v>4.6273015869999998</v>
      </c>
      <c r="AG4" s="23">
        <v>5.5205442180000004</v>
      </c>
      <c r="AH4" s="23">
        <v>1.0133333330000001</v>
      </c>
      <c r="AI4" s="23">
        <v>2.961269841</v>
      </c>
      <c r="AJ4" s="22"/>
    </row>
    <row r="5" spans="1:36" x14ac:dyDescent="0.2">
      <c r="B5" s="22">
        <v>2.0848072559999999</v>
      </c>
      <c r="C5" s="23">
        <v>2.9696145120000002</v>
      </c>
      <c r="D5" s="22">
        <v>2.9104761899999998</v>
      </c>
      <c r="E5" s="23">
        <v>3.2108843540000001</v>
      </c>
      <c r="F5" s="23">
        <v>2.1689795919999999</v>
      </c>
      <c r="G5" s="23">
        <v>1.6780045349999999</v>
      </c>
      <c r="H5" s="23">
        <v>3.035102041</v>
      </c>
      <c r="I5" s="23">
        <v>1.9167346940000001</v>
      </c>
      <c r="J5" s="23">
        <v>3.3606349209999999</v>
      </c>
      <c r="K5" s="23">
        <v>3.8379591839999998</v>
      </c>
      <c r="L5" s="23">
        <v>1.1625396830000001</v>
      </c>
      <c r="M5" s="23">
        <v>2.2269387759999999</v>
      </c>
      <c r="N5" s="23">
        <v>2.2929705220000001</v>
      </c>
      <c r="O5" s="23">
        <v>7.0530612240000004</v>
      </c>
      <c r="P5" s="23">
        <v>4.6958730160000002</v>
      </c>
      <c r="Q5" s="23">
        <v>1.2752834470000001</v>
      </c>
      <c r="R5" s="23">
        <v>1.9736961449999999</v>
      </c>
      <c r="S5" s="23">
        <v>3.7616326529999999</v>
      </c>
      <c r="T5" s="23">
        <v>2.9714285710000001</v>
      </c>
      <c r="U5" s="23">
        <v>1.921269841</v>
      </c>
      <c r="V5" s="23">
        <v>4.4190476189999996</v>
      </c>
      <c r="W5" s="23">
        <v>2.8440816330000001</v>
      </c>
      <c r="X5" s="23">
        <v>3.2065306119999999</v>
      </c>
      <c r="Y5" s="23">
        <v>8.640408163</v>
      </c>
      <c r="Z5" s="23">
        <v>3.9256235830000001</v>
      </c>
      <c r="AA5" s="23">
        <v>1.831836735</v>
      </c>
      <c r="AB5" s="23">
        <v>2.0244897960000001</v>
      </c>
      <c r="AC5" s="23">
        <v>1.9591836730000001</v>
      </c>
      <c r="AD5" s="23">
        <v>2.1085714289999999</v>
      </c>
      <c r="AE5" s="23">
        <v>5.9608163269999999</v>
      </c>
      <c r="AF5" s="23">
        <v>7.5885714289999999</v>
      </c>
      <c r="AG5" s="23">
        <v>8.8975963720000006</v>
      </c>
      <c r="AH5" s="23">
        <v>1.8060317459999999</v>
      </c>
      <c r="AI5" s="23">
        <v>5.1738775510000004</v>
      </c>
      <c r="AJ5" s="22"/>
    </row>
    <row r="6" spans="1:36" x14ac:dyDescent="0.2">
      <c r="B6" s="22">
        <v>2.6961451250000001</v>
      </c>
      <c r="C6" s="23">
        <v>4.2730158730000003</v>
      </c>
      <c r="D6" s="22">
        <v>4.055510204</v>
      </c>
      <c r="E6" s="23">
        <v>4.3773242630000002</v>
      </c>
      <c r="F6" s="23">
        <v>3.089183673</v>
      </c>
      <c r="G6" s="23">
        <v>2.3854875280000001</v>
      </c>
      <c r="H6" s="23">
        <v>4.3565079369999999</v>
      </c>
      <c r="I6" s="23">
        <v>2.6473469390000002</v>
      </c>
      <c r="J6" s="23">
        <v>4.542857143</v>
      </c>
      <c r="K6" s="23">
        <v>5.5179591840000004</v>
      </c>
      <c r="L6" s="23">
        <v>1.6279365079999999</v>
      </c>
      <c r="M6" s="23">
        <v>3.25877551</v>
      </c>
      <c r="N6" s="23">
        <v>3.2072562360000001</v>
      </c>
      <c r="O6" s="23">
        <v>7.7420408160000003</v>
      </c>
      <c r="P6" s="23">
        <v>6.0571428569999997</v>
      </c>
      <c r="Q6" s="23">
        <v>1.768707483</v>
      </c>
      <c r="R6" s="23">
        <v>2.757369615</v>
      </c>
      <c r="S6" s="23">
        <v>5.4179591839999999</v>
      </c>
      <c r="T6" s="23">
        <v>4.2303854879999996</v>
      </c>
      <c r="U6" s="23">
        <v>2.7123809520000002</v>
      </c>
      <c r="V6" s="23">
        <v>5.864489796</v>
      </c>
      <c r="W6" s="23">
        <v>4.0794557820000001</v>
      </c>
      <c r="X6" s="23">
        <v>4.2187755100000004</v>
      </c>
      <c r="Y6" s="23">
        <v>11.365306122</v>
      </c>
      <c r="Z6" s="23">
        <v>5.3159183670000001</v>
      </c>
      <c r="AA6" s="23">
        <v>2.565442177</v>
      </c>
      <c r="AB6" s="23">
        <v>2.828480726</v>
      </c>
      <c r="AC6" s="23">
        <v>2.7591836729999999</v>
      </c>
      <c r="AD6" s="23">
        <v>2.9012244900000002</v>
      </c>
      <c r="AE6" s="23">
        <v>7.9004081629999998</v>
      </c>
      <c r="AF6" s="23">
        <v>10.563310658000001</v>
      </c>
      <c r="AG6" s="23">
        <v>11.949569160999999</v>
      </c>
      <c r="AH6" s="23">
        <v>2.5901587300000002</v>
      </c>
      <c r="AI6" s="23">
        <v>7.2364625849999999</v>
      </c>
      <c r="AJ6" s="22"/>
    </row>
    <row r="7" spans="1:36" x14ac:dyDescent="0.2">
      <c r="B7" s="22">
        <v>3.300861678</v>
      </c>
      <c r="C7" s="23">
        <v>5.6580498869999998</v>
      </c>
      <c r="D7" s="22">
        <v>5.0960544219999999</v>
      </c>
      <c r="E7" s="23">
        <v>5.5882086170000003</v>
      </c>
      <c r="F7" s="23">
        <v>4.0285714290000003</v>
      </c>
      <c r="G7" s="23">
        <v>3.083900227</v>
      </c>
      <c r="H7" s="23">
        <v>5.6408163269999996</v>
      </c>
      <c r="I7" s="23">
        <v>3.36</v>
      </c>
      <c r="J7" s="23">
        <v>5.733333333</v>
      </c>
      <c r="K7" s="23">
        <v>7.2216326530000003</v>
      </c>
      <c r="L7" s="23">
        <v>2.0984126980000002</v>
      </c>
      <c r="M7" s="23">
        <v>4.2819047619999999</v>
      </c>
      <c r="N7" s="23">
        <v>4.1142857140000002</v>
      </c>
      <c r="O7" s="23">
        <v>8.4473469390000009</v>
      </c>
      <c r="P7" s="23">
        <v>7.5422902489999997</v>
      </c>
      <c r="Q7" s="23">
        <v>2.2539682540000001</v>
      </c>
      <c r="R7" s="23">
        <v>3.5501133789999999</v>
      </c>
      <c r="S7" s="23">
        <v>7.0269387759999997</v>
      </c>
      <c r="T7" s="23">
        <v>5.3569161000000003</v>
      </c>
      <c r="U7" s="23">
        <v>3.5453968250000001</v>
      </c>
      <c r="V7" s="23">
        <v>7.3273469389999999</v>
      </c>
      <c r="W7" s="23">
        <v>5.5140136049999997</v>
      </c>
      <c r="X7" s="23">
        <v>5.2339229019999998</v>
      </c>
      <c r="Y7" s="23">
        <v>45.561904761999998</v>
      </c>
      <c r="Z7" s="23">
        <v>6.7831292520000002</v>
      </c>
      <c r="AA7" s="23">
        <v>3.3284353740000001</v>
      </c>
      <c r="AB7" s="23">
        <v>3.6397278910000002</v>
      </c>
      <c r="AC7" s="23">
        <v>3.5646258500000001</v>
      </c>
      <c r="AD7" s="23">
        <v>3.696326531</v>
      </c>
      <c r="AE7" s="23">
        <v>9.6865306120000003</v>
      </c>
      <c r="AF7" s="23">
        <v>13.506031746</v>
      </c>
      <c r="AG7" s="23">
        <v>15.719909296999999</v>
      </c>
      <c r="AH7" s="23">
        <v>3.3682539679999999</v>
      </c>
      <c r="AI7" s="23">
        <v>9.4955102040000003</v>
      </c>
      <c r="AJ7" s="22"/>
    </row>
    <row r="8" spans="1:36" x14ac:dyDescent="0.2">
      <c r="B8" s="22">
        <v>3.9165532879999998</v>
      </c>
      <c r="C8" s="23">
        <v>6.9678004539999998</v>
      </c>
      <c r="D8" s="22">
        <v>6.2285714289999996</v>
      </c>
      <c r="E8" s="23">
        <v>6.6340136049999998</v>
      </c>
      <c r="F8" s="23">
        <v>4.8530612240000002</v>
      </c>
      <c r="G8" s="23">
        <v>3.769614512</v>
      </c>
      <c r="H8" s="23">
        <v>6.9183673470000002</v>
      </c>
      <c r="I8" s="23">
        <v>4.1571428570000002</v>
      </c>
      <c r="J8" s="23">
        <v>6.8336507940000004</v>
      </c>
      <c r="K8" s="23">
        <v>8.9175510199999994</v>
      </c>
      <c r="L8" s="23">
        <v>2.5873015869999998</v>
      </c>
      <c r="M8" s="23">
        <v>5.3562131519999996</v>
      </c>
      <c r="N8" s="23">
        <v>5.0648526079999998</v>
      </c>
      <c r="O8" s="23">
        <v>9.1412244900000008</v>
      </c>
      <c r="P8" s="23">
        <v>8.9473015870000001</v>
      </c>
      <c r="Q8" s="23">
        <v>2.7473922900000001</v>
      </c>
      <c r="R8" s="23">
        <v>4.3029478460000004</v>
      </c>
      <c r="S8" s="23">
        <v>8.6416326530000003</v>
      </c>
      <c r="T8" s="23">
        <v>6.4507936509999997</v>
      </c>
      <c r="U8" s="23">
        <v>4.3517460320000003</v>
      </c>
      <c r="V8" s="23">
        <v>8.7379591839999993</v>
      </c>
      <c r="W8" s="23">
        <v>6.5491156459999997</v>
      </c>
      <c r="X8" s="23">
        <v>6.2585034009999996</v>
      </c>
      <c r="Y8" s="22"/>
      <c r="Z8" s="23">
        <v>8.1545578229999993</v>
      </c>
      <c r="AA8" s="23">
        <v>4.0816326529999998</v>
      </c>
      <c r="AB8" s="23">
        <v>4.4190476189999996</v>
      </c>
      <c r="AC8" s="23">
        <v>4.3804081630000002</v>
      </c>
      <c r="AD8" s="23">
        <v>4.507755102</v>
      </c>
      <c r="AE8" s="23">
        <v>11.377959184</v>
      </c>
      <c r="AF8" s="23">
        <v>16.446984127</v>
      </c>
      <c r="AG8" s="23">
        <v>18.776235828000001</v>
      </c>
      <c r="AH8" s="23">
        <v>4.1501587300000002</v>
      </c>
      <c r="AI8" s="23">
        <v>11.644081633000001</v>
      </c>
      <c r="AJ8" s="22"/>
    </row>
    <row r="9" spans="1:36" x14ac:dyDescent="0.2">
      <c r="B9" s="22">
        <v>4.5301587300000001</v>
      </c>
      <c r="C9" s="23">
        <v>8.2702947850000008</v>
      </c>
      <c r="D9" s="22">
        <v>7.3240816329999996</v>
      </c>
      <c r="E9" s="23">
        <v>7.7424036279999999</v>
      </c>
      <c r="F9" s="23">
        <v>5.7069387760000003</v>
      </c>
      <c r="G9" s="23">
        <v>4.4480725620000001</v>
      </c>
      <c r="H9" s="23">
        <v>8.1542857140000002</v>
      </c>
      <c r="I9" s="23">
        <v>4.9216326529999996</v>
      </c>
      <c r="J9" s="23">
        <v>7.9358730160000004</v>
      </c>
      <c r="K9" s="23">
        <v>10.593061223999999</v>
      </c>
      <c r="L9" s="23">
        <v>3.0584126980000002</v>
      </c>
      <c r="M9" s="23">
        <v>6.3172789119999999</v>
      </c>
      <c r="N9" s="23">
        <v>6.0117913830000003</v>
      </c>
      <c r="O9" s="23">
        <v>9.7959183670000005</v>
      </c>
      <c r="P9" s="23">
        <v>10.333968254</v>
      </c>
      <c r="Q9" s="23">
        <v>3.2371882090000001</v>
      </c>
      <c r="R9" s="23">
        <v>5.0757369609999996</v>
      </c>
      <c r="S9" s="23">
        <v>10.252244898000001</v>
      </c>
      <c r="T9" s="23">
        <v>7.7442176869999999</v>
      </c>
      <c r="U9" s="23">
        <v>5.1428571429999996</v>
      </c>
      <c r="V9" s="23">
        <v>10.179047619</v>
      </c>
      <c r="W9" s="23">
        <v>7.5482993199999999</v>
      </c>
      <c r="X9" s="23">
        <v>7.3304081630000004</v>
      </c>
      <c r="Y9" s="22"/>
      <c r="Z9" s="23">
        <v>9.5956462590000005</v>
      </c>
      <c r="AA9" s="23">
        <v>4.8130612240000001</v>
      </c>
      <c r="AB9" s="23">
        <v>5.180952381</v>
      </c>
      <c r="AC9" s="23">
        <v>5.1681632649999996</v>
      </c>
      <c r="AD9" s="23">
        <v>5.3142857140000004</v>
      </c>
      <c r="AE9" s="23">
        <v>13.216326531</v>
      </c>
      <c r="AF9" s="23">
        <v>19.380317460000001</v>
      </c>
      <c r="AG9" s="23">
        <v>22.029931973</v>
      </c>
      <c r="AH9" s="23">
        <v>4.9224489800000004</v>
      </c>
      <c r="AI9" s="23">
        <v>13.838730159000001</v>
      </c>
      <c r="AJ9" s="22"/>
    </row>
    <row r="10" spans="1:36" x14ac:dyDescent="0.2">
      <c r="B10" s="22">
        <v>5.1523809519999997</v>
      </c>
      <c r="C10" s="23">
        <v>9.5773242629999995</v>
      </c>
      <c r="D10" s="22">
        <v>8.3902040820000003</v>
      </c>
      <c r="E10" s="23">
        <v>8.8562358280000009</v>
      </c>
      <c r="F10" s="23">
        <v>6.6204081629999996</v>
      </c>
      <c r="G10" s="23">
        <v>5.115646259</v>
      </c>
      <c r="H10" s="23">
        <v>9.4138775510000006</v>
      </c>
      <c r="I10" s="23">
        <v>5.6689795920000003</v>
      </c>
      <c r="J10" s="23">
        <v>9.1138321999999992</v>
      </c>
      <c r="K10" s="23">
        <v>12.276734694</v>
      </c>
      <c r="L10" s="23">
        <v>3.5136507940000001</v>
      </c>
      <c r="M10" s="23">
        <v>7.2968707479999999</v>
      </c>
      <c r="N10" s="23">
        <v>6.9224489800000004</v>
      </c>
      <c r="O10" s="23">
        <v>10.520975056999999</v>
      </c>
      <c r="P10" s="23">
        <v>11.740952381</v>
      </c>
      <c r="Q10" s="23">
        <v>3.6988662130000001</v>
      </c>
      <c r="R10" s="23">
        <v>5.8412698409999999</v>
      </c>
      <c r="S10" s="23">
        <v>11.815510204000001</v>
      </c>
      <c r="T10" s="23">
        <v>8.8598639460000008</v>
      </c>
      <c r="U10" s="23">
        <v>5.9464852610000003</v>
      </c>
      <c r="V10" s="23">
        <v>11.567891156</v>
      </c>
      <c r="W10" s="23">
        <v>8.5257142859999995</v>
      </c>
      <c r="X10" s="23">
        <v>8.4295691609999999</v>
      </c>
      <c r="Y10" s="22"/>
      <c r="Z10" s="23">
        <v>11.040498866</v>
      </c>
      <c r="AA10" s="23">
        <v>5.5341496599999997</v>
      </c>
      <c r="AB10" s="23">
        <v>5.9863945579999998</v>
      </c>
      <c r="AC10" s="23">
        <v>5.9877551020000004</v>
      </c>
      <c r="AD10" s="23">
        <v>6.0995918370000002</v>
      </c>
      <c r="AE10" s="23">
        <v>14.963265306</v>
      </c>
      <c r="AF10" s="23">
        <v>22.478730159000001</v>
      </c>
      <c r="AG10" s="23">
        <v>25.030385488</v>
      </c>
      <c r="AH10" s="23">
        <v>5.6952380949999997</v>
      </c>
      <c r="AI10" s="23">
        <v>16.012108844</v>
      </c>
      <c r="AJ10" s="22"/>
    </row>
    <row r="11" spans="1:36" x14ac:dyDescent="0.2">
      <c r="B11" s="22">
        <v>5.7997505670000002</v>
      </c>
      <c r="C11" s="23">
        <v>10.859863946000001</v>
      </c>
      <c r="D11" s="22">
        <v>9.6310204079999995</v>
      </c>
      <c r="E11" s="23">
        <v>10.112471655</v>
      </c>
      <c r="F11" s="23">
        <v>7.4734693879999998</v>
      </c>
      <c r="G11" s="23">
        <v>5.7672562359999997</v>
      </c>
      <c r="H11" s="23">
        <v>10.73138322</v>
      </c>
      <c r="I11" s="23">
        <v>6.4236734689999997</v>
      </c>
      <c r="J11" s="23">
        <v>10.398185940999999</v>
      </c>
      <c r="K11" s="23">
        <v>13.990204082</v>
      </c>
      <c r="L11" s="23">
        <v>3.9898412699999999</v>
      </c>
      <c r="M11" s="23">
        <v>8.2329251699999997</v>
      </c>
      <c r="N11" s="23">
        <v>7.8476190480000003</v>
      </c>
      <c r="O11" s="23">
        <v>11.33877551</v>
      </c>
      <c r="P11" s="23">
        <v>13.333333333000001</v>
      </c>
      <c r="Q11" s="23">
        <v>33.262585033999997</v>
      </c>
      <c r="R11" s="23">
        <v>51.454897959</v>
      </c>
      <c r="S11" s="23">
        <v>13.439183673</v>
      </c>
      <c r="T11" s="23">
        <v>10.080725623999999</v>
      </c>
      <c r="U11" s="23">
        <v>6.8272108840000003</v>
      </c>
      <c r="V11" s="23">
        <v>13.100408163000001</v>
      </c>
      <c r="W11" s="23">
        <v>53.003900227000003</v>
      </c>
      <c r="X11" s="23">
        <v>37.659863946000002</v>
      </c>
      <c r="Y11" s="22"/>
      <c r="Z11" s="23">
        <v>12.474920635</v>
      </c>
      <c r="AA11" s="23">
        <v>6.2753741500000002</v>
      </c>
      <c r="AB11" s="23">
        <v>6.7337868480000003</v>
      </c>
      <c r="AC11" s="23">
        <v>6.8212244899999996</v>
      </c>
      <c r="AD11" s="23">
        <v>6.8938775510000001</v>
      </c>
      <c r="AE11" s="23">
        <v>16.710204082000001</v>
      </c>
      <c r="AF11" s="23">
        <v>25.373968254000001</v>
      </c>
      <c r="AG11" s="23">
        <v>28.187573696000001</v>
      </c>
      <c r="AH11" s="23">
        <v>6.4777777780000001</v>
      </c>
      <c r="AI11" s="23">
        <v>173.180952381</v>
      </c>
      <c r="AJ11" s="22"/>
    </row>
    <row r="12" spans="1:36" x14ac:dyDescent="0.2">
      <c r="B12" s="22">
        <v>41.978775509999998</v>
      </c>
      <c r="C12" s="23">
        <v>84.886349206000006</v>
      </c>
      <c r="D12" s="22">
        <v>72.876190476000005</v>
      </c>
      <c r="E12" s="23">
        <v>79.406303855000004</v>
      </c>
      <c r="F12" s="23">
        <v>56.385306122000003</v>
      </c>
      <c r="G12" s="23">
        <v>44.729115645999997</v>
      </c>
      <c r="H12" s="23">
        <v>79.571882086000002</v>
      </c>
      <c r="I12" s="23">
        <v>51.400272108999999</v>
      </c>
      <c r="J12" s="23">
        <v>80.940408163000001</v>
      </c>
      <c r="K12" s="23">
        <v>110.410884354</v>
      </c>
      <c r="L12" s="23">
        <v>31.468843537000001</v>
      </c>
      <c r="M12" s="23">
        <v>46.798367347000003</v>
      </c>
      <c r="N12" s="23">
        <v>47.449977324000002</v>
      </c>
      <c r="O12" s="23">
        <v>47.005895692000003</v>
      </c>
      <c r="P12" s="23">
        <v>14.892698413</v>
      </c>
      <c r="Q12" s="22"/>
      <c r="R12" s="23"/>
      <c r="S12" s="23">
        <v>15.065306122000001</v>
      </c>
      <c r="T12" s="23">
        <v>75.697052154000005</v>
      </c>
      <c r="U12" s="23">
        <v>53.394693877999998</v>
      </c>
      <c r="V12" s="23">
        <v>14.493605442</v>
      </c>
      <c r="W12" s="22"/>
      <c r="X12" s="22"/>
      <c r="Y12" s="22"/>
      <c r="Z12" s="23">
        <v>95.666938775999995</v>
      </c>
      <c r="AA12" s="23">
        <v>45.470476189999999</v>
      </c>
      <c r="AB12" s="23">
        <v>50.366984127000002</v>
      </c>
      <c r="AC12" s="23">
        <v>51.687619048000002</v>
      </c>
      <c r="AD12" s="23">
        <v>51.652789116000001</v>
      </c>
      <c r="AE12" s="23">
        <v>18.486530611999999</v>
      </c>
      <c r="AF12" s="23">
        <v>128.29024943300001</v>
      </c>
      <c r="AG12" s="23">
        <v>31.510204082000001</v>
      </c>
      <c r="AH12" s="23">
        <v>7.2577777780000003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16.368253968000001</v>
      </c>
      <c r="Q13" s="22"/>
      <c r="R13" s="22"/>
      <c r="S13" s="23">
        <v>53.437823129000002</v>
      </c>
      <c r="T13" s="22"/>
      <c r="U13" s="22"/>
      <c r="V13" s="23">
        <v>15.960816327</v>
      </c>
      <c r="W13" s="22"/>
      <c r="X13" s="22"/>
      <c r="Y13" s="22"/>
      <c r="Z13" s="22"/>
      <c r="AA13" s="22"/>
      <c r="AB13" s="22"/>
      <c r="AC13" s="22"/>
      <c r="AD13" s="22"/>
      <c r="AE13" s="23">
        <v>20.308571429000001</v>
      </c>
      <c r="AF13" s="22"/>
      <c r="AG13" s="23">
        <v>34.487437642000003</v>
      </c>
      <c r="AH13" s="23">
        <v>8.0406349210000005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17.828571429</v>
      </c>
      <c r="Q14" s="22"/>
      <c r="R14" s="22"/>
      <c r="S14" s="22"/>
      <c r="T14" s="22"/>
      <c r="U14" s="22"/>
      <c r="V14" s="23">
        <v>17.432380951999999</v>
      </c>
      <c r="W14" s="22"/>
      <c r="X14" s="22"/>
      <c r="Y14" s="22"/>
      <c r="Z14" s="22"/>
      <c r="AA14" s="22"/>
      <c r="AB14" s="22"/>
      <c r="AC14" s="22"/>
      <c r="AD14" s="22"/>
      <c r="AE14" s="23">
        <v>22.011428571</v>
      </c>
      <c r="AF14" s="22"/>
      <c r="AG14" s="23">
        <v>37.604716553000003</v>
      </c>
      <c r="AH14" s="23">
        <v>8.806666667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19.296507937000001</v>
      </c>
      <c r="Q15" s="22"/>
      <c r="R15" s="22"/>
      <c r="S15" s="22"/>
      <c r="T15" s="22"/>
      <c r="U15" s="22"/>
      <c r="V15" s="23">
        <v>19.034557823</v>
      </c>
      <c r="W15" s="22"/>
      <c r="X15" s="22"/>
      <c r="Y15" s="22"/>
      <c r="Z15" s="22"/>
      <c r="AA15" s="22"/>
      <c r="AB15" s="22"/>
      <c r="AC15" s="22"/>
      <c r="AD15" s="22"/>
      <c r="AE15" s="23">
        <v>66.554195011000004</v>
      </c>
      <c r="AF15" s="22"/>
      <c r="AG15" s="23">
        <v>40.626213151999998</v>
      </c>
      <c r="AH15" s="23">
        <v>136.15224489799999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20.774603174999999</v>
      </c>
      <c r="Q16" s="22"/>
      <c r="R16" s="22"/>
      <c r="S16" s="22"/>
      <c r="T16" s="22"/>
      <c r="U16" s="22"/>
      <c r="V16" s="23">
        <v>20.593197279000002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238.178684807</v>
      </c>
      <c r="AH16" s="23">
        <v>137.52018140600001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22.278095237999999</v>
      </c>
      <c r="Q17" s="22"/>
      <c r="R17" s="22"/>
      <c r="S17" s="22"/>
      <c r="T17" s="22"/>
      <c r="U17" s="22"/>
      <c r="V17" s="23">
        <v>22.130068027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138.89356009100001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23.791746031999999</v>
      </c>
      <c r="Q18" s="22"/>
      <c r="R18" s="22"/>
      <c r="S18" s="22"/>
      <c r="T18" s="22"/>
      <c r="U18" s="22"/>
      <c r="V18" s="23">
        <v>23.649523810000002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140.55639455799999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25.326054421999999</v>
      </c>
      <c r="Q19" s="22"/>
      <c r="R19" s="22"/>
      <c r="S19" s="22"/>
      <c r="T19" s="22"/>
      <c r="U19" s="22"/>
      <c r="V19" s="23">
        <v>25.251700679999999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142.461428571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201.41714285699999</v>
      </c>
      <c r="Q20" s="22"/>
      <c r="R20" s="22"/>
      <c r="S20" s="22"/>
      <c r="T20" s="22"/>
      <c r="U20" s="22"/>
      <c r="V20" s="23">
        <v>109.43564625899999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143.746031746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145.05018140600001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146.86331065799999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149.24190476199999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150.745396825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152.259047619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154.65795918399999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158.56326530600001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41.337959182999995</v>
      </c>
      <c r="C29" s="22">
        <f>C12-C2</f>
        <v>84.629659864000004</v>
      </c>
      <c r="D29" s="25">
        <f>D12-D2</f>
        <v>72.847891156000003</v>
      </c>
      <c r="E29" s="22">
        <f>C12-C2</f>
        <v>84.629659864000004</v>
      </c>
      <c r="F29" s="22">
        <f t="shared" ref="F29:O29" si="0">F12-F2</f>
        <v>56.354285714</v>
      </c>
      <c r="G29" s="22">
        <f t="shared" si="0"/>
        <v>44.669251699999997</v>
      </c>
      <c r="H29" s="22">
        <f t="shared" si="0"/>
        <v>79.541678004000005</v>
      </c>
      <c r="I29" s="22">
        <f t="shared" si="0"/>
        <v>51.368435374000001</v>
      </c>
      <c r="J29" s="22">
        <f t="shared" si="0"/>
        <v>80.925170068</v>
      </c>
      <c r="K29" s="22">
        <f>K12-K2</f>
        <v>110.33986394600001</v>
      </c>
      <c r="L29" s="22">
        <f t="shared" si="0"/>
        <v>31.445260771000001</v>
      </c>
      <c r="M29" s="22">
        <f t="shared" si="0"/>
        <v>46.775873016000006</v>
      </c>
      <c r="N29" s="22">
        <f t="shared" si="0"/>
        <v>47.429659864000001</v>
      </c>
      <c r="O29" s="22">
        <f t="shared" si="0"/>
        <v>46.967165532999999</v>
      </c>
      <c r="P29" s="22">
        <f>P20-P2</f>
        <v>201.38666666699999</v>
      </c>
      <c r="Q29" s="22">
        <f>Q11-Q2</f>
        <v>33.200544217999997</v>
      </c>
      <c r="R29" s="22">
        <f>R11-R2</f>
        <v>51.419705215</v>
      </c>
      <c r="S29" s="22">
        <f>S13-S2</f>
        <v>53.427210884000004</v>
      </c>
      <c r="T29" s="22">
        <f>T12-T2</f>
        <v>75.653514739000002</v>
      </c>
      <c r="U29" s="22">
        <f>U12-U2</f>
        <v>53.332448979999995</v>
      </c>
      <c r="V29" s="22">
        <f>V20-V2</f>
        <v>109.41931972799999</v>
      </c>
      <c r="W29" s="22">
        <f>W11-W2</f>
        <v>52.972335601000005</v>
      </c>
      <c r="X29" s="22">
        <f>X11-X2</f>
        <v>37.598911565000002</v>
      </c>
      <c r="Y29" s="22">
        <f>Y7-Y2</f>
        <v>45.51537415</v>
      </c>
      <c r="Z29" s="22">
        <f t="shared" ref="Z29:AF29" si="1">Z12-Z2</f>
        <v>95.643718820999993</v>
      </c>
      <c r="AA29" s="22">
        <f t="shared" si="1"/>
        <v>45.447074829000002</v>
      </c>
      <c r="AB29" s="22">
        <f t="shared" si="1"/>
        <v>50.355374150000003</v>
      </c>
      <c r="AC29" s="22">
        <f t="shared" si="1"/>
        <v>51.626666667000002</v>
      </c>
      <c r="AD29" s="22">
        <f t="shared" si="1"/>
        <v>51.616054421999998</v>
      </c>
      <c r="AE29" s="22">
        <f>AE15-AE2</f>
        <v>66.531337868000008</v>
      </c>
      <c r="AF29" s="22">
        <f t="shared" si="1"/>
        <v>128.27498866200003</v>
      </c>
      <c r="AG29" s="22">
        <f>AG16-AG2</f>
        <v>238.16272108799998</v>
      </c>
      <c r="AH29" s="22">
        <f>AH27-AH2</f>
        <v>158.52897959200001</v>
      </c>
      <c r="AI29" s="22">
        <f>AI11-AI2</f>
        <v>173.14666666700001</v>
      </c>
      <c r="AJ29" s="22"/>
    </row>
    <row r="30" spans="1:36" x14ac:dyDescent="0.2">
      <c r="A30" s="2"/>
      <c r="B30" s="9">
        <f>B29/86400</f>
        <v>4.7844860165509252E-4</v>
      </c>
      <c r="C30" s="9">
        <f t="shared" ref="C30:AI30" si="2">C29/86400</f>
        <v>9.7950995212962963E-4</v>
      </c>
      <c r="D30" s="9">
        <f>D29/86400</f>
        <v>8.4314688837962965E-4</v>
      </c>
      <c r="E30" s="9">
        <f t="shared" si="2"/>
        <v>9.7950995212962963E-4</v>
      </c>
      <c r="F30" s="9">
        <f t="shared" si="2"/>
        <v>6.5224867724537037E-4</v>
      </c>
      <c r="G30" s="9">
        <f t="shared" si="2"/>
        <v>5.1700522800925922E-4</v>
      </c>
      <c r="H30" s="9">
        <f t="shared" si="2"/>
        <v>9.2062127319444455E-4</v>
      </c>
      <c r="I30" s="9">
        <f t="shared" si="2"/>
        <v>5.9454207608796296E-4</v>
      </c>
      <c r="J30" s="9">
        <f t="shared" si="2"/>
        <v>9.3663391282407412E-4</v>
      </c>
      <c r="K30" s="9">
        <f t="shared" si="2"/>
        <v>1.2770817586342594E-3</v>
      </c>
      <c r="L30" s="9">
        <f t="shared" si="2"/>
        <v>3.6394977744212963E-4</v>
      </c>
      <c r="M30" s="9">
        <f t="shared" si="2"/>
        <v>5.4138741916666671E-4</v>
      </c>
      <c r="N30" s="9">
        <f t="shared" si="2"/>
        <v>5.4895439657407408E-4</v>
      </c>
      <c r="O30" s="9">
        <f t="shared" si="2"/>
        <v>5.436014529282407E-4</v>
      </c>
      <c r="P30" s="9">
        <f t="shared" si="2"/>
        <v>2.3308641975347219E-3</v>
      </c>
      <c r="Q30" s="9">
        <f t="shared" si="2"/>
        <v>3.842655580787037E-4</v>
      </c>
      <c r="R30" s="9">
        <f t="shared" si="2"/>
        <v>5.9513547702546297E-4</v>
      </c>
      <c r="S30" s="9">
        <f t="shared" si="2"/>
        <v>6.183704963425926E-4</v>
      </c>
      <c r="T30" s="9">
        <f t="shared" si="2"/>
        <v>8.7561938355324072E-4</v>
      </c>
      <c r="U30" s="9">
        <f t="shared" si="2"/>
        <v>6.1727371504629626E-4</v>
      </c>
      <c r="V30" s="9">
        <f t="shared" si="2"/>
        <v>1.2664273116666665E-3</v>
      </c>
      <c r="W30" s="9">
        <f t="shared" si="2"/>
        <v>6.1310573612268523E-4</v>
      </c>
      <c r="X30" s="9">
        <f t="shared" si="2"/>
        <v>4.3517258755787041E-4</v>
      </c>
      <c r="Y30" s="9">
        <f t="shared" si="2"/>
        <v>5.2679831192129628E-4</v>
      </c>
      <c r="Z30" s="9">
        <f t="shared" si="2"/>
        <v>1.1069874863541666E-3</v>
      </c>
      <c r="AA30" s="9">
        <f t="shared" si="2"/>
        <v>5.2600781052083339E-4</v>
      </c>
      <c r="AB30" s="9">
        <f t="shared" si="2"/>
        <v>5.8281683043981489E-4</v>
      </c>
      <c r="AC30" s="9">
        <f t="shared" si="2"/>
        <v>5.9753086420138892E-4</v>
      </c>
      <c r="AD30" s="9">
        <f t="shared" si="2"/>
        <v>5.9740803729166662E-4</v>
      </c>
      <c r="AE30" s="9">
        <f t="shared" si="2"/>
        <v>7.7003863273148159E-4</v>
      </c>
      <c r="AF30" s="9">
        <f t="shared" si="2"/>
        <v>1.4846642206250004E-3</v>
      </c>
      <c r="AG30" s="9">
        <f t="shared" si="2"/>
        <v>2.7565129755555552E-3</v>
      </c>
      <c r="AH30" s="9">
        <f t="shared" si="2"/>
        <v>1.8348261526851854E-3</v>
      </c>
      <c r="AI30" s="9">
        <f t="shared" si="2"/>
        <v>2.0040123456828702E-3</v>
      </c>
      <c r="AJ30" s="9">
        <f>SUM(B30:AI30)</f>
        <v>3.0700479497337965E-2</v>
      </c>
    </row>
    <row r="31" spans="1:36" x14ac:dyDescent="0.2">
      <c r="D31" s="1"/>
      <c r="AJ31" s="9"/>
    </row>
    <row r="32" spans="1:36" x14ac:dyDescent="0.2">
      <c r="D32" s="2" t="s">
        <v>233</v>
      </c>
      <c r="AJ32" s="9"/>
    </row>
    <row r="33" spans="2:36" x14ac:dyDescent="0.2">
      <c r="B33" s="9">
        <v>4.7844860165509252E-4</v>
      </c>
      <c r="C33" s="9">
        <v>9.7950995212962963E-4</v>
      </c>
      <c r="D33" s="9">
        <f>D48/86400</f>
        <v>6.3284202569444451E-4</v>
      </c>
      <c r="E33" s="9">
        <v>9.7950995212962963E-4</v>
      </c>
      <c r="F33" s="9">
        <v>6.5224867724537037E-4</v>
      </c>
      <c r="G33" s="9">
        <v>5.1700522800925922E-4</v>
      </c>
      <c r="H33" s="9">
        <v>9.2062127319444455E-4</v>
      </c>
      <c r="I33" s="9">
        <v>5.9454207608796296E-4</v>
      </c>
      <c r="J33" s="9">
        <v>9.3663391282407412E-4</v>
      </c>
      <c r="K33" s="9">
        <v>1.2770817586342594E-3</v>
      </c>
      <c r="L33" s="9">
        <v>3.6394977744212963E-4</v>
      </c>
      <c r="M33" s="9">
        <v>5.4138741916666671E-4</v>
      </c>
      <c r="N33" s="9">
        <v>5.4895439657407408E-4</v>
      </c>
      <c r="O33" s="9">
        <v>5.436014529282407E-4</v>
      </c>
      <c r="P33" s="9">
        <v>2.3308641975347219E-3</v>
      </c>
      <c r="Q33" s="9">
        <v>3.842655580787037E-4</v>
      </c>
      <c r="R33" s="9">
        <v>5.9513547702546297E-4</v>
      </c>
      <c r="S33" s="9">
        <v>6.183704963425926E-4</v>
      </c>
      <c r="T33" s="9">
        <v>8.7561938355324072E-4</v>
      </c>
      <c r="U33" s="9">
        <v>6.1727371504629626E-4</v>
      </c>
      <c r="V33" s="9">
        <v>1.2664273116666665E-3</v>
      </c>
      <c r="W33" s="9">
        <v>6.1310573612268523E-4</v>
      </c>
      <c r="X33" s="9">
        <v>4.3517258755787041E-4</v>
      </c>
      <c r="Y33" s="9">
        <v>5.2679831192129628E-4</v>
      </c>
      <c r="Z33" s="9">
        <v>1.1069874863541666E-3</v>
      </c>
      <c r="AA33" s="9">
        <v>5.2600781052083339E-4</v>
      </c>
      <c r="AB33" s="9">
        <v>5.8281683043981489E-4</v>
      </c>
      <c r="AC33" s="9">
        <v>5.9753086420138892E-4</v>
      </c>
      <c r="AD33" s="9">
        <v>5.9740803729166662E-4</v>
      </c>
      <c r="AE33" s="9">
        <v>7.7003863273148159E-4</v>
      </c>
      <c r="AF33" s="9">
        <v>1.4846642206250004E-3</v>
      </c>
      <c r="AG33" s="9">
        <v>2.7565129755555552E-3</v>
      </c>
      <c r="AH33" s="9">
        <v>1.8348261526851854E-3</v>
      </c>
      <c r="AI33" s="9">
        <v>2.0040123456828702E-3</v>
      </c>
      <c r="AJ33" s="9">
        <f>SUM(B33:AI33)</f>
        <v>3.049017463465278E-2</v>
      </c>
    </row>
    <row r="34" spans="2:36" x14ac:dyDescent="0.2">
      <c r="D34" s="1"/>
    </row>
    <row r="35" spans="2:36" x14ac:dyDescent="0.2">
      <c r="D35" s="16">
        <v>2.8299319999999999E-2</v>
      </c>
    </row>
    <row r="36" spans="2:36" x14ac:dyDescent="0.2">
      <c r="D36" s="16">
        <v>0.57396825399999996</v>
      </c>
    </row>
    <row r="37" spans="2:36" x14ac:dyDescent="0.2">
      <c r="D37" s="16">
        <v>1.7219047620000001</v>
      </c>
    </row>
    <row r="38" spans="2:36" x14ac:dyDescent="0.2">
      <c r="D38" s="16">
        <v>2.9104761899999998</v>
      </c>
    </row>
    <row r="39" spans="2:36" x14ac:dyDescent="0.2">
      <c r="D39" s="16">
        <v>4.055510204</v>
      </c>
    </row>
    <row r="40" spans="2:36" x14ac:dyDescent="0.2">
      <c r="D40" s="16">
        <v>5.0960544219999999</v>
      </c>
    </row>
    <row r="41" spans="2:36" x14ac:dyDescent="0.2">
      <c r="D41" s="16">
        <v>6.2285714289999996</v>
      </c>
    </row>
    <row r="42" spans="2:36" x14ac:dyDescent="0.2">
      <c r="D42" s="16">
        <v>7.3240816329999996</v>
      </c>
    </row>
    <row r="43" spans="2:36" x14ac:dyDescent="0.2">
      <c r="D43" s="16">
        <v>8.3902040820000003</v>
      </c>
    </row>
    <row r="44" spans="2:36" x14ac:dyDescent="0.2">
      <c r="D44" s="16">
        <v>9.6310204079999995</v>
      </c>
    </row>
    <row r="45" spans="2:36" x14ac:dyDescent="0.2">
      <c r="D45" s="16">
        <v>18.459863945999999</v>
      </c>
    </row>
    <row r="46" spans="2:36" x14ac:dyDescent="0.2">
      <c r="D46" s="16">
        <v>36.630204081999999</v>
      </c>
    </row>
    <row r="47" spans="2:36" x14ac:dyDescent="0.2">
      <c r="D47" s="16">
        <v>72.876190476000005</v>
      </c>
    </row>
    <row r="48" spans="2:36" x14ac:dyDescent="0.2">
      <c r="D48" s="24">
        <f>(D45-D35)+(D47-D46)</f>
        <v>54.67755102000001</v>
      </c>
    </row>
  </sheetData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69.165599999999998</v>
      </c>
      <c r="C2" s="5">
        <v>29.3843</v>
      </c>
      <c r="D2" s="5">
        <v>60.444099999999999</v>
      </c>
      <c r="E2" s="5">
        <v>48.144100000000002</v>
      </c>
      <c r="F2" s="5">
        <v>49.196800000000003</v>
      </c>
      <c r="G2" s="5">
        <v>58.8523</v>
      </c>
      <c r="H2" s="5">
        <v>36.680700000000002</v>
      </c>
      <c r="I2" s="5">
        <v>53.911999999999999</v>
      </c>
      <c r="J2" s="5">
        <v>47.537799999999997</v>
      </c>
      <c r="K2" s="5">
        <v>50.689700000000002</v>
      </c>
      <c r="L2" s="5">
        <v>118.125</v>
      </c>
      <c r="M2" s="5">
        <v>50.503900000000002</v>
      </c>
      <c r="N2" s="5">
        <v>50.235399999999998</v>
      </c>
      <c r="O2" s="5">
        <v>69.014099999999999</v>
      </c>
      <c r="P2" s="5">
        <v>38.759</v>
      </c>
      <c r="Q2" s="5">
        <v>112.214</v>
      </c>
      <c r="R2" s="5">
        <v>75.781899999999993</v>
      </c>
      <c r="S2" s="5">
        <v>34.845100000000002</v>
      </c>
      <c r="T2" s="5">
        <v>46.323500000000003</v>
      </c>
      <c r="U2" s="5">
        <v>68.549199999999999</v>
      </c>
      <c r="V2" s="5">
        <v>31.925699999999999</v>
      </c>
      <c r="W2" s="5">
        <v>39.572899999999997</v>
      </c>
      <c r="X2" s="5">
        <v>39.572899999999997</v>
      </c>
      <c r="Y2" s="5">
        <v>48.811999999999998</v>
      </c>
      <c r="Z2" s="5">
        <v>21.126100000000001</v>
      </c>
      <c r="AA2" s="5">
        <v>22.666499999999999</v>
      </c>
      <c r="AB2" s="5">
        <v>95.316999999999993</v>
      </c>
      <c r="AC2" s="5">
        <v>59.436599999999999</v>
      </c>
      <c r="AD2" s="5">
        <v>61.7301</v>
      </c>
      <c r="AE2" s="5">
        <v>69.086200000000005</v>
      </c>
      <c r="AF2" s="5">
        <v>30.444600000000001</v>
      </c>
      <c r="AG2" s="5">
        <v>24.5</v>
      </c>
      <c r="AH2" s="5">
        <v>17.313099999999999</v>
      </c>
      <c r="AI2" s="5">
        <v>67.555099999999996</v>
      </c>
      <c r="AJ2" s="5">
        <v>20.954799999999999</v>
      </c>
      <c r="AK2" s="5">
        <v>39.634500000000003</v>
      </c>
    </row>
    <row r="3" spans="1:37" x14ac:dyDescent="0.2">
      <c r="A3" s="1"/>
      <c r="B3" s="5">
        <v>73.304500000000004</v>
      </c>
      <c r="C3" s="5">
        <v>29.526</v>
      </c>
      <c r="D3" s="5">
        <v>66.572699999999998</v>
      </c>
      <c r="E3" s="5">
        <v>47.803199999999997</v>
      </c>
      <c r="F3" s="5">
        <v>45.652200000000001</v>
      </c>
      <c r="G3" s="5">
        <v>70.945899999999995</v>
      </c>
      <c r="H3" s="5">
        <v>35.472999999999999</v>
      </c>
      <c r="I3" s="5">
        <v>55.457700000000003</v>
      </c>
      <c r="J3" s="5">
        <v>58.333300000000001</v>
      </c>
      <c r="K3" s="5">
        <v>55.221600000000002</v>
      </c>
      <c r="L3" s="5">
        <v>114.964</v>
      </c>
      <c r="M3" s="5">
        <v>48.319899999999997</v>
      </c>
      <c r="N3" s="5">
        <v>48.150199999999998</v>
      </c>
      <c r="O3" s="5">
        <v>73.610399999999998</v>
      </c>
      <c r="P3" s="5">
        <v>41.952100000000002</v>
      </c>
      <c r="Q3" s="5">
        <v>115.931</v>
      </c>
      <c r="R3" s="5">
        <v>80.976900000000001</v>
      </c>
      <c r="S3" s="5">
        <v>35.849800000000002</v>
      </c>
      <c r="T3" s="5">
        <v>40.388300000000001</v>
      </c>
      <c r="U3" s="5">
        <v>73.418400000000005</v>
      </c>
      <c r="V3" s="5">
        <v>35.8887</v>
      </c>
      <c r="W3" s="5">
        <v>39.672499999999999</v>
      </c>
      <c r="X3" s="5">
        <v>39.672499999999999</v>
      </c>
      <c r="Y3" s="5">
        <v>49.632399999999997</v>
      </c>
      <c r="Z3" s="5">
        <v>21.163900000000002</v>
      </c>
      <c r="AA3" s="5">
        <v>23.652000000000001</v>
      </c>
      <c r="AB3" s="5">
        <v>95.953000000000003</v>
      </c>
      <c r="AC3" s="5">
        <v>58.3964</v>
      </c>
      <c r="AD3" s="5">
        <v>62.253</v>
      </c>
      <c r="AE3" s="5">
        <v>68.691599999999994</v>
      </c>
      <c r="AF3" s="5">
        <v>31.0458</v>
      </c>
      <c r="AG3" s="5">
        <v>24.182700000000001</v>
      </c>
      <c r="AH3" s="5">
        <v>17.027899999999999</v>
      </c>
      <c r="AI3" s="5">
        <v>67.665700000000001</v>
      </c>
      <c r="AJ3" s="5">
        <v>22.372199999999999</v>
      </c>
      <c r="AK3" s="5">
        <v>38.281300000000002</v>
      </c>
    </row>
    <row r="4" spans="1:37" x14ac:dyDescent="0.2">
      <c r="A4" s="1"/>
      <c r="B4" s="5">
        <v>72.396000000000001</v>
      </c>
      <c r="C4" s="5">
        <v>28.921800000000001</v>
      </c>
      <c r="D4" s="5">
        <v>66.459000000000003</v>
      </c>
      <c r="E4" s="5">
        <v>48.582599999999999</v>
      </c>
      <c r="F4" s="5">
        <v>55.138800000000003</v>
      </c>
      <c r="G4" s="5">
        <v>77.2059</v>
      </c>
      <c r="H4" s="5">
        <v>36.104599999999998</v>
      </c>
      <c r="I4" s="5">
        <v>53.519399999999997</v>
      </c>
      <c r="J4" s="5">
        <v>55.588200000000001</v>
      </c>
      <c r="K4" s="5">
        <v>53.594200000000001</v>
      </c>
      <c r="L4" s="5">
        <v>126.506</v>
      </c>
      <c r="M4" s="5">
        <v>46.6173</v>
      </c>
      <c r="N4" s="5">
        <v>52.912599999999998</v>
      </c>
      <c r="O4" s="5">
        <v>73.316699999999997</v>
      </c>
      <c r="P4" s="5">
        <v>43.133800000000001</v>
      </c>
      <c r="Q4" s="5">
        <v>112.73</v>
      </c>
      <c r="R4" s="5">
        <v>79.8142</v>
      </c>
      <c r="S4" s="5">
        <v>35.412199999999999</v>
      </c>
      <c r="T4" s="5">
        <v>33.225299999999997</v>
      </c>
      <c r="U4" s="5">
        <v>70.222899999999996</v>
      </c>
      <c r="V4" s="5">
        <v>34.977800000000002</v>
      </c>
      <c r="W4" s="5">
        <v>40.008499999999998</v>
      </c>
      <c r="X4" s="5">
        <v>40.008499999999998</v>
      </c>
      <c r="Y4" s="5">
        <v>49.3215</v>
      </c>
      <c r="Z4" s="5">
        <v>17.8187</v>
      </c>
      <c r="AA4" s="5">
        <v>24.089400000000001</v>
      </c>
      <c r="AB4" s="5">
        <v>96.965699999999998</v>
      </c>
      <c r="AC4" s="5">
        <v>57.910699999999999</v>
      </c>
      <c r="AD4" s="5">
        <v>65.860200000000006</v>
      </c>
      <c r="AE4" s="5">
        <v>70.522400000000005</v>
      </c>
      <c r="AF4" s="5">
        <v>29.66</v>
      </c>
      <c r="AG4" s="5">
        <v>25.089400000000001</v>
      </c>
      <c r="AH4" s="5">
        <v>16.062100000000001</v>
      </c>
      <c r="AI4" s="5">
        <v>69.107799999999997</v>
      </c>
      <c r="AJ4" s="5">
        <v>21.432700000000001</v>
      </c>
      <c r="AK4" s="5">
        <v>30.681100000000001</v>
      </c>
    </row>
    <row r="5" spans="1:37" x14ac:dyDescent="0.2">
      <c r="A5" s="1"/>
      <c r="B5" s="5">
        <v>68.092299999999994</v>
      </c>
      <c r="C5" s="5">
        <v>27.822199999999999</v>
      </c>
      <c r="D5" s="5">
        <v>62.469000000000001</v>
      </c>
      <c r="E5" s="5">
        <v>45.734200000000001</v>
      </c>
      <c r="F5" s="5">
        <v>52.836500000000001</v>
      </c>
      <c r="G5" s="5">
        <v>74.159199999999998</v>
      </c>
      <c r="H5" s="5">
        <v>34.270600000000002</v>
      </c>
      <c r="I5" s="5">
        <v>58.271700000000003</v>
      </c>
      <c r="J5" s="5">
        <v>46.194099999999999</v>
      </c>
      <c r="K5" s="5">
        <v>50.048200000000001</v>
      </c>
      <c r="L5" s="5">
        <v>110.526</v>
      </c>
      <c r="M5" s="5">
        <v>45.841999999999999</v>
      </c>
      <c r="N5" s="5">
        <v>51.939399999999999</v>
      </c>
      <c r="O5" s="5">
        <v>68.467600000000004</v>
      </c>
      <c r="P5" s="5">
        <v>40.642699999999998</v>
      </c>
      <c r="Q5" s="5">
        <v>112.77800000000001</v>
      </c>
      <c r="R5" s="5">
        <v>78.423199999999994</v>
      </c>
      <c r="S5" s="5">
        <v>37.825899999999997</v>
      </c>
      <c r="T5" s="5">
        <v>39.7059</v>
      </c>
      <c r="U5" s="5">
        <v>67.089200000000005</v>
      </c>
      <c r="V5" s="5">
        <v>30.945900000000002</v>
      </c>
      <c r="W5" s="5">
        <v>26.485399999999998</v>
      </c>
      <c r="X5" s="5">
        <v>26.485399999999998</v>
      </c>
      <c r="Y5" s="5">
        <v>50.915900000000001</v>
      </c>
      <c r="Z5" s="5">
        <v>20.705500000000001</v>
      </c>
      <c r="AA5" s="5">
        <v>23.0747</v>
      </c>
      <c r="AB5" s="5">
        <v>95.703100000000006</v>
      </c>
      <c r="AC5" s="5">
        <v>54.177999999999997</v>
      </c>
      <c r="AD5" s="5">
        <v>59.530200000000001</v>
      </c>
      <c r="AE5" s="5">
        <v>69.448800000000006</v>
      </c>
      <c r="AF5" s="5">
        <v>30.019100000000002</v>
      </c>
      <c r="AG5" s="5">
        <v>22.064699999999998</v>
      </c>
      <c r="AH5" s="5">
        <v>14.3157</v>
      </c>
      <c r="AI5" s="5">
        <v>72.980999999999995</v>
      </c>
      <c r="AJ5" s="5">
        <v>21.516200000000001</v>
      </c>
      <c r="AK5" s="5">
        <v>28.001799999999999</v>
      </c>
    </row>
    <row r="6" spans="1:37" x14ac:dyDescent="0.2">
      <c r="A6" s="1"/>
      <c r="B6" s="5">
        <v>73.5</v>
      </c>
      <c r="C6" s="5">
        <v>29.059000000000001</v>
      </c>
      <c r="D6" s="5">
        <v>64.022800000000004</v>
      </c>
      <c r="E6" s="5">
        <v>45.024500000000003</v>
      </c>
      <c r="F6" s="5">
        <v>55.685299999999998</v>
      </c>
      <c r="G6" s="5">
        <v>69.8964</v>
      </c>
      <c r="H6" s="5">
        <v>37.096200000000003</v>
      </c>
      <c r="I6" s="5">
        <v>54.471299999999999</v>
      </c>
      <c r="J6" s="5">
        <v>54.759900000000002</v>
      </c>
      <c r="K6" s="5">
        <v>50.9709</v>
      </c>
      <c r="L6" s="5">
        <v>117.684</v>
      </c>
      <c r="M6" s="5">
        <v>45.295000000000002</v>
      </c>
      <c r="N6" s="5">
        <v>50.978700000000003</v>
      </c>
      <c r="O6" s="5">
        <v>67.153999999999996</v>
      </c>
      <c r="P6" s="5">
        <v>42.948999999999998</v>
      </c>
      <c r="Q6" s="5">
        <v>115.334</v>
      </c>
      <c r="R6" s="5">
        <v>75.059600000000003</v>
      </c>
      <c r="S6" s="5">
        <v>36.4664</v>
      </c>
      <c r="T6" s="5">
        <v>49.145600000000002</v>
      </c>
      <c r="U6" s="5">
        <v>73.357399999999998</v>
      </c>
      <c r="V6" s="5">
        <v>32.4011</v>
      </c>
      <c r="W6" s="5">
        <v>35.223599999999998</v>
      </c>
      <c r="X6" s="5">
        <v>35.223599999999998</v>
      </c>
      <c r="Y6" s="5">
        <v>52.616900000000001</v>
      </c>
      <c r="Z6" s="12"/>
      <c r="AA6" s="5">
        <v>23.1709</v>
      </c>
      <c r="AB6" s="5">
        <v>102.36799999999999</v>
      </c>
      <c r="AC6" s="5">
        <v>59.341999999999999</v>
      </c>
      <c r="AD6" s="5">
        <v>61.592199999999998</v>
      </c>
      <c r="AE6" s="5">
        <v>74.117599999999996</v>
      </c>
      <c r="AF6" s="5">
        <v>29.735700000000001</v>
      </c>
      <c r="AG6" s="5">
        <v>22.6386</v>
      </c>
      <c r="AH6" s="5">
        <v>18.6233</v>
      </c>
      <c r="AI6" s="5">
        <v>74.493200000000002</v>
      </c>
      <c r="AJ6" s="5">
        <v>22.822299999999998</v>
      </c>
      <c r="AK6" s="5">
        <v>44.649900000000002</v>
      </c>
    </row>
    <row r="7" spans="1:37" x14ac:dyDescent="0.2">
      <c r="A7" s="1"/>
      <c r="B7" s="5">
        <v>75.307400000000001</v>
      </c>
      <c r="C7" s="5">
        <v>29.2027</v>
      </c>
      <c r="D7" s="5">
        <v>67.441500000000005</v>
      </c>
      <c r="E7" s="5">
        <v>49.233400000000003</v>
      </c>
      <c r="F7" s="5">
        <v>55.681800000000003</v>
      </c>
      <c r="G7" s="5">
        <v>69.690299999999993</v>
      </c>
      <c r="H7" s="5">
        <v>35.7669</v>
      </c>
      <c r="I7" s="5">
        <v>56.049799999999998</v>
      </c>
      <c r="J7" s="5">
        <v>59.2742</v>
      </c>
      <c r="K7" s="5">
        <v>54.203499999999998</v>
      </c>
      <c r="L7" s="5">
        <v>121.465</v>
      </c>
      <c r="M7" s="5">
        <v>48.942900000000002</v>
      </c>
      <c r="N7" s="5">
        <v>52.3504</v>
      </c>
      <c r="O7" s="5">
        <v>71.083200000000005</v>
      </c>
      <c r="P7" s="5">
        <v>44.6892</v>
      </c>
      <c r="Q7" s="5">
        <v>115.05800000000001</v>
      </c>
      <c r="R7" s="5">
        <v>79.612499999999997</v>
      </c>
      <c r="S7" s="5">
        <v>37.179600000000001</v>
      </c>
      <c r="T7" s="5">
        <v>41.066600000000001</v>
      </c>
      <c r="U7" s="5">
        <v>71.167299999999997</v>
      </c>
      <c r="V7" s="5">
        <v>36.782699999999998</v>
      </c>
      <c r="W7" s="5">
        <v>38.241399999999999</v>
      </c>
      <c r="X7" s="5">
        <v>38.241399999999999</v>
      </c>
      <c r="Y7" s="5">
        <v>51.247300000000003</v>
      </c>
      <c r="Z7" s="12"/>
      <c r="AA7" s="5">
        <v>20.757999999999999</v>
      </c>
      <c r="AB7" s="5">
        <v>97.480099999999993</v>
      </c>
      <c r="AC7" s="5">
        <v>58.915199999999999</v>
      </c>
      <c r="AD7" s="5">
        <v>71.6374</v>
      </c>
      <c r="AE7" s="5">
        <v>73.540899999999993</v>
      </c>
      <c r="AF7" s="5">
        <v>29.549700000000001</v>
      </c>
      <c r="AG7" s="5">
        <v>22.1831</v>
      </c>
      <c r="AH7" s="5">
        <v>16.0092</v>
      </c>
      <c r="AI7" s="5">
        <v>74.593999999999994</v>
      </c>
      <c r="AJ7" s="5">
        <v>21.4345</v>
      </c>
      <c r="AK7" s="5">
        <v>44.201700000000002</v>
      </c>
    </row>
    <row r="8" spans="1:37" x14ac:dyDescent="0.2">
      <c r="A8" s="1"/>
      <c r="B8" s="5">
        <v>77.097899999999996</v>
      </c>
      <c r="C8" s="5">
        <v>28.789000000000001</v>
      </c>
      <c r="D8" s="5">
        <v>66.700299999999999</v>
      </c>
      <c r="E8" s="5">
        <v>45.2455</v>
      </c>
      <c r="F8" s="5">
        <v>51.0062</v>
      </c>
      <c r="G8" s="5">
        <v>80.007300000000001</v>
      </c>
      <c r="H8" s="5">
        <v>37.244</v>
      </c>
      <c r="I8" s="5">
        <v>53.209499999999998</v>
      </c>
      <c r="J8" s="5">
        <v>51.358699999999999</v>
      </c>
      <c r="K8" s="5">
        <v>52.055900000000001</v>
      </c>
      <c r="L8" s="5">
        <v>116.81100000000001</v>
      </c>
      <c r="M8" s="5">
        <v>51.318899999999999</v>
      </c>
      <c r="N8" s="5">
        <v>54.123699999999999</v>
      </c>
      <c r="O8" s="5">
        <v>67.000900000000001</v>
      </c>
      <c r="P8" s="5">
        <v>41.4636</v>
      </c>
      <c r="Q8" s="5">
        <v>113.43600000000001</v>
      </c>
      <c r="R8" s="5">
        <v>77.622600000000006</v>
      </c>
      <c r="S8" s="5">
        <v>37.834600000000002</v>
      </c>
      <c r="T8" s="5">
        <v>44.159599999999998</v>
      </c>
      <c r="U8" s="5">
        <v>72.058800000000005</v>
      </c>
      <c r="V8" s="5">
        <v>35.336500000000001</v>
      </c>
      <c r="W8" s="5">
        <v>36.777099999999997</v>
      </c>
      <c r="X8" s="5">
        <v>36.777099999999997</v>
      </c>
      <c r="Y8" s="5">
        <v>60.582500000000003</v>
      </c>
      <c r="Z8" s="12"/>
      <c r="AA8" s="5">
        <v>19.265499999999999</v>
      </c>
      <c r="AB8" s="5">
        <v>101.24</v>
      </c>
      <c r="AC8" s="5">
        <v>57.246699999999997</v>
      </c>
      <c r="AD8" s="5">
        <v>69.646199999999993</v>
      </c>
      <c r="AE8" s="5">
        <v>74.076099999999997</v>
      </c>
      <c r="AF8" s="5">
        <v>29.7544</v>
      </c>
      <c r="AG8" s="5">
        <v>22.4237</v>
      </c>
      <c r="AH8" s="5">
        <v>17.244499999999999</v>
      </c>
      <c r="AI8" s="5">
        <v>70.282600000000002</v>
      </c>
      <c r="AJ8" s="5">
        <v>19.832999999999998</v>
      </c>
      <c r="AK8" s="5">
        <v>28.837</v>
      </c>
    </row>
    <row r="9" spans="1:37" x14ac:dyDescent="0.2">
      <c r="A9" s="1"/>
      <c r="B9" s="5">
        <v>67.121600000000001</v>
      </c>
      <c r="C9" s="5">
        <v>28.2517</v>
      </c>
      <c r="D9" s="5">
        <v>62.414499999999997</v>
      </c>
      <c r="E9" s="5">
        <v>43.011099999999999</v>
      </c>
      <c r="F9" s="5">
        <v>54.525199999999998</v>
      </c>
      <c r="G9" s="5">
        <v>70.612700000000004</v>
      </c>
      <c r="H9" s="5">
        <v>37.093600000000002</v>
      </c>
      <c r="I9" s="5">
        <v>59.2423</v>
      </c>
      <c r="J9" s="5">
        <v>44.877899999999997</v>
      </c>
      <c r="K9" s="5">
        <v>55.954999999999998</v>
      </c>
      <c r="L9" s="5">
        <v>114.964</v>
      </c>
      <c r="M9" s="5">
        <v>49.7425</v>
      </c>
      <c r="N9" s="5">
        <v>44.9694</v>
      </c>
      <c r="O9" s="5">
        <v>59.610700000000001</v>
      </c>
      <c r="P9" s="5">
        <v>37.982300000000002</v>
      </c>
      <c r="Q9" s="12"/>
      <c r="R9" s="12"/>
      <c r="S9" s="5">
        <v>35.880899999999997</v>
      </c>
      <c r="T9" s="5">
        <v>33.653399999999998</v>
      </c>
      <c r="U9" s="5">
        <v>59.255600000000001</v>
      </c>
      <c r="V9" s="5">
        <v>34.801099999999998</v>
      </c>
      <c r="W9" s="12"/>
      <c r="X9" s="12"/>
      <c r="Y9" s="5">
        <v>51.021999999999998</v>
      </c>
      <c r="Z9" s="12"/>
      <c r="AA9" s="5">
        <v>20.1874</v>
      </c>
      <c r="AB9" s="5">
        <v>96.456699999999998</v>
      </c>
      <c r="AC9" s="5">
        <v>56.909300000000002</v>
      </c>
      <c r="AD9" s="5">
        <v>61.5578</v>
      </c>
      <c r="AE9" s="5">
        <v>68.195899999999995</v>
      </c>
      <c r="AF9" s="5">
        <v>30.385899999999999</v>
      </c>
      <c r="AG9" s="5">
        <v>24.831099999999999</v>
      </c>
      <c r="AH9" s="5">
        <v>15.756</v>
      </c>
      <c r="AI9" s="5">
        <v>70.733500000000006</v>
      </c>
      <c r="AJ9" s="12"/>
      <c r="AK9" s="5">
        <v>23.497399999999999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36.542900000000003</v>
      </c>
      <c r="Q10" s="12"/>
      <c r="R10" s="12"/>
      <c r="S10" s="5">
        <v>35.178699999999999</v>
      </c>
      <c r="T10" s="12"/>
      <c r="U10" s="12"/>
      <c r="V10" s="5">
        <v>34.8598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29.623799999999999</v>
      </c>
      <c r="AG10" s="12"/>
      <c r="AH10" s="5">
        <v>15.9505</v>
      </c>
      <c r="AI10" s="5">
        <v>72.153099999999995</v>
      </c>
      <c r="AJ10" s="12"/>
      <c r="AK10" s="5">
        <v>40.120100000000001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40.384599999999999</v>
      </c>
      <c r="Q11" s="12"/>
      <c r="R11" s="12"/>
      <c r="S11" s="12"/>
      <c r="T11" s="12"/>
      <c r="U11" s="12"/>
      <c r="V11" s="5">
        <v>31.463999999999999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28.9345</v>
      </c>
      <c r="AG11" s="12"/>
      <c r="AH11" s="5">
        <v>18.3261</v>
      </c>
      <c r="AI11" s="5">
        <v>69.933400000000006</v>
      </c>
      <c r="AJ11" s="12"/>
      <c r="AK11" s="5">
        <v>40.930599999999998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43.072000000000003</v>
      </c>
      <c r="Q12" s="12"/>
      <c r="R12" s="12"/>
      <c r="S12" s="12"/>
      <c r="T12" s="12"/>
      <c r="U12" s="12"/>
      <c r="V12" s="5">
        <v>34.395800000000001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29.475999999999999</v>
      </c>
      <c r="AG12" s="12"/>
      <c r="AH12" s="5">
        <v>19.876799999999999</v>
      </c>
      <c r="AI12" s="5">
        <v>70.009299999999996</v>
      </c>
      <c r="AJ12" s="12"/>
      <c r="AK12" s="5">
        <v>20.467700000000001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39.868000000000002</v>
      </c>
      <c r="Q13" s="12"/>
      <c r="R13" s="12"/>
      <c r="S13" s="12"/>
      <c r="T13" s="12"/>
      <c r="U13" s="12"/>
      <c r="V13" s="5">
        <v>33.832900000000002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29.5184</v>
      </c>
      <c r="AG13" s="12"/>
      <c r="AH13" s="5">
        <v>18.965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43.837699999999998</v>
      </c>
      <c r="Q14" s="12"/>
      <c r="R14" s="12"/>
      <c r="S14" s="12"/>
      <c r="T14" s="12"/>
      <c r="U14" s="12"/>
      <c r="V14" s="5">
        <v>32.864699999999999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40.592799999999997</v>
      </c>
      <c r="Q15" s="12"/>
      <c r="R15" s="12"/>
      <c r="S15" s="12"/>
      <c r="T15" s="12"/>
      <c r="U15" s="12"/>
      <c r="V15" s="5">
        <v>28.9117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42.567599999999999</v>
      </c>
      <c r="Q16" s="12"/>
      <c r="R16" s="12"/>
      <c r="S16" s="12"/>
      <c r="T16" s="12"/>
      <c r="U16" s="12"/>
      <c r="V16" s="5">
        <v>38.639000000000003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40.767899999999997</v>
      </c>
      <c r="Q17" s="12"/>
      <c r="R17" s="12"/>
      <c r="S17" s="12"/>
      <c r="T17" s="12"/>
      <c r="U17" s="12"/>
      <c r="V17" s="5">
        <v>36.717399999999998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36.975999999999999</v>
      </c>
      <c r="Q18" s="12"/>
      <c r="R18" s="12"/>
      <c r="S18" s="12"/>
      <c r="T18" s="12"/>
      <c r="U18" s="12"/>
      <c r="V18" s="5">
        <v>28.201699999999999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71.998162500000007</v>
      </c>
      <c r="C21" s="5">
        <f t="shared" si="0"/>
        <v>28.869587499999998</v>
      </c>
      <c r="D21" s="5">
        <f t="shared" si="0"/>
        <v>64.565487500000003</v>
      </c>
      <c r="E21" s="5">
        <f t="shared" si="0"/>
        <v>46.597324999999998</v>
      </c>
      <c r="F21" s="5">
        <f t="shared" si="0"/>
        <v>52.465349999999994</v>
      </c>
      <c r="G21" s="5">
        <f t="shared" si="0"/>
        <v>71.421250000000001</v>
      </c>
      <c r="H21" s="5">
        <f t="shared" si="0"/>
        <v>36.216200000000001</v>
      </c>
      <c r="I21" s="5">
        <f t="shared" si="0"/>
        <v>55.516712499999997</v>
      </c>
      <c r="J21" s="5">
        <f t="shared" si="0"/>
        <v>52.240512500000001</v>
      </c>
      <c r="K21" s="5">
        <f t="shared" si="0"/>
        <v>52.842375000000004</v>
      </c>
      <c r="L21" s="5">
        <f t="shared" si="0"/>
        <v>117.63062500000001</v>
      </c>
      <c r="M21" s="5">
        <f t="shared" si="0"/>
        <v>48.322800000000001</v>
      </c>
      <c r="N21" s="5">
        <f t="shared" si="0"/>
        <v>50.707475000000002</v>
      </c>
      <c r="O21" s="5">
        <f t="shared" si="0"/>
        <v>68.657200000000003</v>
      </c>
      <c r="P21" s="5">
        <f>AVERAGE(P2:P18)</f>
        <v>40.951835294117643</v>
      </c>
      <c r="Q21" s="5">
        <f>AVERAGE(Q2:Q8)</f>
        <v>113.92585714285715</v>
      </c>
      <c r="R21" s="5">
        <f>AVERAGE(R2:R8)</f>
        <v>78.184414285714283</v>
      </c>
      <c r="S21" s="5">
        <f>AVERAGE(S2:S10)</f>
        <v>36.274799999999999</v>
      </c>
      <c r="T21" s="5">
        <f>AVERAGE(T2:T9)</f>
        <v>40.958525000000002</v>
      </c>
      <c r="U21" s="5">
        <f>AVERAGE(U2:U9)</f>
        <v>69.389849999999996</v>
      </c>
      <c r="V21" s="5">
        <f>AVERAGE(V2:V18)</f>
        <v>33.702735294117645</v>
      </c>
      <c r="W21" s="5">
        <f>AVERAGE(W2:W4)</f>
        <v>39.751299999999993</v>
      </c>
      <c r="X21" s="5">
        <f>AVERAGE(X6:X8)</f>
        <v>36.747366666666665</v>
      </c>
      <c r="Y21" s="5">
        <f>AVERAGE(Y2:Y9)</f>
        <v>51.768812499999996</v>
      </c>
      <c r="Z21" s="5">
        <f>AVERAGE(Z2:Z5)</f>
        <v>20.20355</v>
      </c>
      <c r="AA21" s="5">
        <f>AVERAGE(AA2:AA9)</f>
        <v>22.108049999999999</v>
      </c>
      <c r="AB21" s="5">
        <f>AVERAGE(AB2:AB9)</f>
        <v>97.685449999999989</v>
      </c>
      <c r="AC21" s="5">
        <f>AVERAGE(AC2:AC9)</f>
        <v>57.791862499999993</v>
      </c>
      <c r="AD21" s="5">
        <f>AVERAGE(AD2:AD9)</f>
        <v>64.225887500000013</v>
      </c>
      <c r="AE21" s="5">
        <f>AVERAGE(AE2:AE9)</f>
        <v>70.959937499999995</v>
      </c>
      <c r="AF21" s="5">
        <f>AVERAGE(AF2:AF13)</f>
        <v>29.845658333333333</v>
      </c>
      <c r="AG21" s="5">
        <f>AVERAGE(AG2:AG9)</f>
        <v>23.489162499999999</v>
      </c>
      <c r="AH21" s="5">
        <f>AVERAGE(AH2:AH13)</f>
        <v>17.122516666666666</v>
      </c>
      <c r="AI21" s="5">
        <f>AVERAGE(AI2:AI12)</f>
        <v>70.864427272727283</v>
      </c>
      <c r="AJ21" s="5">
        <f>AVERAGE(AJ2:AJ8)</f>
        <v>21.480814285714281</v>
      </c>
      <c r="AK21" s="5">
        <f>AVERAGE(AK2:AK12)</f>
        <v>34.482100000000003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71.998162500000007</v>
      </c>
      <c r="C26" s="12">
        <f>C21*2</f>
        <v>57.739174999999996</v>
      </c>
      <c r="D26" s="12">
        <f t="shared" ref="D26:J26" si="1">D21*1</f>
        <v>64.565487500000003</v>
      </c>
      <c r="E26" s="12">
        <f t="shared" si="1"/>
        <v>46.597324999999998</v>
      </c>
      <c r="F26" s="12">
        <f t="shared" si="1"/>
        <v>52.465349999999994</v>
      </c>
      <c r="G26" s="12">
        <f t="shared" si="1"/>
        <v>71.421250000000001</v>
      </c>
      <c r="H26" s="12">
        <f>H21*3</f>
        <v>108.6486</v>
      </c>
      <c r="I26" s="12">
        <f>I21*3</f>
        <v>166.55013750000001</v>
      </c>
      <c r="J26" s="12">
        <f t="shared" si="1"/>
        <v>52.240512500000001</v>
      </c>
      <c r="K26" s="12">
        <f>K21*4</f>
        <v>211.36950000000002</v>
      </c>
      <c r="L26" s="12">
        <f>L21*1</f>
        <v>117.63062500000001</v>
      </c>
      <c r="M26" s="12">
        <f>M21*3</f>
        <v>144.9684</v>
      </c>
      <c r="N26" s="12">
        <f>N21*3</f>
        <v>152.12242500000002</v>
      </c>
      <c r="O26" s="12">
        <f>O21*1</f>
        <v>68.657200000000003</v>
      </c>
      <c r="P26" s="12">
        <f>P21*1</f>
        <v>40.951835294117643</v>
      </c>
      <c r="Q26" s="12">
        <f>Q21*1</f>
        <v>113.92585714285715</v>
      </c>
      <c r="R26" s="12">
        <f>R21*2</f>
        <v>156.36882857142857</v>
      </c>
      <c r="S26" s="12">
        <f>S21*4</f>
        <v>145.0992</v>
      </c>
      <c r="T26" s="12">
        <f>T21*3</f>
        <v>122.875575</v>
      </c>
      <c r="U26" s="12">
        <f>U21*1</f>
        <v>69.389849999999996</v>
      </c>
      <c r="V26" s="12">
        <f>V21*1</f>
        <v>33.702735294117645</v>
      </c>
      <c r="W26" s="12">
        <f>W21*4</f>
        <v>159.00519999999997</v>
      </c>
      <c r="X26" s="12">
        <f>X21*3</f>
        <v>110.24209999999999</v>
      </c>
      <c r="Y26" s="12">
        <f>Y21*2</f>
        <v>103.53762499999999</v>
      </c>
      <c r="Z26" s="12">
        <f>Z21*8</f>
        <v>161.6284</v>
      </c>
      <c r="AA26" s="12">
        <f>AA21*3</f>
        <v>66.324150000000003</v>
      </c>
      <c r="AB26" s="12">
        <f t="shared" ref="AB26:AH26" si="2">AB21*1</f>
        <v>97.685449999999989</v>
      </c>
      <c r="AC26" s="12">
        <f t="shared" si="2"/>
        <v>57.791862499999993</v>
      </c>
      <c r="AD26" s="12">
        <f t="shared" si="2"/>
        <v>64.225887500000013</v>
      </c>
      <c r="AE26" s="12">
        <f>AE21*2</f>
        <v>141.91987499999999</v>
      </c>
      <c r="AF26" s="12">
        <f t="shared" si="2"/>
        <v>29.845658333333333</v>
      </c>
      <c r="AG26" s="12">
        <f>AG21*2</f>
        <v>46.978324999999998</v>
      </c>
      <c r="AH26" s="12">
        <f t="shared" si="2"/>
        <v>17.122516666666666</v>
      </c>
      <c r="AI26" s="12">
        <f>AI21*2</f>
        <v>141.72885454545457</v>
      </c>
      <c r="AJ26" s="12">
        <f>AJ21*3</f>
        <v>64.442442857142851</v>
      </c>
      <c r="AK26" s="12">
        <f>AK21*1</f>
        <v>34.482100000000003</v>
      </c>
    </row>
    <row r="27" spans="1:37" x14ac:dyDescent="0.2">
      <c r="A27" s="12" t="s">
        <v>215</v>
      </c>
      <c r="B27" s="5">
        <f t="shared" ref="B27:O27" si="3">STDEV(B2:B9)/B21*100</f>
        <v>4.928479233563932</v>
      </c>
      <c r="C27" s="5">
        <f t="shared" si="3"/>
        <v>1.998716097180411</v>
      </c>
      <c r="D27" s="5">
        <f t="shared" si="3"/>
        <v>4.0024003035623572</v>
      </c>
      <c r="E27" s="5">
        <f t="shared" si="3"/>
        <v>4.6343846201947887</v>
      </c>
      <c r="F27" s="5">
        <f t="shared" si="3"/>
        <v>6.8900989203488212</v>
      </c>
      <c r="G27" s="5">
        <f t="shared" si="3"/>
        <v>8.8372140814969651</v>
      </c>
      <c r="H27" s="5">
        <f t="shared" si="3"/>
        <v>2.8329214646769985</v>
      </c>
      <c r="I27" s="5">
        <f t="shared" si="3"/>
        <v>4.0126406235008565</v>
      </c>
      <c r="J27" s="5">
        <f t="shared" si="3"/>
        <v>10.677802158047243</v>
      </c>
      <c r="K27" s="5">
        <f t="shared" si="3"/>
        <v>4.1908485670371958</v>
      </c>
      <c r="L27" s="5">
        <f t="shared" si="3"/>
        <v>4.0527861877486053</v>
      </c>
      <c r="M27" s="5">
        <f t="shared" si="3"/>
        <v>4.5851580704634962</v>
      </c>
      <c r="N27" s="5">
        <f t="shared" si="3"/>
        <v>5.7982678582275291</v>
      </c>
      <c r="O27" s="5">
        <f t="shared" si="3"/>
        <v>6.493587585865952</v>
      </c>
      <c r="P27" s="5">
        <f>STDEV(P2:P18)/P21*100</f>
        <v>5.7927888315181875</v>
      </c>
      <c r="Q27" s="5">
        <f>STDEV(Q2:Q8)/Q21*100</f>
        <v>1.3020957909969015</v>
      </c>
      <c r="R27" s="5">
        <f>STDEV(R2:R8)/R21*100</f>
        <v>2.7828177488758614</v>
      </c>
      <c r="S27" s="5">
        <f>STDEV(S2:S10)/S21*100</f>
        <v>3.0851419623515208</v>
      </c>
      <c r="T27" s="5">
        <f t="shared" ref="T27:AG27" si="4">STDEV(T2:T9)/T21*100</f>
        <v>13.722462027422699</v>
      </c>
      <c r="U27" s="5">
        <f t="shared" si="4"/>
        <v>6.7077395929790713</v>
      </c>
      <c r="V27" s="5">
        <f>STDEV(V2:V18)/V21*100</f>
        <v>8.3409440383752731</v>
      </c>
      <c r="W27" s="5">
        <f t="shared" si="4"/>
        <v>12.012662315159714</v>
      </c>
      <c r="X27" s="5">
        <f>STDEV(X2:X8)/X21*100</f>
        <v>12.994643883469429</v>
      </c>
      <c r="Y27" s="5">
        <f t="shared" si="4"/>
        <v>7.2737176303073419</v>
      </c>
      <c r="Z27" s="5">
        <f>STDEV(Z2:Z5)/Z21*100</f>
        <v>7.936310971879756</v>
      </c>
      <c r="AA27" s="5">
        <f t="shared" si="4"/>
        <v>8.0691850473479363</v>
      </c>
      <c r="AB27" s="5">
        <f t="shared" si="4"/>
        <v>2.7131829998260466</v>
      </c>
      <c r="AC27" s="5">
        <f t="shared" si="4"/>
        <v>2.9888810879707757</v>
      </c>
      <c r="AD27" s="5">
        <f t="shared" si="4"/>
        <v>6.7921050941617445</v>
      </c>
      <c r="AE27" s="5">
        <f t="shared" si="4"/>
        <v>3.5776053836117345</v>
      </c>
      <c r="AF27" s="5">
        <f>STDEV(AF2:AF13)/AF21*100</f>
        <v>1.859126309764515</v>
      </c>
      <c r="AG27" s="5">
        <f t="shared" si="4"/>
        <v>5.446732047463076</v>
      </c>
      <c r="AH27" s="5">
        <f>STDEV(AH2:AH13)/AH21*100</f>
        <v>9.3552169067880779</v>
      </c>
      <c r="AI27" s="5">
        <f>STDEV(AI2:AI12)/AI21*100</f>
        <v>3.4404526809806311</v>
      </c>
      <c r="AJ27" s="5">
        <f>STDEV(AJ2:AJ8)/AJ21*100</f>
        <v>4.4941886044010939</v>
      </c>
      <c r="AK27" s="5">
        <f>STDEV(AK2:AK12)/AK21*100</f>
        <v>24.566434233445964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J30"/>
  <sheetViews>
    <sheetView zoomScale="70" zoomScaleNormal="70" workbookViewId="0">
      <selection activeCell="B2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221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1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0.77714285699999996</v>
      </c>
      <c r="C2" s="22">
        <v>0.45206349200000001</v>
      </c>
      <c r="D2" s="22">
        <v>0.12625850299999999</v>
      </c>
      <c r="E2" s="22">
        <v>2.984127E-2</v>
      </c>
      <c r="F2" s="22">
        <v>0.106938776</v>
      </c>
      <c r="G2" s="22">
        <v>1.7052154E-2</v>
      </c>
      <c r="H2" s="22">
        <v>0.26285714300000002</v>
      </c>
      <c r="I2" s="22">
        <v>3.047619E-2</v>
      </c>
      <c r="J2" s="22">
        <v>2.9024943000000001E-2</v>
      </c>
      <c r="K2" s="22">
        <v>0.20326530600000001</v>
      </c>
      <c r="L2" s="22">
        <v>4.7891155999999997E-2</v>
      </c>
      <c r="M2" s="22">
        <v>0.31782312899999998</v>
      </c>
      <c r="N2" s="22">
        <v>1.7414966E-2</v>
      </c>
      <c r="O2" s="22">
        <v>0.36244897999999998</v>
      </c>
      <c r="P2" s="22">
        <v>5.9954648999999999E-2</v>
      </c>
      <c r="Q2" s="22">
        <v>9.2063491999999997E-2</v>
      </c>
      <c r="R2" s="22">
        <v>0.102222222</v>
      </c>
      <c r="S2" s="22">
        <v>2.8299319999999999E-2</v>
      </c>
      <c r="T2" s="22">
        <v>0.20099773200000001</v>
      </c>
      <c r="U2" s="22">
        <v>7.7641722999999996E-2</v>
      </c>
      <c r="V2" s="22">
        <v>3.047619E-2</v>
      </c>
      <c r="W2" s="22">
        <v>1.3409523809999999</v>
      </c>
      <c r="X2" s="22">
        <v>0.35047619000000002</v>
      </c>
      <c r="Y2" s="22">
        <v>6.4580499E-2</v>
      </c>
      <c r="Z2" s="22">
        <v>4.9342403999999999E-2</v>
      </c>
      <c r="AA2" s="22">
        <v>4.0634920999999997E-2</v>
      </c>
      <c r="AB2" s="22">
        <v>8.7800454E-2</v>
      </c>
      <c r="AC2" s="22">
        <v>1.3605442000000001E-2</v>
      </c>
      <c r="AD2" s="22">
        <v>7.4376417E-2</v>
      </c>
      <c r="AE2" s="22">
        <v>4.9705214999999997E-2</v>
      </c>
      <c r="AF2" s="22">
        <v>2.7573696000000002E-2</v>
      </c>
      <c r="AG2" s="22">
        <v>0.19664399099999999</v>
      </c>
      <c r="AH2" s="22">
        <v>0.145487528</v>
      </c>
      <c r="AI2" s="22">
        <v>0.219138322</v>
      </c>
      <c r="AJ2" s="22"/>
    </row>
    <row r="3" spans="1:36" x14ac:dyDescent="0.2">
      <c r="B3" s="22">
        <v>1.042721088</v>
      </c>
      <c r="C3" s="22">
        <v>0.72598639499999995</v>
      </c>
      <c r="D3" s="22">
        <v>0.69369614499999999</v>
      </c>
      <c r="E3" s="22">
        <v>0.81179138299999998</v>
      </c>
      <c r="F3" s="22">
        <v>0.50693877600000004</v>
      </c>
      <c r="G3" s="22">
        <v>0.27682539699999997</v>
      </c>
      <c r="H3" s="22">
        <v>0.77333333299999996</v>
      </c>
      <c r="I3" s="22">
        <v>0.44136054400000002</v>
      </c>
      <c r="J3" s="22">
        <v>0.76233560099999997</v>
      </c>
      <c r="K3" s="22">
        <v>0.55755102000000001</v>
      </c>
      <c r="L3" s="22">
        <v>0.23582766399999999</v>
      </c>
      <c r="M3" s="22">
        <v>0.77931972800000004</v>
      </c>
      <c r="N3" s="22">
        <v>0.53551020400000005</v>
      </c>
      <c r="O3" s="22">
        <v>8.9285714289999998</v>
      </c>
      <c r="P3" s="22">
        <v>1.6079818589999999</v>
      </c>
      <c r="Q3" s="22">
        <v>0.35900226800000001</v>
      </c>
      <c r="R3" s="22">
        <v>0.45714285700000001</v>
      </c>
      <c r="S3" s="22">
        <v>0.51156462599999997</v>
      </c>
      <c r="T3" s="22">
        <v>0.714013605</v>
      </c>
      <c r="U3" s="22">
        <v>0.402721088</v>
      </c>
      <c r="V3" s="22">
        <v>1.90984127</v>
      </c>
      <c r="W3" s="22">
        <v>1.7346031749999999</v>
      </c>
      <c r="X3" s="22">
        <v>1.5796825400000001</v>
      </c>
      <c r="Y3" s="22">
        <v>2.9046712019999998</v>
      </c>
      <c r="Z3" s="22">
        <v>1.790839002</v>
      </c>
      <c r="AA3" s="22">
        <v>0.28825396800000003</v>
      </c>
      <c r="AB3" s="22">
        <v>0.61986394600000005</v>
      </c>
      <c r="AC3" s="22">
        <v>0.387482993</v>
      </c>
      <c r="AD3" s="22">
        <v>0.54058956899999999</v>
      </c>
      <c r="AE3" s="22">
        <v>2.0204988660000001</v>
      </c>
      <c r="AF3" s="22">
        <v>1.5114739230000001</v>
      </c>
      <c r="AG3" s="22">
        <v>2.2167800450000001</v>
      </c>
      <c r="AH3" s="22">
        <v>0.402721088</v>
      </c>
      <c r="AI3" s="22">
        <v>1.417868481</v>
      </c>
      <c r="AJ3" s="22"/>
    </row>
    <row r="4" spans="1:36" x14ac:dyDescent="0.2">
      <c r="B4" s="22">
        <v>1.9102040819999999</v>
      </c>
      <c r="C4" s="22">
        <v>2.7678911560000001</v>
      </c>
      <c r="D4" s="22">
        <v>1.686349206</v>
      </c>
      <c r="E4" s="22">
        <v>2.0580498870000001</v>
      </c>
      <c r="F4" s="22">
        <v>1.7265306119999999</v>
      </c>
      <c r="G4" s="22">
        <v>1.2963265310000001</v>
      </c>
      <c r="H4" s="22">
        <v>2.4090702949999998</v>
      </c>
      <c r="I4" s="22">
        <v>1.5542857139999999</v>
      </c>
      <c r="J4" s="22">
        <v>2.0244897960000001</v>
      </c>
      <c r="K4" s="22">
        <v>1.74122449</v>
      </c>
      <c r="L4" s="22">
        <v>0.743764172</v>
      </c>
      <c r="M4" s="22">
        <v>1.967346939</v>
      </c>
      <c r="N4" s="22">
        <v>1.7298866209999999</v>
      </c>
      <c r="O4" s="22">
        <v>9.7979591839999998</v>
      </c>
      <c r="P4" s="22">
        <v>3.0381859410000001</v>
      </c>
      <c r="Q4" s="22">
        <v>0.89369614500000005</v>
      </c>
      <c r="R4" s="22">
        <v>1.2488888890000001</v>
      </c>
      <c r="S4" s="22">
        <v>2.2334693880000001</v>
      </c>
      <c r="T4" s="22">
        <v>2.0092517010000002</v>
      </c>
      <c r="U4" s="22">
        <v>1.278004535</v>
      </c>
      <c r="V4" s="22">
        <v>3.5816780050000001</v>
      </c>
      <c r="W4" s="22">
        <v>3.250793651</v>
      </c>
      <c r="X4" s="22">
        <v>2.7885714290000001</v>
      </c>
      <c r="Y4" s="22">
        <v>5.7396825400000004</v>
      </c>
      <c r="Z4" s="22">
        <v>4.4379138319999996</v>
      </c>
      <c r="AA4" s="22">
        <v>0.91773242600000005</v>
      </c>
      <c r="AB4" s="22">
        <v>1.629342404</v>
      </c>
      <c r="AC4" s="22">
        <v>1.3594557819999999</v>
      </c>
      <c r="AD4" s="22">
        <v>1.409070295</v>
      </c>
      <c r="AE4" s="22">
        <v>3.9531292520000001</v>
      </c>
      <c r="AF4" s="22">
        <v>3.9604535150000002</v>
      </c>
      <c r="AG4" s="22">
        <v>5.6823582769999996</v>
      </c>
      <c r="AH4" s="22">
        <v>1.2908843539999999</v>
      </c>
      <c r="AI4" s="22">
        <v>4.2811791379999997</v>
      </c>
      <c r="AJ4" s="22"/>
    </row>
    <row r="5" spans="1:36" x14ac:dyDescent="0.2">
      <c r="B5" s="22">
        <v>2.728707483</v>
      </c>
      <c r="C5" s="22">
        <v>4.8</v>
      </c>
      <c r="D5" s="22">
        <v>2.5876190480000001</v>
      </c>
      <c r="E5" s="22">
        <v>3.3131972790000002</v>
      </c>
      <c r="F5" s="22">
        <v>3.0408163269999999</v>
      </c>
      <c r="G5" s="22">
        <v>2.1420408160000002</v>
      </c>
      <c r="H5" s="22">
        <v>4.1004988659999997</v>
      </c>
      <c r="I5" s="22">
        <v>2.6361904759999999</v>
      </c>
      <c r="J5" s="22">
        <v>3.0530612239999999</v>
      </c>
      <c r="K5" s="22">
        <v>2.8277551019999998</v>
      </c>
      <c r="L5" s="22">
        <v>1.265668934</v>
      </c>
      <c r="M5" s="22">
        <v>3.2090702950000001</v>
      </c>
      <c r="N5" s="22">
        <v>2.9759863950000001</v>
      </c>
      <c r="O5" s="22">
        <v>10.613061224000001</v>
      </c>
      <c r="P5" s="22">
        <v>4.4292063490000002</v>
      </c>
      <c r="Q5" s="22">
        <v>1.4112471660000001</v>
      </c>
      <c r="R5" s="22">
        <v>1.9898412700000001</v>
      </c>
      <c r="S5" s="22">
        <v>3.9071201809999998</v>
      </c>
      <c r="T5" s="22">
        <v>3.494829932</v>
      </c>
      <c r="U5" s="22">
        <v>2.095238095</v>
      </c>
      <c r="V5" s="22">
        <v>5.2970521540000002</v>
      </c>
      <c r="W5" s="22">
        <v>4.7631746030000004</v>
      </c>
      <c r="X5" s="22">
        <v>4.0050793650000003</v>
      </c>
      <c r="Y5" s="22">
        <v>9.1069387759999998</v>
      </c>
      <c r="Z5" s="22">
        <v>6.9746938780000001</v>
      </c>
      <c r="AA5" s="22">
        <v>1.543038549</v>
      </c>
      <c r="AB5" s="22">
        <v>2.656802721</v>
      </c>
      <c r="AC5" s="22">
        <v>2.3232653060000001</v>
      </c>
      <c r="AD5" s="22">
        <v>2.282539683</v>
      </c>
      <c r="AE5" s="22">
        <v>5.9760544219999998</v>
      </c>
      <c r="AF5" s="22">
        <v>6.4415646259999999</v>
      </c>
      <c r="AG5" s="22">
        <v>9.205986395</v>
      </c>
      <c r="AH5" s="22">
        <v>2.177596372</v>
      </c>
      <c r="AI5" s="22">
        <v>6.9630839</v>
      </c>
      <c r="AJ5" s="22"/>
    </row>
    <row r="6" spans="1:36" x14ac:dyDescent="0.2">
      <c r="B6" s="22">
        <v>3.5574829929999998</v>
      </c>
      <c r="C6" s="22">
        <v>6.874557823</v>
      </c>
      <c r="D6" s="22">
        <v>3.4904308390000001</v>
      </c>
      <c r="E6" s="22">
        <v>4.5482086170000002</v>
      </c>
      <c r="F6" s="22">
        <v>4.1289795920000003</v>
      </c>
      <c r="G6" s="22">
        <v>2.919183673</v>
      </c>
      <c r="H6" s="22">
        <v>5.7623356010000002</v>
      </c>
      <c r="I6" s="22">
        <v>3.7572789119999999</v>
      </c>
      <c r="J6" s="22">
        <v>4.132426304</v>
      </c>
      <c r="K6" s="22">
        <v>3.9472789119999998</v>
      </c>
      <c r="L6" s="22">
        <v>1.739954649</v>
      </c>
      <c r="M6" s="22">
        <v>4.496145125</v>
      </c>
      <c r="N6" s="22">
        <v>4.1099319730000001</v>
      </c>
      <c r="O6" s="22">
        <v>11.431428571</v>
      </c>
      <c r="P6" s="22">
        <v>5.9054875280000001</v>
      </c>
      <c r="Q6" s="22">
        <v>1.9434920630000001</v>
      </c>
      <c r="R6" s="22">
        <v>2.7415873020000001</v>
      </c>
      <c r="S6" s="22">
        <v>5.601451247</v>
      </c>
      <c r="T6" s="22">
        <v>5.3006802720000001</v>
      </c>
      <c r="U6" s="22">
        <v>2.949659864</v>
      </c>
      <c r="V6" s="22">
        <v>7.235918367</v>
      </c>
      <c r="W6" s="22">
        <v>6.2628571429999997</v>
      </c>
      <c r="X6" s="22">
        <v>5.1834920630000001</v>
      </c>
      <c r="Y6" s="22">
        <v>12.004716553</v>
      </c>
      <c r="Z6" s="22">
        <v>9.4654195009999995</v>
      </c>
      <c r="AA6" s="22">
        <v>2.1618140590000001</v>
      </c>
      <c r="AB6" s="22">
        <v>3.6928798189999998</v>
      </c>
      <c r="AC6" s="22">
        <v>3.2342857139999999</v>
      </c>
      <c r="AD6" s="22">
        <v>3.1333333329999999</v>
      </c>
      <c r="AE6" s="22">
        <v>7.9747845799999997</v>
      </c>
      <c r="AF6" s="22">
        <v>8.8330158730000008</v>
      </c>
      <c r="AG6" s="22">
        <v>12.941496599000001</v>
      </c>
      <c r="AH6" s="22">
        <v>3.0458049890000001</v>
      </c>
      <c r="AI6" s="22">
        <v>9.762539683</v>
      </c>
      <c r="AJ6" s="22"/>
    </row>
    <row r="7" spans="1:36" x14ac:dyDescent="0.2">
      <c r="B7" s="22">
        <v>4.4386394559999998</v>
      </c>
      <c r="C7" s="22">
        <v>9.0311111109999995</v>
      </c>
      <c r="D7" s="22">
        <v>4.4509070289999997</v>
      </c>
      <c r="E7" s="22">
        <v>5.8601360539999998</v>
      </c>
      <c r="F7" s="22">
        <v>5.2645578229999996</v>
      </c>
      <c r="G7" s="22">
        <v>3.7282539680000002</v>
      </c>
      <c r="H7" s="22">
        <v>7.5131065760000002</v>
      </c>
      <c r="I7" s="22">
        <v>4.7869387760000004</v>
      </c>
      <c r="J7" s="22">
        <v>5.4312925170000002</v>
      </c>
      <c r="K7" s="22">
        <v>5.1461224489999999</v>
      </c>
      <c r="L7" s="22">
        <v>2.2828117909999999</v>
      </c>
      <c r="M7" s="22">
        <v>5.8049886620000004</v>
      </c>
      <c r="N7" s="22">
        <v>5.265124717</v>
      </c>
      <c r="O7" s="22">
        <v>12.307755102</v>
      </c>
      <c r="P7" s="22">
        <v>7.3024943310000001</v>
      </c>
      <c r="Q7" s="22">
        <v>2.4755102039999999</v>
      </c>
      <c r="R7" s="22">
        <v>3.5066666670000002</v>
      </c>
      <c r="S7" s="22">
        <v>7.187664399</v>
      </c>
      <c r="T7" s="22">
        <v>6.8117913830000001</v>
      </c>
      <c r="U7" s="22">
        <v>3.8439909299999999</v>
      </c>
      <c r="V7" s="22">
        <v>9.0877097510000002</v>
      </c>
      <c r="W7" s="22">
        <v>8.5282539679999996</v>
      </c>
      <c r="X7" s="22">
        <v>6.3238095239999996</v>
      </c>
      <c r="Y7" s="22">
        <v>50.307482993000001</v>
      </c>
      <c r="Z7" s="22">
        <v>12.065668934</v>
      </c>
      <c r="AA7" s="22">
        <v>2.7887528339999998</v>
      </c>
      <c r="AB7" s="22">
        <v>4.800340136</v>
      </c>
      <c r="AC7" s="22">
        <v>4.2421768709999998</v>
      </c>
      <c r="AD7" s="22">
        <v>3.9972789120000001</v>
      </c>
      <c r="AE7" s="22">
        <v>9.9925623580000007</v>
      </c>
      <c r="AF7" s="22">
        <v>11.552290249</v>
      </c>
      <c r="AG7" s="22">
        <v>17.132698413</v>
      </c>
      <c r="AH7" s="22">
        <v>3.8679365080000001</v>
      </c>
      <c r="AI7" s="22">
        <v>12.551133786999999</v>
      </c>
      <c r="AJ7" s="22"/>
    </row>
    <row r="8" spans="1:36" x14ac:dyDescent="0.2">
      <c r="B8" s="22">
        <v>5.2549659860000002</v>
      </c>
      <c r="C8" s="22">
        <v>11.095873016000001</v>
      </c>
      <c r="D8" s="22">
        <v>5.3880725619999996</v>
      </c>
      <c r="E8" s="22">
        <v>7.1927437640000003</v>
      </c>
      <c r="F8" s="22">
        <v>6.3420408159999999</v>
      </c>
      <c r="G8" s="22">
        <v>4.5866666670000003</v>
      </c>
      <c r="H8" s="22">
        <v>9.1305215420000003</v>
      </c>
      <c r="I8" s="22">
        <v>5.8884353740000002</v>
      </c>
      <c r="J8" s="22">
        <v>6.5269841270000004</v>
      </c>
      <c r="K8" s="22">
        <v>6.3232653059999997</v>
      </c>
      <c r="L8" s="22">
        <v>2.7926530610000002</v>
      </c>
      <c r="M8" s="22">
        <v>7.1296371880000002</v>
      </c>
      <c r="N8" s="22">
        <v>6.4420861680000003</v>
      </c>
      <c r="O8" s="22">
        <v>13.20122449</v>
      </c>
      <c r="P8" s="22">
        <v>8.6451020409999995</v>
      </c>
      <c r="Q8" s="22">
        <v>2.995736961</v>
      </c>
      <c r="R8" s="22">
        <v>4.3060317460000004</v>
      </c>
      <c r="S8" s="22">
        <v>8.8330158730000008</v>
      </c>
      <c r="T8" s="22">
        <v>8.0326530609999995</v>
      </c>
      <c r="U8" s="22">
        <v>4.6619047619999998</v>
      </c>
      <c r="V8" s="22">
        <v>10.718911565000001</v>
      </c>
      <c r="W8" s="22">
        <v>10.231655329000001</v>
      </c>
      <c r="X8" s="22">
        <v>7.494603175</v>
      </c>
      <c r="Y8" s="22"/>
      <c r="Z8" s="22">
        <v>14.655124717</v>
      </c>
      <c r="AA8" s="22">
        <v>3.3748752830000002</v>
      </c>
      <c r="AB8" s="22">
        <v>5.8114285710000004</v>
      </c>
      <c r="AC8" s="22">
        <v>5.216326531</v>
      </c>
      <c r="AD8" s="22">
        <v>4.8068027210000004</v>
      </c>
      <c r="AE8" s="22">
        <v>12.023038549000001</v>
      </c>
      <c r="AF8" s="22">
        <v>14.202630385000001</v>
      </c>
      <c r="AG8" s="22">
        <v>20.354467119999999</v>
      </c>
      <c r="AH8" s="22">
        <v>4.6733786850000003</v>
      </c>
      <c r="AI8" s="22">
        <v>15.180136054</v>
      </c>
      <c r="AJ8" s="22"/>
    </row>
    <row r="9" spans="1:36" x14ac:dyDescent="0.2">
      <c r="B9" s="22">
        <v>6.0517006799999997</v>
      </c>
      <c r="C9" s="22">
        <v>13.150476189999999</v>
      </c>
      <c r="D9" s="22">
        <v>6.277732426</v>
      </c>
      <c r="E9" s="22">
        <v>8.4114285710000001</v>
      </c>
      <c r="F9" s="22">
        <v>7.4195918369999996</v>
      </c>
      <c r="G9" s="22">
        <v>5.447619048</v>
      </c>
      <c r="H9" s="22">
        <v>10.808049886999999</v>
      </c>
      <c r="I9" s="22">
        <v>6.9589115650000002</v>
      </c>
      <c r="J9" s="22">
        <v>7.539229025</v>
      </c>
      <c r="K9" s="22">
        <v>7.4302040820000004</v>
      </c>
      <c r="L9" s="22">
        <v>3.2866213150000001</v>
      </c>
      <c r="M9" s="22">
        <v>8.3555555560000005</v>
      </c>
      <c r="N9" s="22">
        <v>7.5882086170000003</v>
      </c>
      <c r="O9" s="22">
        <v>14.045306122</v>
      </c>
      <c r="P9" s="22">
        <v>10.092154195000001</v>
      </c>
      <c r="Q9" s="22">
        <v>3.5172108839999998</v>
      </c>
      <c r="R9" s="22">
        <v>5.0596825399999998</v>
      </c>
      <c r="S9" s="22">
        <v>10.446802720999999</v>
      </c>
      <c r="T9" s="22">
        <v>9.4936961449999995</v>
      </c>
      <c r="U9" s="22">
        <v>5.5049886619999997</v>
      </c>
      <c r="V9" s="22">
        <v>12.416870747999999</v>
      </c>
      <c r="W9" s="22">
        <v>11.800634921</v>
      </c>
      <c r="X9" s="22">
        <v>8.4849886619999992</v>
      </c>
      <c r="Y9" s="22"/>
      <c r="Z9" s="22">
        <v>17.545578231</v>
      </c>
      <c r="AA9" s="22">
        <v>3.9903854879999998</v>
      </c>
      <c r="AB9" s="22">
        <v>6.8298412700000002</v>
      </c>
      <c r="AC9" s="22">
        <v>6.0538775510000002</v>
      </c>
      <c r="AD9" s="22">
        <v>5.6226757369999998</v>
      </c>
      <c r="AE9" s="22">
        <v>14.039546485000001</v>
      </c>
      <c r="AF9" s="22">
        <v>16.907392290000001</v>
      </c>
      <c r="AG9" s="22">
        <v>24.102312925</v>
      </c>
      <c r="AH9" s="22">
        <v>5.4777324260000002</v>
      </c>
      <c r="AI9" s="22">
        <v>17.979365079000001</v>
      </c>
      <c r="AJ9" s="22"/>
    </row>
    <row r="10" spans="1:36" x14ac:dyDescent="0.2">
      <c r="B10" s="22">
        <v>6.8299319729999999</v>
      </c>
      <c r="C10" s="22">
        <v>15.234603175</v>
      </c>
      <c r="D10" s="22">
        <v>7.1772789120000002</v>
      </c>
      <c r="E10" s="22">
        <v>9.7375283449999994</v>
      </c>
      <c r="F10" s="22">
        <v>8.5959183669999994</v>
      </c>
      <c r="G10" s="22">
        <v>6.1975510199999997</v>
      </c>
      <c r="H10" s="22">
        <v>12.419047619000001</v>
      </c>
      <c r="I10" s="22">
        <v>8.0865306120000007</v>
      </c>
      <c r="J10" s="22">
        <v>8.7074829929999993</v>
      </c>
      <c r="K10" s="22">
        <v>8.5828117909999992</v>
      </c>
      <c r="L10" s="22">
        <v>3.8002721089999998</v>
      </c>
      <c r="M10" s="22">
        <v>9.5247165529999993</v>
      </c>
      <c r="N10" s="22">
        <v>8.6967800450000006</v>
      </c>
      <c r="O10" s="22">
        <v>14.940816327</v>
      </c>
      <c r="P10" s="22">
        <v>11.671836734999999</v>
      </c>
      <c r="Q10" s="22">
        <v>4.0461451249999998</v>
      </c>
      <c r="R10" s="22">
        <v>5.8326530610000002</v>
      </c>
      <c r="S10" s="22">
        <v>12.032653061</v>
      </c>
      <c r="T10" s="22">
        <v>10.852403627999999</v>
      </c>
      <c r="U10" s="22">
        <v>6.3376417229999999</v>
      </c>
      <c r="V10" s="22">
        <v>14.140952381</v>
      </c>
      <c r="W10" s="22">
        <v>13.432086168</v>
      </c>
      <c r="X10" s="22">
        <v>9.6609523809999995</v>
      </c>
      <c r="Y10" s="22"/>
      <c r="Z10" s="22">
        <v>20.659954648999999</v>
      </c>
      <c r="AA10" s="22">
        <v>4.5830385490000003</v>
      </c>
      <c r="AB10" s="22">
        <v>7.8779365080000003</v>
      </c>
      <c r="AC10" s="22">
        <v>6.9153741499999999</v>
      </c>
      <c r="AD10" s="22">
        <v>6.4326530609999999</v>
      </c>
      <c r="AE10" s="22">
        <v>16.014149660000001</v>
      </c>
      <c r="AF10" s="22">
        <v>19.583129251999999</v>
      </c>
      <c r="AG10" s="22">
        <v>27.581678005000001</v>
      </c>
      <c r="AH10" s="22">
        <v>6.331428571</v>
      </c>
      <c r="AI10" s="22">
        <v>21.00462585</v>
      </c>
      <c r="AJ10" s="22"/>
    </row>
    <row r="11" spans="1:36" x14ac:dyDescent="0.2">
      <c r="B11" s="22">
        <v>7.7238322000000004</v>
      </c>
      <c r="C11" s="22">
        <v>17.358367347000002</v>
      </c>
      <c r="D11" s="22">
        <v>8.1385941039999992</v>
      </c>
      <c r="E11" s="22">
        <v>11.132517007000001</v>
      </c>
      <c r="F11" s="22">
        <v>9.6963265310000004</v>
      </c>
      <c r="G11" s="22">
        <v>7.047256236</v>
      </c>
      <c r="H11" s="22">
        <v>14.036575964000001</v>
      </c>
      <c r="I11" s="22">
        <v>9.0993197279999993</v>
      </c>
      <c r="J11" s="22">
        <v>10.044444444</v>
      </c>
      <c r="K11" s="22">
        <v>9.6551020409999992</v>
      </c>
      <c r="L11" s="22">
        <v>4.3221768709999999</v>
      </c>
      <c r="M11" s="22">
        <v>10.730929704999999</v>
      </c>
      <c r="N11" s="22">
        <v>10.031020408</v>
      </c>
      <c r="O11" s="22">
        <v>15.947346939000001</v>
      </c>
      <c r="P11" s="22">
        <v>13.313741497000001</v>
      </c>
      <c r="Q11" s="22">
        <v>33.019501134000002</v>
      </c>
      <c r="R11" s="22">
        <v>51.025714286000003</v>
      </c>
      <c r="S11" s="22">
        <v>13.704852607999999</v>
      </c>
      <c r="T11" s="22">
        <v>12.635283447000001</v>
      </c>
      <c r="U11" s="22">
        <v>7.3502040820000003</v>
      </c>
      <c r="V11" s="22">
        <v>15.862131519</v>
      </c>
      <c r="W11" s="22">
        <v>77.038004534999999</v>
      </c>
      <c r="X11" s="22">
        <v>42.058027211000002</v>
      </c>
      <c r="Y11" s="22"/>
      <c r="Z11" s="22">
        <v>23.632108844000001</v>
      </c>
      <c r="AA11" s="22">
        <v>5.2050793649999996</v>
      </c>
      <c r="AB11" s="22">
        <v>8.9322448980000004</v>
      </c>
      <c r="AC11" s="22">
        <v>7.8900680269999999</v>
      </c>
      <c r="AD11" s="22">
        <v>7.3124716550000004</v>
      </c>
      <c r="AE11" s="22">
        <v>18.039546484999999</v>
      </c>
      <c r="AF11" s="22">
        <v>21.999455781999998</v>
      </c>
      <c r="AG11" s="22">
        <v>31.389750567</v>
      </c>
      <c r="AH11" s="22">
        <v>7.1796825399999999</v>
      </c>
      <c r="AI11" s="22">
        <v>226.326349206</v>
      </c>
      <c r="AJ11" s="22"/>
    </row>
    <row r="12" spans="1:36" x14ac:dyDescent="0.2">
      <c r="B12" s="22">
        <v>54.386938776000001</v>
      </c>
      <c r="C12" s="22">
        <v>136.69079365100001</v>
      </c>
      <c r="D12" s="22">
        <v>45.310476190000003</v>
      </c>
      <c r="E12" s="22">
        <v>87.894058956999999</v>
      </c>
      <c r="F12" s="22">
        <v>68.410793651000006</v>
      </c>
      <c r="G12" s="22">
        <v>56</v>
      </c>
      <c r="H12" s="22">
        <v>98.755918367000007</v>
      </c>
      <c r="I12" s="22">
        <v>67.902040815999996</v>
      </c>
      <c r="J12" s="22">
        <v>76.115011338000002</v>
      </c>
      <c r="K12" s="22">
        <v>73.495873016000004</v>
      </c>
      <c r="L12" s="22">
        <v>34.446802720999997</v>
      </c>
      <c r="M12" s="22">
        <v>56.694421769000002</v>
      </c>
      <c r="N12" s="22">
        <v>53.719365078999999</v>
      </c>
      <c r="O12" s="22">
        <v>62.699682539999998</v>
      </c>
      <c r="P12" s="22">
        <v>14.799455782000001</v>
      </c>
      <c r="Q12" s="22"/>
      <c r="R12" s="22"/>
      <c r="S12" s="22">
        <v>15.410430839</v>
      </c>
      <c r="T12" s="22">
        <v>92.207891156000002</v>
      </c>
      <c r="U12" s="22">
        <v>56.306575963999997</v>
      </c>
      <c r="V12" s="22">
        <v>17.769070294999999</v>
      </c>
      <c r="W12" s="22"/>
      <c r="X12" s="22"/>
      <c r="Y12" s="22"/>
      <c r="Z12" s="22">
        <v>190.66485260799999</v>
      </c>
      <c r="AA12" s="22">
        <v>39.365079365</v>
      </c>
      <c r="AB12" s="22">
        <v>68.241632652999996</v>
      </c>
      <c r="AC12" s="22">
        <v>61.002993197000002</v>
      </c>
      <c r="AD12" s="22">
        <v>54.733786848000001</v>
      </c>
      <c r="AE12" s="22">
        <v>20.113197279000001</v>
      </c>
      <c r="AF12" s="22">
        <v>111.333151927</v>
      </c>
      <c r="AG12" s="22">
        <v>35.15138322</v>
      </c>
      <c r="AH12" s="22">
        <v>8.0112471660000004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16.192471654999999</v>
      </c>
      <c r="Q13" s="22"/>
      <c r="R13" s="22"/>
      <c r="S13" s="22">
        <v>54.677188209000001</v>
      </c>
      <c r="T13" s="22"/>
      <c r="U13" s="22"/>
      <c r="V13" s="22">
        <v>19.513469388000001</v>
      </c>
      <c r="W13" s="22"/>
      <c r="X13" s="22"/>
      <c r="Y13" s="22"/>
      <c r="Z13" s="22"/>
      <c r="AA13" s="22"/>
      <c r="AB13" s="22"/>
      <c r="AC13" s="22"/>
      <c r="AD13" s="22"/>
      <c r="AE13" s="22">
        <v>22.148752834</v>
      </c>
      <c r="AF13" s="22"/>
      <c r="AG13" s="22">
        <v>38.425396825</v>
      </c>
      <c r="AH13" s="22">
        <v>8.8692063490000006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17.697437642000001</v>
      </c>
      <c r="Q14" s="22"/>
      <c r="R14" s="22"/>
      <c r="S14" s="22"/>
      <c r="T14" s="22"/>
      <c r="U14" s="22"/>
      <c r="V14" s="22">
        <v>21.286893423999999</v>
      </c>
      <c r="W14" s="22"/>
      <c r="X14" s="22"/>
      <c r="Y14" s="22"/>
      <c r="Z14" s="22"/>
      <c r="AA14" s="22"/>
      <c r="AB14" s="22"/>
      <c r="AC14" s="22"/>
      <c r="AD14" s="22"/>
      <c r="AE14" s="22">
        <v>24.181383220000001</v>
      </c>
      <c r="AF14" s="22"/>
      <c r="AG14" s="22">
        <v>41.443990929999998</v>
      </c>
      <c r="AH14" s="22">
        <v>9.7262358280000001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19.066122449000002</v>
      </c>
      <c r="Q15" s="22"/>
      <c r="R15" s="22"/>
      <c r="S15" s="22"/>
      <c r="T15" s="22"/>
      <c r="U15" s="22"/>
      <c r="V15" s="22">
        <v>23.112562358000002</v>
      </c>
      <c r="W15" s="22"/>
      <c r="X15" s="22"/>
      <c r="Y15" s="22"/>
      <c r="Z15" s="22"/>
      <c r="AA15" s="22"/>
      <c r="AB15" s="22"/>
      <c r="AC15" s="22"/>
      <c r="AD15" s="22"/>
      <c r="AE15" s="22">
        <v>77.936326531000006</v>
      </c>
      <c r="AF15" s="22"/>
      <c r="AG15" s="22">
        <v>44.607709751000002</v>
      </c>
      <c r="AH15" s="22">
        <v>148.757006803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20.544217687</v>
      </c>
      <c r="Q16" s="22"/>
      <c r="R16" s="22"/>
      <c r="S16" s="22"/>
      <c r="T16" s="22"/>
      <c r="U16" s="22"/>
      <c r="V16" s="22">
        <v>25.187845804999998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264.444081633</v>
      </c>
      <c r="AH16" s="22">
        <v>150.270839002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21.953741496999999</v>
      </c>
      <c r="Q17" s="22"/>
      <c r="R17" s="22"/>
      <c r="S17" s="22"/>
      <c r="T17" s="22"/>
      <c r="U17" s="22"/>
      <c r="V17" s="22">
        <v>26.740680271999999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151.83818594100001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23.425487528000001</v>
      </c>
      <c r="Q18" s="22"/>
      <c r="R18" s="22"/>
      <c r="S18" s="22"/>
      <c r="T18" s="22"/>
      <c r="U18" s="22"/>
      <c r="V18" s="22">
        <v>28.37478458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153.793786848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25.048163264999999</v>
      </c>
      <c r="Q19" s="22"/>
      <c r="R19" s="22"/>
      <c r="S19" s="22"/>
      <c r="T19" s="22"/>
      <c r="U19" s="22"/>
      <c r="V19" s="22">
        <v>30.502312924999998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155.93650793699999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197.045986395</v>
      </c>
      <c r="Q20" s="22"/>
      <c r="R20" s="22"/>
      <c r="S20" s="22"/>
      <c r="T20" s="22"/>
      <c r="U20" s="22"/>
      <c r="V20" s="22">
        <v>124.133877551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157.280294785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158.63770975099999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160.718367347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163.27183673499999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164.76734693899999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166.23324263000001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169.16469387800001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172.25795918399999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53.609795919</v>
      </c>
      <c r="C29" s="22">
        <f t="shared" ref="C29:O29" si="0">C12-C2</f>
        <v>136.238730159</v>
      </c>
      <c r="D29" s="22">
        <f t="shared" si="0"/>
        <v>45.184217687</v>
      </c>
      <c r="E29" s="22">
        <f t="shared" si="0"/>
        <v>87.864217686999993</v>
      </c>
      <c r="F29" s="22">
        <f t="shared" si="0"/>
        <v>68.303854874999999</v>
      </c>
      <c r="G29" s="22">
        <f t="shared" si="0"/>
        <v>55.982947846000002</v>
      </c>
      <c r="H29" s="22">
        <f t="shared" si="0"/>
        <v>98.493061224000002</v>
      </c>
      <c r="I29" s="22">
        <f t="shared" si="0"/>
        <v>67.871564625999994</v>
      </c>
      <c r="J29" s="22">
        <f t="shared" si="0"/>
        <v>76.085986395000006</v>
      </c>
      <c r="K29" s="22">
        <f>K12-K2</f>
        <v>73.292607709999999</v>
      </c>
      <c r="L29" s="22">
        <f t="shared" si="0"/>
        <v>34.398911564999999</v>
      </c>
      <c r="M29" s="22">
        <f t="shared" si="0"/>
        <v>56.376598640000005</v>
      </c>
      <c r="N29" s="22">
        <f t="shared" si="0"/>
        <v>53.701950113000002</v>
      </c>
      <c r="O29" s="22">
        <f t="shared" si="0"/>
        <v>62.337233559999994</v>
      </c>
      <c r="P29" s="22">
        <f>P20-P2</f>
        <v>196.98603174600001</v>
      </c>
      <c r="Q29" s="22">
        <f>Q11-Q2</f>
        <v>32.927437642000001</v>
      </c>
      <c r="R29" s="22">
        <f>R11-R2</f>
        <v>50.923492064000001</v>
      </c>
      <c r="S29" s="22">
        <f>S13-S2</f>
        <v>54.648888888999998</v>
      </c>
      <c r="T29" s="22">
        <f>T12-T2</f>
        <v>92.006893423999998</v>
      </c>
      <c r="U29" s="22">
        <f>U12-U2</f>
        <v>56.228934240999997</v>
      </c>
      <c r="V29" s="22">
        <f>V20-V2</f>
        <v>124.103401361</v>
      </c>
      <c r="W29" s="22">
        <f>W11-W2</f>
        <v>75.697052154000005</v>
      </c>
      <c r="X29" s="22">
        <f>X11-X2</f>
        <v>41.707551021</v>
      </c>
      <c r="Y29" s="22">
        <f>Y7-Y2</f>
        <v>50.242902493999999</v>
      </c>
      <c r="Z29" s="22">
        <f t="shared" ref="Z29:AF29" si="1">Z12-Z2</f>
        <v>190.615510204</v>
      </c>
      <c r="AA29" s="22">
        <f t="shared" si="1"/>
        <v>39.324444444000001</v>
      </c>
      <c r="AB29" s="22">
        <f t="shared" si="1"/>
        <v>68.153832198999993</v>
      </c>
      <c r="AC29" s="22">
        <f t="shared" si="1"/>
        <v>60.989387755000003</v>
      </c>
      <c r="AD29" s="22">
        <f t="shared" si="1"/>
        <v>54.659410430999998</v>
      </c>
      <c r="AE29" s="22">
        <f>AE15-AE2</f>
        <v>77.886621316000003</v>
      </c>
      <c r="AF29" s="22">
        <f t="shared" si="1"/>
        <v>111.305578231</v>
      </c>
      <c r="AG29" s="22">
        <f>AG16-AG2</f>
        <v>264.24743764200002</v>
      </c>
      <c r="AH29" s="22">
        <f>AH27-AH2</f>
        <v>172.112471656</v>
      </c>
      <c r="AI29" s="22">
        <f>AI11-AI2</f>
        <v>226.10721088400001</v>
      </c>
      <c r="AJ29" s="22"/>
    </row>
    <row r="30" spans="1:36" x14ac:dyDescent="0.2">
      <c r="A30" s="2"/>
      <c r="B30" s="9">
        <f>B29/86400</f>
        <v>6.2048374906249998E-4</v>
      </c>
      <c r="C30" s="9">
        <f t="shared" ref="C30:AI30" si="2">C29/86400</f>
        <v>1.5768371546180555E-3</v>
      </c>
      <c r="D30" s="9">
        <f t="shared" si="2"/>
        <v>5.2296548248842597E-4</v>
      </c>
      <c r="E30" s="9">
        <f t="shared" si="2"/>
        <v>1.0169469639699073E-3</v>
      </c>
      <c r="F30" s="9">
        <f t="shared" si="2"/>
        <v>7.9055387586805554E-4</v>
      </c>
      <c r="G30" s="9">
        <f t="shared" si="2"/>
        <v>6.4795078525462966E-4</v>
      </c>
      <c r="H30" s="9">
        <f t="shared" si="2"/>
        <v>1.1399659863888889E-3</v>
      </c>
      <c r="I30" s="9">
        <f t="shared" si="2"/>
        <v>7.8555051650462952E-4</v>
      </c>
      <c r="J30" s="9">
        <f t="shared" si="2"/>
        <v>8.8062484253472232E-4</v>
      </c>
      <c r="K30" s="9">
        <f t="shared" si="2"/>
        <v>8.4829407071759257E-4</v>
      </c>
      <c r="L30" s="9">
        <f t="shared" si="2"/>
        <v>3.9813555052083333E-4</v>
      </c>
      <c r="M30" s="9">
        <f t="shared" si="2"/>
        <v>6.5250692870370375E-4</v>
      </c>
      <c r="N30" s="9">
        <f t="shared" si="2"/>
        <v>6.215503485300926E-4</v>
      </c>
      <c r="O30" s="9">
        <f t="shared" si="2"/>
        <v>7.2149575879629625E-4</v>
      </c>
      <c r="P30" s="9">
        <f t="shared" si="2"/>
        <v>2.279930922986111E-3</v>
      </c>
      <c r="Q30" s="9">
        <f t="shared" si="2"/>
        <v>3.8110460233796298E-4</v>
      </c>
      <c r="R30" s="9">
        <f t="shared" si="2"/>
        <v>5.8939226925925931E-4</v>
      </c>
      <c r="S30" s="9">
        <f t="shared" si="2"/>
        <v>6.3251028806712959E-4</v>
      </c>
      <c r="T30" s="9">
        <f t="shared" si="2"/>
        <v>1.0648945998148148E-3</v>
      </c>
      <c r="U30" s="9">
        <f t="shared" si="2"/>
        <v>6.5079785001157409E-4</v>
      </c>
      <c r="V30" s="9">
        <f t="shared" si="2"/>
        <v>1.4363819601967592E-3</v>
      </c>
      <c r="W30" s="9">
        <f t="shared" si="2"/>
        <v>8.7612328881944452E-4</v>
      </c>
      <c r="X30" s="9">
        <f t="shared" si="2"/>
        <v>4.8272628496527777E-4</v>
      </c>
      <c r="Y30" s="9">
        <f t="shared" si="2"/>
        <v>5.8151507516203697E-4</v>
      </c>
      <c r="Z30" s="9">
        <f t="shared" si="2"/>
        <v>2.2061980347685187E-3</v>
      </c>
      <c r="AA30" s="9">
        <f t="shared" si="2"/>
        <v>4.5514403291666667E-4</v>
      </c>
      <c r="AB30" s="9">
        <f t="shared" si="2"/>
        <v>7.888175023032407E-4</v>
      </c>
      <c r="AC30" s="9">
        <f t="shared" si="2"/>
        <v>7.0589569160879628E-4</v>
      </c>
      <c r="AD30" s="9">
        <f t="shared" si="2"/>
        <v>6.3263206517361113E-4</v>
      </c>
      <c r="AE30" s="9">
        <f t="shared" si="2"/>
        <v>9.0146552449074083E-4</v>
      </c>
      <c r="AF30" s="9">
        <f t="shared" si="2"/>
        <v>1.2882590073032406E-3</v>
      </c>
      <c r="AG30" s="9">
        <f t="shared" si="2"/>
        <v>3.0584194171527782E-3</v>
      </c>
      <c r="AH30" s="9">
        <f t="shared" si="2"/>
        <v>1.9920424960185187E-3</v>
      </c>
      <c r="AI30" s="9">
        <f t="shared" si="2"/>
        <v>2.6169816074537037E-3</v>
      </c>
      <c r="AJ30" s="9">
        <f>SUM(B30:AI30)</f>
        <v>3.4845094534768514E-2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4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41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88.506799999999998</v>
      </c>
      <c r="C2" s="12">
        <v>42.403799999999997</v>
      </c>
      <c r="D2" s="12">
        <v>56.713000000000001</v>
      </c>
      <c r="E2" s="12">
        <v>44.8414</v>
      </c>
      <c r="F2" s="12">
        <v>54.749699999999997</v>
      </c>
      <c r="G2" s="12">
        <v>77.422799999999995</v>
      </c>
      <c r="H2" s="12">
        <v>43.303199999999997</v>
      </c>
      <c r="I2" s="12">
        <v>64.410899999999998</v>
      </c>
      <c r="J2" s="12">
        <v>43.994399999999999</v>
      </c>
      <c r="K2" s="12">
        <v>37.895299999999999</v>
      </c>
      <c r="L2" s="12">
        <v>116.708</v>
      </c>
      <c r="M2" s="12">
        <v>51.310899999999997</v>
      </c>
      <c r="N2" s="12">
        <v>55.644300000000001</v>
      </c>
      <c r="O2" s="12">
        <v>74.092699999999994</v>
      </c>
      <c r="P2" s="12">
        <v>35.7027</v>
      </c>
      <c r="Q2" s="12">
        <v>115.809</v>
      </c>
      <c r="R2" s="12">
        <v>67.555099999999996</v>
      </c>
      <c r="S2" s="12">
        <v>36.458300000000001</v>
      </c>
      <c r="T2" s="12">
        <v>36.0608</v>
      </c>
      <c r="U2" s="12">
        <v>69.426900000000003</v>
      </c>
      <c r="V2" s="12">
        <v>31.380500000000001</v>
      </c>
      <c r="W2" s="12">
        <v>45.963000000000001</v>
      </c>
      <c r="X2" s="12">
        <v>45.963000000000001</v>
      </c>
      <c r="Y2" s="12">
        <v>52.625300000000003</v>
      </c>
      <c r="Z2" s="12">
        <v>17.551500000000001</v>
      </c>
      <c r="AA2" s="12">
        <v>23.7029</v>
      </c>
      <c r="AB2" s="12">
        <v>77.2059</v>
      </c>
      <c r="AC2" s="12">
        <v>59.5839</v>
      </c>
      <c r="AD2" s="12">
        <v>68.8202</v>
      </c>
      <c r="AE2" s="12">
        <v>76.456299999999999</v>
      </c>
      <c r="AF2" s="12">
        <v>25.6157</v>
      </c>
      <c r="AG2" s="12">
        <v>22.791499999999999</v>
      </c>
      <c r="AH2" s="12">
        <v>18.370899999999999</v>
      </c>
      <c r="AI2" s="12">
        <v>73.174800000000005</v>
      </c>
      <c r="AJ2" s="12">
        <v>22.760100000000001</v>
      </c>
      <c r="AK2" s="12">
        <v>33.555700000000002</v>
      </c>
    </row>
    <row r="3" spans="1:37" x14ac:dyDescent="0.2">
      <c r="A3" s="1"/>
      <c r="B3" s="12">
        <v>85.135099999999994</v>
      </c>
      <c r="C3" s="12">
        <v>41.551499999999997</v>
      </c>
      <c r="D3" s="12">
        <v>57.163800000000002</v>
      </c>
      <c r="E3" s="12">
        <v>47.6997</v>
      </c>
      <c r="F3" s="12">
        <v>53.048400000000001</v>
      </c>
      <c r="G3" s="12">
        <v>77.640799999999999</v>
      </c>
      <c r="H3" s="12">
        <v>41.645699999999998</v>
      </c>
      <c r="I3" s="12">
        <v>64.039900000000003</v>
      </c>
      <c r="J3" s="12">
        <v>48.214300000000001</v>
      </c>
      <c r="K3" s="12">
        <v>38.957599999999999</v>
      </c>
      <c r="L3" s="12">
        <v>120.88800000000001</v>
      </c>
      <c r="M3" s="12">
        <v>48.497100000000003</v>
      </c>
      <c r="N3" s="12">
        <v>57.223199999999999</v>
      </c>
      <c r="O3" s="12">
        <v>74.728899999999996</v>
      </c>
      <c r="P3" s="12">
        <v>36.5227</v>
      </c>
      <c r="Q3" s="12">
        <v>119.491</v>
      </c>
      <c r="R3" s="12">
        <v>69.485299999999995</v>
      </c>
      <c r="S3" s="12">
        <v>38.192799999999998</v>
      </c>
      <c r="T3" s="12">
        <v>33.402299999999997</v>
      </c>
      <c r="U3" s="12">
        <v>73.6965</v>
      </c>
      <c r="V3" s="12">
        <v>35.549199999999999</v>
      </c>
      <c r="W3" s="12">
        <v>44.7928</v>
      </c>
      <c r="X3" s="12">
        <v>44.7928</v>
      </c>
      <c r="Y3" s="12">
        <v>57.154000000000003</v>
      </c>
      <c r="Z3" s="12">
        <v>18.035299999999999</v>
      </c>
      <c r="AA3" s="12">
        <v>25.064399999999999</v>
      </c>
      <c r="AB3" s="12">
        <v>72.916700000000006</v>
      </c>
      <c r="AC3" s="12">
        <v>58.685200000000002</v>
      </c>
      <c r="AD3" s="12">
        <v>70.703299999999999</v>
      </c>
      <c r="AE3" s="12">
        <v>77.713800000000006</v>
      </c>
      <c r="AF3" s="12">
        <v>28.473700000000001</v>
      </c>
      <c r="AG3" s="12">
        <v>21.388400000000001</v>
      </c>
      <c r="AH3" s="12">
        <v>18.775500000000001</v>
      </c>
      <c r="AI3" s="12">
        <v>73.337000000000003</v>
      </c>
      <c r="AJ3" s="12">
        <v>22.287700000000001</v>
      </c>
      <c r="AK3" s="12">
        <v>33.555700000000002</v>
      </c>
    </row>
    <row r="4" spans="1:37" x14ac:dyDescent="0.2">
      <c r="A4" s="1"/>
      <c r="B4" s="12">
        <v>84.375</v>
      </c>
      <c r="C4" s="12">
        <v>41.973399999999998</v>
      </c>
      <c r="D4" s="12">
        <v>59.146999999999998</v>
      </c>
      <c r="E4" s="12">
        <v>46.1297</v>
      </c>
      <c r="F4" s="12">
        <v>56.040300000000002</v>
      </c>
      <c r="G4" s="12">
        <v>80.533199999999994</v>
      </c>
      <c r="H4" s="12">
        <v>41.499400000000001</v>
      </c>
      <c r="I4" s="12">
        <v>65.272099999999995</v>
      </c>
      <c r="J4" s="12">
        <v>47.5899</v>
      </c>
      <c r="K4" s="12">
        <v>38.752200000000002</v>
      </c>
      <c r="L4" s="12">
        <v>120.098</v>
      </c>
      <c r="M4" s="12">
        <v>45.407699999999998</v>
      </c>
      <c r="N4" s="12">
        <v>58.026299999999999</v>
      </c>
      <c r="O4" s="12">
        <v>72.405900000000003</v>
      </c>
      <c r="P4" s="12">
        <v>36.9801</v>
      </c>
      <c r="Q4" s="12">
        <v>122.319</v>
      </c>
      <c r="R4" s="12">
        <v>71.498099999999994</v>
      </c>
      <c r="S4" s="12">
        <v>36.815399999999997</v>
      </c>
      <c r="T4" s="12">
        <v>28.317599999999999</v>
      </c>
      <c r="U4" s="12">
        <v>73.304500000000004</v>
      </c>
      <c r="V4" s="12">
        <v>32.695700000000002</v>
      </c>
      <c r="W4" s="12">
        <v>44.587499999999999</v>
      </c>
      <c r="X4" s="12">
        <v>44.587499999999999</v>
      </c>
      <c r="Y4" s="12">
        <v>54.832599999999999</v>
      </c>
      <c r="Z4" s="12">
        <v>17.6938</v>
      </c>
      <c r="AA4" s="12">
        <v>26.002400000000002</v>
      </c>
      <c r="AB4" s="12">
        <v>74.695099999999996</v>
      </c>
      <c r="AC4" s="12">
        <v>59.659100000000002</v>
      </c>
      <c r="AD4" s="12">
        <v>68.111599999999996</v>
      </c>
      <c r="AE4" s="12">
        <v>78.75</v>
      </c>
      <c r="AF4" s="12">
        <v>27.4709</v>
      </c>
      <c r="AG4" s="12">
        <v>23.087399999999999</v>
      </c>
      <c r="AH4" s="12">
        <v>20.148</v>
      </c>
      <c r="AI4" s="12">
        <v>73.013199999999998</v>
      </c>
      <c r="AJ4" s="12">
        <v>23.262799999999999</v>
      </c>
      <c r="AK4" s="12">
        <v>31.776900000000001</v>
      </c>
    </row>
    <row r="5" spans="1:37" x14ac:dyDescent="0.2">
      <c r="A5" s="1"/>
      <c r="B5" s="12">
        <v>79.737200000000001</v>
      </c>
      <c r="C5" s="12">
        <v>40.237200000000001</v>
      </c>
      <c r="D5" s="12">
        <v>59.104700000000001</v>
      </c>
      <c r="E5" s="12">
        <v>45.370399999999997</v>
      </c>
      <c r="F5" s="12">
        <v>54.381799999999998</v>
      </c>
      <c r="G5" s="12">
        <v>78.136099999999999</v>
      </c>
      <c r="H5" s="12">
        <v>43.680700000000002</v>
      </c>
      <c r="I5" s="12">
        <v>68.464100000000002</v>
      </c>
      <c r="J5" s="12">
        <v>40.813200000000002</v>
      </c>
      <c r="K5" s="12">
        <v>37.366500000000002</v>
      </c>
      <c r="L5" s="12">
        <v>116.053</v>
      </c>
      <c r="M5" s="12">
        <v>53.415700000000001</v>
      </c>
      <c r="N5" s="12">
        <v>56.596499999999999</v>
      </c>
      <c r="O5" s="12">
        <v>77.097899999999996</v>
      </c>
      <c r="P5" s="12">
        <v>37.9649</v>
      </c>
      <c r="Q5" s="12">
        <v>116.79</v>
      </c>
      <c r="R5" s="12">
        <v>69.456100000000006</v>
      </c>
      <c r="S5" s="12">
        <v>39.582299999999996</v>
      </c>
      <c r="T5" s="12">
        <v>29.2182</v>
      </c>
      <c r="U5" s="12">
        <v>72.916700000000006</v>
      </c>
      <c r="V5" s="12">
        <v>32.299799999999998</v>
      </c>
      <c r="W5" s="12">
        <v>33.944000000000003</v>
      </c>
      <c r="X5" s="12">
        <v>33.944000000000003</v>
      </c>
      <c r="Y5" s="12">
        <v>58.353900000000003</v>
      </c>
      <c r="Z5" s="12">
        <v>17.642800000000001</v>
      </c>
      <c r="AA5" s="12">
        <v>24.1142</v>
      </c>
      <c r="AB5" s="12">
        <v>76.244799999999998</v>
      </c>
      <c r="AC5" s="12">
        <v>56.538499999999999</v>
      </c>
      <c r="AD5" s="12">
        <v>71.2209</v>
      </c>
      <c r="AE5" s="12">
        <v>78.228499999999997</v>
      </c>
      <c r="AF5" s="12">
        <v>29.3218</v>
      </c>
      <c r="AG5" s="12">
        <v>21.716999999999999</v>
      </c>
      <c r="AH5" s="12">
        <v>18.707599999999999</v>
      </c>
      <c r="AI5" s="12">
        <v>73.2072</v>
      </c>
      <c r="AJ5" s="12">
        <v>22.1386</v>
      </c>
      <c r="AK5" s="12">
        <v>15.4962</v>
      </c>
    </row>
    <row r="6" spans="1:37" x14ac:dyDescent="0.2">
      <c r="A6" s="1"/>
      <c r="B6" s="12">
        <v>83.3964</v>
      </c>
      <c r="C6" s="12">
        <v>43.542700000000004</v>
      </c>
      <c r="D6" s="12">
        <v>58.519100000000002</v>
      </c>
      <c r="E6" s="12">
        <v>46.981499999999997</v>
      </c>
      <c r="F6" s="12">
        <v>56.326599999999999</v>
      </c>
      <c r="G6" s="12">
        <v>77.640799999999999</v>
      </c>
      <c r="H6" s="12">
        <v>41.199599999999997</v>
      </c>
      <c r="I6" s="12">
        <v>66.256</v>
      </c>
      <c r="J6" s="12">
        <v>50.955199999999998</v>
      </c>
      <c r="K6" s="12">
        <v>38.082900000000002</v>
      </c>
      <c r="L6" s="12">
        <v>114.84399999999999</v>
      </c>
      <c r="M6" s="12">
        <v>49.886899999999997</v>
      </c>
      <c r="N6" s="12">
        <v>56.829900000000002</v>
      </c>
      <c r="O6" s="12">
        <v>75.825299999999999</v>
      </c>
      <c r="P6" s="12">
        <v>32.2746</v>
      </c>
      <c r="Q6" s="12">
        <v>124.529</v>
      </c>
      <c r="R6" s="12">
        <v>70.854799999999997</v>
      </c>
      <c r="S6" s="12">
        <v>37.5852</v>
      </c>
      <c r="T6" s="12">
        <v>37.517000000000003</v>
      </c>
      <c r="U6" s="12">
        <v>73.110100000000003</v>
      </c>
      <c r="V6" s="12">
        <v>34.815800000000003</v>
      </c>
      <c r="W6" s="12">
        <v>42.037399999999998</v>
      </c>
      <c r="X6" s="12">
        <v>42.037399999999998</v>
      </c>
      <c r="Y6" s="12">
        <v>56.674100000000003</v>
      </c>
      <c r="Z6" s="12"/>
      <c r="AA6" s="12">
        <v>25.171199999999999</v>
      </c>
      <c r="AB6" s="12">
        <v>76.5625</v>
      </c>
      <c r="AC6" s="12">
        <v>59.083599999999997</v>
      </c>
      <c r="AD6" s="12">
        <v>67.721100000000007</v>
      </c>
      <c r="AE6" s="12">
        <v>78.75</v>
      </c>
      <c r="AF6" s="12">
        <v>29.2182</v>
      </c>
      <c r="AG6" s="12">
        <v>22.592199999999998</v>
      </c>
      <c r="AH6" s="12">
        <v>18.947600000000001</v>
      </c>
      <c r="AI6" s="12">
        <v>72.279300000000006</v>
      </c>
      <c r="AJ6" s="12">
        <v>21.048100000000002</v>
      </c>
      <c r="AK6" s="12">
        <v>32.982599999999998</v>
      </c>
    </row>
    <row r="7" spans="1:37" x14ac:dyDescent="0.2">
      <c r="A7" s="1"/>
      <c r="B7" s="12">
        <v>84.031999999999996</v>
      </c>
      <c r="C7" s="12">
        <v>41.261200000000002</v>
      </c>
      <c r="D7" s="12">
        <v>59.875100000000003</v>
      </c>
      <c r="E7" s="12">
        <v>44.8414</v>
      </c>
      <c r="F7" s="12">
        <v>59.530200000000001</v>
      </c>
      <c r="G7" s="12">
        <v>79.660399999999996</v>
      </c>
      <c r="H7" s="12">
        <v>43.866</v>
      </c>
      <c r="I7" s="12">
        <v>65.313999999999993</v>
      </c>
      <c r="J7" s="12">
        <v>53.929600000000001</v>
      </c>
      <c r="K7" s="12">
        <v>38.868299999999998</v>
      </c>
      <c r="L7" s="12">
        <v>116.873</v>
      </c>
      <c r="M7" s="12">
        <v>50.068100000000001</v>
      </c>
      <c r="N7" s="12">
        <v>55.476300000000002</v>
      </c>
      <c r="O7" s="12">
        <v>78.302599999999998</v>
      </c>
      <c r="P7" s="12">
        <v>37.246600000000001</v>
      </c>
      <c r="Q7" s="12">
        <v>123.047</v>
      </c>
      <c r="R7" s="12">
        <v>71.2209</v>
      </c>
      <c r="S7" s="12">
        <v>37.860599999999998</v>
      </c>
      <c r="T7" s="12">
        <v>36.426200000000001</v>
      </c>
      <c r="U7" s="12">
        <v>73.304500000000004</v>
      </c>
      <c r="V7" s="12">
        <v>35.795499999999997</v>
      </c>
      <c r="W7" s="12">
        <v>45.772199999999998</v>
      </c>
      <c r="X7" s="12">
        <v>45.772199999999998</v>
      </c>
      <c r="Y7" s="12">
        <v>60.092700000000001</v>
      </c>
      <c r="Z7" s="12"/>
      <c r="AA7" s="12">
        <v>25.155899999999999</v>
      </c>
      <c r="AB7" s="12">
        <v>76.882800000000003</v>
      </c>
      <c r="AC7" s="12">
        <v>60.267899999999997</v>
      </c>
      <c r="AD7" s="12">
        <v>69.368700000000004</v>
      </c>
      <c r="AE7" s="12">
        <v>80.084699999999998</v>
      </c>
      <c r="AF7" s="12">
        <v>27.343800000000002</v>
      </c>
      <c r="AG7" s="12">
        <v>22.150400000000001</v>
      </c>
      <c r="AH7" s="12">
        <v>18.193100000000001</v>
      </c>
      <c r="AI7" s="12">
        <v>72.628500000000003</v>
      </c>
      <c r="AJ7" s="12">
        <v>20.001799999999999</v>
      </c>
      <c r="AK7" s="12">
        <v>32.982599999999998</v>
      </c>
    </row>
    <row r="8" spans="1:37" x14ac:dyDescent="0.2">
      <c r="A8" s="1"/>
      <c r="B8" s="12">
        <v>82.8947</v>
      </c>
      <c r="C8" s="12">
        <v>42.798900000000003</v>
      </c>
      <c r="D8" s="12">
        <v>61.707099999999997</v>
      </c>
      <c r="E8" s="12">
        <v>45.333100000000002</v>
      </c>
      <c r="F8" s="12">
        <v>56.365000000000002</v>
      </c>
      <c r="G8" s="12">
        <v>82.770300000000006</v>
      </c>
      <c r="H8" s="12">
        <v>42.144500000000001</v>
      </c>
      <c r="I8" s="12">
        <v>66.683499999999995</v>
      </c>
      <c r="J8" s="12">
        <v>53.415700000000001</v>
      </c>
      <c r="K8" s="12">
        <v>39.095700000000001</v>
      </c>
      <c r="L8" s="12">
        <v>113.193</v>
      </c>
      <c r="M8" s="12">
        <v>47.115400000000001</v>
      </c>
      <c r="N8" s="12">
        <v>58.999299999999998</v>
      </c>
      <c r="O8" s="12">
        <v>77.695599999999999</v>
      </c>
      <c r="P8" s="12">
        <v>36.076599999999999</v>
      </c>
      <c r="Q8" s="12">
        <v>114.367</v>
      </c>
      <c r="R8" s="12">
        <v>72.090199999999996</v>
      </c>
      <c r="S8" s="12">
        <v>37.860599999999998</v>
      </c>
      <c r="T8" s="12">
        <v>35.656500000000001</v>
      </c>
      <c r="U8" s="12">
        <v>74.948999999999998</v>
      </c>
      <c r="V8" s="12">
        <v>34.2179</v>
      </c>
      <c r="W8" s="12">
        <v>43.371400000000001</v>
      </c>
      <c r="X8" s="12">
        <v>43.371400000000001</v>
      </c>
      <c r="Y8" s="12">
        <v>60.643599999999999</v>
      </c>
      <c r="Z8" s="12"/>
      <c r="AA8" s="12">
        <v>24.449300000000001</v>
      </c>
      <c r="AB8" s="12">
        <v>78.525599999999997</v>
      </c>
      <c r="AC8" s="12">
        <v>59.573099999999997</v>
      </c>
      <c r="AD8" s="12">
        <v>68.791600000000003</v>
      </c>
      <c r="AE8" s="12">
        <v>79.545500000000004</v>
      </c>
      <c r="AF8" s="12">
        <v>28.144100000000002</v>
      </c>
      <c r="AG8" s="12">
        <v>21.305700000000002</v>
      </c>
      <c r="AH8" s="12">
        <v>17.793700000000001</v>
      </c>
      <c r="AI8" s="12">
        <v>75.721199999999996</v>
      </c>
      <c r="AJ8" s="12">
        <v>22.335899999999999</v>
      </c>
      <c r="AK8" s="12">
        <v>28.9117</v>
      </c>
    </row>
    <row r="9" spans="1:37" x14ac:dyDescent="0.2">
      <c r="A9" s="1"/>
      <c r="B9" s="12">
        <v>74.459699999999998</v>
      </c>
      <c r="C9" s="12">
        <v>41.385100000000001</v>
      </c>
      <c r="D9" s="12">
        <v>56.25</v>
      </c>
      <c r="E9" s="12">
        <v>44.575499999999998</v>
      </c>
      <c r="F9" s="12">
        <v>58.643599999999999</v>
      </c>
      <c r="G9" s="12">
        <v>77.278000000000006</v>
      </c>
      <c r="H9" s="12">
        <v>40.975000000000001</v>
      </c>
      <c r="I9" s="12">
        <v>66.176500000000004</v>
      </c>
      <c r="J9" s="12">
        <v>46.1297</v>
      </c>
      <c r="K9" s="12">
        <v>38.281300000000002</v>
      </c>
      <c r="L9" s="12">
        <v>119.491</v>
      </c>
      <c r="M9" s="12">
        <v>51.041699999999999</v>
      </c>
      <c r="N9" s="12">
        <v>54.978400000000001</v>
      </c>
      <c r="O9" s="12">
        <v>65.121099999999998</v>
      </c>
      <c r="P9" s="12">
        <v>41.572400000000002</v>
      </c>
      <c r="Q9" s="12"/>
      <c r="R9" s="12"/>
      <c r="S9" s="12">
        <v>36.636000000000003</v>
      </c>
      <c r="T9" s="12">
        <v>27.8597</v>
      </c>
      <c r="U9" s="12">
        <v>59.284799999999997</v>
      </c>
      <c r="V9" s="12">
        <v>34.691600000000001</v>
      </c>
      <c r="W9" s="12"/>
      <c r="X9" s="12"/>
      <c r="Y9" s="12">
        <v>60.510399999999997</v>
      </c>
      <c r="Z9" s="12"/>
      <c r="AA9" s="12">
        <v>25.071999999999999</v>
      </c>
      <c r="AB9" s="12">
        <v>75.929699999999997</v>
      </c>
      <c r="AC9" s="12">
        <v>57.421900000000001</v>
      </c>
      <c r="AD9" s="12">
        <v>67.887900000000002</v>
      </c>
      <c r="AE9" s="12">
        <v>78.843900000000005</v>
      </c>
      <c r="AF9" s="12">
        <v>28.473700000000001</v>
      </c>
      <c r="AG9" s="12">
        <v>22.2577</v>
      </c>
      <c r="AH9" s="12">
        <v>18.181100000000001</v>
      </c>
      <c r="AI9" s="12">
        <v>75.273099999999999</v>
      </c>
      <c r="AJ9" s="12"/>
      <c r="AK9" s="12">
        <v>16.5839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32.618299999999998</v>
      </c>
      <c r="Q10" s="12"/>
      <c r="R10" s="12"/>
      <c r="S10" s="12">
        <v>36.123899999999999</v>
      </c>
      <c r="T10" s="12"/>
      <c r="U10" s="12"/>
      <c r="V10" s="12">
        <v>34.069800000000001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28.182500000000001</v>
      </c>
      <c r="AG10" s="12"/>
      <c r="AH10" s="12">
        <v>21.6233</v>
      </c>
      <c r="AI10" s="12">
        <v>73.337000000000003</v>
      </c>
      <c r="AJ10" s="12"/>
      <c r="AK10" s="12">
        <v>27.740200000000002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J11" s="12"/>
      <c r="K11" s="12"/>
      <c r="L11" s="12"/>
      <c r="M11" s="12"/>
      <c r="N11" s="12"/>
      <c r="O11" s="12"/>
      <c r="P11" s="12">
        <v>34.597299999999997</v>
      </c>
      <c r="Q11" s="12"/>
      <c r="R11" s="12"/>
      <c r="S11" s="12"/>
      <c r="T11" s="12"/>
      <c r="U11" s="12"/>
      <c r="V11" s="12">
        <v>29.9267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28.498200000000001</v>
      </c>
      <c r="AG11" s="12"/>
      <c r="AH11" s="12">
        <v>16.162500000000001</v>
      </c>
      <c r="AI11" s="12">
        <v>72.532899999999998</v>
      </c>
      <c r="AJ11" s="12"/>
      <c r="AK11" s="12">
        <v>27.739899999999999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J12" s="12"/>
      <c r="K12" s="12"/>
      <c r="L12" s="12"/>
      <c r="M12" s="12"/>
      <c r="N12" s="12"/>
      <c r="O12" s="12"/>
      <c r="P12" s="12">
        <v>37.825899999999997</v>
      </c>
      <c r="Q12" s="12"/>
      <c r="R12" s="12"/>
      <c r="S12" s="12"/>
      <c r="T12" s="12"/>
      <c r="U12" s="12"/>
      <c r="V12" s="12">
        <v>35.488199999999999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27.873799999999999</v>
      </c>
      <c r="AG12" s="12"/>
      <c r="AH12" s="12">
        <v>19.575600000000001</v>
      </c>
      <c r="AI12" s="12">
        <v>76.990200000000002</v>
      </c>
      <c r="AJ12" s="12"/>
      <c r="AK12" s="12">
        <v>21.5197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J13" s="12"/>
      <c r="K13" s="12"/>
      <c r="L13" s="12"/>
      <c r="M13" s="12"/>
      <c r="N13" s="12"/>
      <c r="O13" s="12"/>
      <c r="P13" s="12">
        <v>35.857500000000002</v>
      </c>
      <c r="Q13" s="12"/>
      <c r="R13" s="12"/>
      <c r="S13" s="12"/>
      <c r="T13" s="12"/>
      <c r="U13" s="12"/>
      <c r="V13" s="12">
        <v>35.873100000000001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27.307600000000001</v>
      </c>
      <c r="AG13" s="12"/>
      <c r="AH13" s="12">
        <v>17.9055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J14" s="12"/>
      <c r="K14" s="12"/>
      <c r="L14" s="12"/>
      <c r="M14" s="12"/>
      <c r="N14" s="12"/>
      <c r="O14" s="12"/>
      <c r="P14" s="12">
        <v>35.246200000000002</v>
      </c>
      <c r="Q14" s="12"/>
      <c r="R14" s="12"/>
      <c r="S14" s="12"/>
      <c r="T14" s="12"/>
      <c r="U14" s="12"/>
      <c r="V14" s="12">
        <v>34.963000000000001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J15" s="12"/>
      <c r="K15" s="12"/>
      <c r="L15" s="12"/>
      <c r="M15" s="12"/>
      <c r="N15" s="12"/>
      <c r="O15" s="12"/>
      <c r="P15" s="12">
        <v>37.448999999999998</v>
      </c>
      <c r="Q15" s="12"/>
      <c r="R15" s="12"/>
      <c r="S15" s="12"/>
      <c r="T15" s="12"/>
      <c r="U15" s="12"/>
      <c r="V15" s="12">
        <v>33.6128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J16" s="12"/>
      <c r="K16" s="12"/>
      <c r="L16" s="12"/>
      <c r="M16" s="12"/>
      <c r="N16" s="12"/>
      <c r="O16" s="12"/>
      <c r="P16" s="12">
        <v>37.653700000000001</v>
      </c>
      <c r="Q16" s="12"/>
      <c r="R16" s="12"/>
      <c r="S16" s="12"/>
      <c r="T16" s="12"/>
      <c r="U16" s="12"/>
      <c r="V16" s="12">
        <v>33.971899999999998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J17" s="12"/>
      <c r="K17" s="12"/>
      <c r="L17" s="12"/>
      <c r="M17" s="12"/>
      <c r="N17" s="12"/>
      <c r="O17" s="12"/>
      <c r="P17" s="12">
        <v>41.803600000000003</v>
      </c>
      <c r="Q17" s="12"/>
      <c r="R17" s="12"/>
      <c r="S17" s="12"/>
      <c r="T17" s="12"/>
      <c r="U17" s="12"/>
      <c r="V17" s="12">
        <v>34.338700000000003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J18" s="12"/>
      <c r="K18" s="12"/>
      <c r="L18" s="12"/>
      <c r="M18" s="12"/>
      <c r="N18" s="12"/>
      <c r="O18" s="12"/>
      <c r="P18" s="12">
        <v>35.412199999999999</v>
      </c>
      <c r="Q18" s="12"/>
      <c r="R18" s="12"/>
      <c r="S18" s="12"/>
      <c r="T18" s="12"/>
      <c r="U18" s="12"/>
      <c r="V18" s="12">
        <v>35.997999999999998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2"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82.817112499999993</v>
      </c>
      <c r="C21" s="5">
        <f t="shared" si="0"/>
        <v>41.894224999999999</v>
      </c>
      <c r="D21" s="5">
        <f t="shared" si="0"/>
        <v>58.559974999999994</v>
      </c>
      <c r="E21" s="5">
        <f t="shared" si="0"/>
        <v>45.721587499999998</v>
      </c>
      <c r="F21" s="5">
        <f t="shared" si="0"/>
        <v>56.1357</v>
      </c>
      <c r="G21" s="5">
        <f t="shared" si="0"/>
        <v>78.885300000000001</v>
      </c>
      <c r="H21" s="5">
        <f t="shared" si="0"/>
        <v>42.2892625</v>
      </c>
      <c r="I21" s="5">
        <f t="shared" si="0"/>
        <v>65.827124999999995</v>
      </c>
      <c r="J21" s="5">
        <f t="shared" si="0"/>
        <v>48.130250000000004</v>
      </c>
      <c r="K21" s="5">
        <f t="shared" si="0"/>
        <v>38.412475000000001</v>
      </c>
      <c r="L21" s="5">
        <f t="shared" si="0"/>
        <v>117.2685</v>
      </c>
      <c r="M21" s="5">
        <f t="shared" si="0"/>
        <v>49.592937499999998</v>
      </c>
      <c r="N21" s="5">
        <f t="shared" si="0"/>
        <v>56.721775000000001</v>
      </c>
      <c r="O21" s="5">
        <f t="shared" si="0"/>
        <v>74.408749999999998</v>
      </c>
      <c r="P21" s="5">
        <f>AVERAGE(P2:P18)</f>
        <v>36.635547058823526</v>
      </c>
      <c r="Q21" s="5">
        <f>AVERAGE(Q2:Q8)</f>
        <v>119.47885714285715</v>
      </c>
      <c r="R21" s="5">
        <f>AVERAGE(R2:R8)</f>
        <v>70.308642857142857</v>
      </c>
      <c r="S21" s="5">
        <f>AVERAGE(S2:S10)</f>
        <v>37.457233333333335</v>
      </c>
      <c r="T21" s="5">
        <f>AVERAGE(T2:T9)</f>
        <v>33.057287499999994</v>
      </c>
      <c r="U21" s="5">
        <f>AVERAGE(U2:U9)</f>
        <v>71.249125000000006</v>
      </c>
      <c r="V21" s="5">
        <f>AVERAGE(V2:V18)</f>
        <v>34.099305882352944</v>
      </c>
      <c r="W21" s="5">
        <f>AVERAGE(W2:W4)</f>
        <v>45.114433333333331</v>
      </c>
      <c r="X21" s="5">
        <f>AVERAGE(X6:X8)</f>
        <v>43.726999999999997</v>
      </c>
      <c r="Y21" s="5">
        <f>AVERAGE(Y2:Y9)</f>
        <v>57.610824999999998</v>
      </c>
      <c r="Z21" s="5">
        <f>AVERAGE(Z2:Z5)</f>
        <v>17.730849999999997</v>
      </c>
      <c r="AA21" s="5">
        <f>AVERAGE(AA2:AA9)</f>
        <v>24.841537499999998</v>
      </c>
      <c r="AB21" s="5">
        <f>AVERAGE(AB2:AB9)</f>
        <v>76.120387500000007</v>
      </c>
      <c r="AC21" s="5">
        <f>AVERAGE(AC2:AC9)</f>
        <v>58.851649999999999</v>
      </c>
      <c r="AD21" s="5">
        <f>AVERAGE(AD2:AD9)</f>
        <v>69.078162499999991</v>
      </c>
      <c r="AE21" s="5">
        <f>AVERAGE(AE2:AE9)</f>
        <v>78.546587500000001</v>
      </c>
      <c r="AF21" s="5">
        <f>AVERAGE(AF2:AF13)</f>
        <v>27.99366666666667</v>
      </c>
      <c r="AG21" s="5">
        <f>AVERAGE(AG2:AG9)</f>
        <v>22.1612875</v>
      </c>
      <c r="AH21" s="5">
        <f>AVERAGE(AH2:AH13)</f>
        <v>18.698699999999999</v>
      </c>
      <c r="AI21" s="5">
        <f>AVERAGE(AI2:AI12)</f>
        <v>73.772218181818175</v>
      </c>
      <c r="AJ21" s="5">
        <f>AVERAGE(AJ2:AJ8)</f>
        <v>21.976428571428574</v>
      </c>
      <c r="AK21" s="5">
        <f>AVERAGE(AK2:AK12)</f>
        <v>27.531372727272721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82.817112499999993</v>
      </c>
      <c r="C26" s="12">
        <f>C21*2</f>
        <v>83.788449999999997</v>
      </c>
      <c r="D26" s="12">
        <f t="shared" ref="D26:J26" si="1">D21*1</f>
        <v>58.559974999999994</v>
      </c>
      <c r="E26" s="12">
        <f t="shared" si="1"/>
        <v>45.721587499999998</v>
      </c>
      <c r="F26" s="12">
        <f t="shared" si="1"/>
        <v>56.1357</v>
      </c>
      <c r="G26" s="12">
        <f t="shared" si="1"/>
        <v>78.885300000000001</v>
      </c>
      <c r="H26" s="12">
        <f>H21*3</f>
        <v>126.86778749999999</v>
      </c>
      <c r="I26" s="12">
        <f>I21*3</f>
        <v>197.48137499999999</v>
      </c>
      <c r="J26" s="12">
        <f t="shared" si="1"/>
        <v>48.130250000000004</v>
      </c>
      <c r="K26" s="12">
        <f>K21*4</f>
        <v>153.6499</v>
      </c>
      <c r="L26" s="12">
        <f>L21*1</f>
        <v>117.2685</v>
      </c>
      <c r="M26" s="12">
        <f>M21*3</f>
        <v>148.77881249999999</v>
      </c>
      <c r="N26" s="12">
        <f>N21*3</f>
        <v>170.165325</v>
      </c>
      <c r="O26" s="12">
        <f>O21*1</f>
        <v>74.408749999999998</v>
      </c>
      <c r="P26" s="12">
        <f>P21*1</f>
        <v>36.635547058823526</v>
      </c>
      <c r="Q26" s="12">
        <f>Q21*1</f>
        <v>119.47885714285715</v>
      </c>
      <c r="R26" s="12">
        <f>R21*2</f>
        <v>140.61728571428571</v>
      </c>
      <c r="S26" s="12">
        <f>S21*4</f>
        <v>149.82893333333334</v>
      </c>
      <c r="T26" s="12">
        <f>T21*3</f>
        <v>99.171862499999975</v>
      </c>
      <c r="U26" s="12">
        <f>U21*1</f>
        <v>71.249125000000006</v>
      </c>
      <c r="V26" s="12">
        <f>V21*1</f>
        <v>34.099305882352944</v>
      </c>
      <c r="W26" s="12">
        <f>W21*4</f>
        <v>180.45773333333332</v>
      </c>
      <c r="X26" s="12">
        <f>X21*3</f>
        <v>131.18099999999998</v>
      </c>
      <c r="Y26" s="12">
        <f>Y21*2</f>
        <v>115.22165</v>
      </c>
      <c r="Z26" s="12">
        <f>Z21*8</f>
        <v>141.84679999999997</v>
      </c>
      <c r="AA26" s="12">
        <f>AA21*3</f>
        <v>74.524612499999989</v>
      </c>
      <c r="AB26" s="12">
        <f t="shared" ref="AB26:AH26" si="2">AB21*1</f>
        <v>76.120387500000007</v>
      </c>
      <c r="AC26" s="12">
        <f t="shared" si="2"/>
        <v>58.851649999999999</v>
      </c>
      <c r="AD26" s="12">
        <f t="shared" si="2"/>
        <v>69.078162499999991</v>
      </c>
      <c r="AE26" s="12">
        <f>AE21*2</f>
        <v>157.093175</v>
      </c>
      <c r="AF26" s="12">
        <f t="shared" si="2"/>
        <v>27.99366666666667</v>
      </c>
      <c r="AG26" s="12">
        <f>AG21*2</f>
        <v>44.322575000000001</v>
      </c>
      <c r="AH26" s="12">
        <f t="shared" si="2"/>
        <v>18.698699999999999</v>
      </c>
      <c r="AI26" s="12">
        <f>AI21*2</f>
        <v>147.54443636363635</v>
      </c>
      <c r="AJ26" s="12">
        <f>AJ21*3</f>
        <v>65.929285714285726</v>
      </c>
      <c r="AK26" s="12">
        <f>AK21*1</f>
        <v>27.531372727272721</v>
      </c>
    </row>
    <row r="27" spans="1:37" x14ac:dyDescent="0.2">
      <c r="A27" s="12" t="s">
        <v>215</v>
      </c>
      <c r="B27" s="5">
        <f t="shared" ref="B27:O27" si="3">STDEV(B2:B9)/B21*100</f>
        <v>5.0269127190773863</v>
      </c>
      <c r="C27" s="5">
        <f t="shared" si="3"/>
        <v>2.4417407085175111</v>
      </c>
      <c r="D27" s="5">
        <f t="shared" si="3"/>
        <v>3.0935999355378696</v>
      </c>
      <c r="E27" s="5">
        <f t="shared" si="3"/>
        <v>2.452856090054869</v>
      </c>
      <c r="F27" s="5">
        <f t="shared" si="3"/>
        <v>3.8348190925299566</v>
      </c>
      <c r="G27" s="5">
        <f t="shared" si="3"/>
        <v>2.4799756475550367</v>
      </c>
      <c r="H27" s="5">
        <f t="shared" si="3"/>
        <v>2.7437018059232363</v>
      </c>
      <c r="I27" s="5">
        <f t="shared" si="3"/>
        <v>2.1302080808334738</v>
      </c>
      <c r="J27" s="5">
        <f t="shared" si="3"/>
        <v>9.4397072484661262</v>
      </c>
      <c r="K27" s="5">
        <f t="shared" si="3"/>
        <v>1.5787950747243207</v>
      </c>
      <c r="L27" s="5">
        <f t="shared" si="3"/>
        <v>2.2900189807369942</v>
      </c>
      <c r="M27" s="5">
        <f t="shared" si="3"/>
        <v>5.1029546929246488</v>
      </c>
      <c r="N27" s="5">
        <f t="shared" si="3"/>
        <v>2.3950774015283072</v>
      </c>
      <c r="O27" s="5">
        <f t="shared" si="3"/>
        <v>5.6945092408873101</v>
      </c>
      <c r="P27" s="5">
        <f>STDEV(P2:P18)/P21*100</f>
        <v>6.8578052564861753</v>
      </c>
      <c r="Q27" s="5">
        <f>STDEV(Q2:Q8)/Q21*100</f>
        <v>3.2974675072597242</v>
      </c>
      <c r="R27" s="5">
        <f>STDEV(R2:R8)/R21*100</f>
        <v>2.2267044909697753</v>
      </c>
      <c r="S27" s="5">
        <f>STDEV(S2:S10)/S21*100</f>
        <v>2.872386578647919</v>
      </c>
      <c r="T27" s="5">
        <f t="shared" ref="T27:AG27" si="4">STDEV(T2:T9)/T21*100</f>
        <v>12.065193648743113</v>
      </c>
      <c r="U27" s="5">
        <f t="shared" si="4"/>
        <v>7.133713242591563</v>
      </c>
      <c r="V27" s="5">
        <f>STDEV(V2:V18)/V21*100</f>
        <v>4.9511355218045781</v>
      </c>
      <c r="W27" s="5">
        <f t="shared" si="4"/>
        <v>9.2829707517114368</v>
      </c>
      <c r="X27" s="5">
        <f>STDEV(X2:X8)/X21*100</f>
        <v>9.5775142386481757</v>
      </c>
      <c r="Y27" s="5">
        <f t="shared" si="4"/>
        <v>4.9954627892844012</v>
      </c>
      <c r="Z27" s="5">
        <f>STDEV(Z2:Z5)/Z21*100</f>
        <v>1.1918802063561271</v>
      </c>
      <c r="AA27" s="5">
        <f t="shared" si="4"/>
        <v>2.9017435293284941</v>
      </c>
      <c r="AB27" s="5">
        <f t="shared" si="4"/>
        <v>2.2253982166440469</v>
      </c>
      <c r="AC27" s="5">
        <f t="shared" si="4"/>
        <v>2.1484359032708999</v>
      </c>
      <c r="AD27" s="5">
        <f t="shared" si="4"/>
        <v>1.8681996804654863</v>
      </c>
      <c r="AE27" s="5">
        <f t="shared" si="4"/>
        <v>1.4192302235400034</v>
      </c>
      <c r="AF27" s="5">
        <f>STDEV(AF2:AF13)/AF21*100</f>
        <v>3.5514765665587138</v>
      </c>
      <c r="AG27" s="5">
        <f t="shared" si="4"/>
        <v>2.9425616789752045</v>
      </c>
      <c r="AH27" s="5">
        <f>STDEV(AH2:AH13)/AH21*100</f>
        <v>7.2115796568819359</v>
      </c>
      <c r="AI27" s="5">
        <f>STDEV(AI2:AI12)/AI21*100</f>
        <v>2.0606852024811526</v>
      </c>
      <c r="AJ27" s="5">
        <f>STDEV(AJ2:AJ8)/AJ21*100</f>
        <v>5.0130282805997934</v>
      </c>
      <c r="AK27" s="5">
        <f>STDEV(AK2:AK12)/AK21*100</f>
        <v>24.443151804470158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J30"/>
  <sheetViews>
    <sheetView zoomScale="64" workbookViewId="0">
      <selection activeCell="B2" sqref="A1:XFD1048576"/>
    </sheetView>
  </sheetViews>
  <sheetFormatPr baseColWidth="10" defaultRowHeight="16" x14ac:dyDescent="0.2"/>
  <cols>
    <col min="1" max="1" width="15.83203125" bestFit="1" customWidth="1"/>
    <col min="2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5.83203125" bestFit="1" customWidth="1"/>
  </cols>
  <sheetData>
    <row r="1" spans="1:36" x14ac:dyDescent="0.2">
      <c r="A1" s="2" t="s">
        <v>41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1.16244898</v>
      </c>
      <c r="C2" s="22">
        <v>0.212698413</v>
      </c>
      <c r="D2" s="22">
        <v>0.263401361</v>
      </c>
      <c r="E2" s="22">
        <v>0.21768707500000001</v>
      </c>
      <c r="F2" s="22">
        <v>0.27301587300000002</v>
      </c>
      <c r="G2" s="22">
        <v>0.28299319699999997</v>
      </c>
      <c r="H2" s="22">
        <v>0.23619047600000001</v>
      </c>
      <c r="I2" s="22">
        <v>0.148752834</v>
      </c>
      <c r="J2" s="22">
        <v>0.26702947799999999</v>
      </c>
      <c r="K2" s="22">
        <v>0.23365079399999999</v>
      </c>
      <c r="L2" s="22">
        <v>0.19918367300000001</v>
      </c>
      <c r="M2" s="22">
        <v>0.23800453499999999</v>
      </c>
      <c r="N2" s="22">
        <v>0.20498866199999999</v>
      </c>
      <c r="O2" s="22">
        <v>0.50793650800000001</v>
      </c>
      <c r="P2" s="22">
        <v>0.25251700700000002</v>
      </c>
      <c r="Q2" s="22">
        <v>0.26485260799999999</v>
      </c>
      <c r="R2" s="22">
        <v>0.17850340100000001</v>
      </c>
      <c r="S2" s="22">
        <v>0</v>
      </c>
      <c r="T2" s="22">
        <v>0.21551020400000001</v>
      </c>
      <c r="U2" s="22">
        <v>0.23836734700000001</v>
      </c>
      <c r="V2" s="22">
        <v>1.8140590000000002E-2</v>
      </c>
      <c r="W2" s="22">
        <v>0.182857143</v>
      </c>
      <c r="X2" s="22">
        <v>0.23510204100000001</v>
      </c>
      <c r="Y2" s="22">
        <v>0.195102041</v>
      </c>
      <c r="Z2" s="22">
        <v>0.253968254</v>
      </c>
      <c r="AA2" s="22">
        <v>0.19809523800000001</v>
      </c>
      <c r="AB2" s="22">
        <v>0.20081632699999999</v>
      </c>
      <c r="AC2" s="22">
        <v>0.304761905</v>
      </c>
      <c r="AD2" s="22">
        <v>0.215873016</v>
      </c>
      <c r="AE2" s="22">
        <v>0.20897959199999999</v>
      </c>
      <c r="AF2" s="22">
        <v>0.19591836700000001</v>
      </c>
      <c r="AG2" s="22">
        <v>0.20317460300000001</v>
      </c>
      <c r="AH2" s="22">
        <v>0.25759637200000002</v>
      </c>
      <c r="AI2" s="22">
        <v>0.44625850299999997</v>
      </c>
      <c r="AJ2" s="22"/>
    </row>
    <row r="3" spans="1:36" x14ac:dyDescent="0.2">
      <c r="B3" s="22">
        <v>1.4465306120000001</v>
      </c>
      <c r="C3" s="22">
        <v>0.37006802700000002</v>
      </c>
      <c r="D3" s="22">
        <v>0.68244897999999998</v>
      </c>
      <c r="E3" s="22">
        <v>0.945124717</v>
      </c>
      <c r="F3" s="22">
        <v>0.69877551000000004</v>
      </c>
      <c r="G3" s="22">
        <v>0.52027210899999998</v>
      </c>
      <c r="H3" s="22">
        <v>0.70204081600000001</v>
      </c>
      <c r="I3" s="22">
        <v>0.50975056699999999</v>
      </c>
      <c r="J3" s="22">
        <v>0.95637188200000001</v>
      </c>
      <c r="K3" s="22">
        <v>0.64253968299999997</v>
      </c>
      <c r="L3" s="22">
        <v>0.39365079400000003</v>
      </c>
      <c r="M3" s="22">
        <v>0.65632653100000005</v>
      </c>
      <c r="N3" s="22">
        <v>0.61823129300000002</v>
      </c>
      <c r="O3" s="22">
        <v>7.8530612240000002</v>
      </c>
      <c r="P3" s="22">
        <v>1.933061224</v>
      </c>
      <c r="Q3" s="22">
        <v>0.497777778</v>
      </c>
      <c r="R3" s="22">
        <v>0.74303854899999999</v>
      </c>
      <c r="S3" s="22">
        <v>0.41505668899999998</v>
      </c>
      <c r="T3" s="22">
        <v>0.74122449000000001</v>
      </c>
      <c r="U3" s="22">
        <v>0.52244897999999995</v>
      </c>
      <c r="V3" s="22">
        <v>1.93015873</v>
      </c>
      <c r="W3" s="22">
        <v>0.49959183699999998</v>
      </c>
      <c r="X3" s="22">
        <v>1.375238095</v>
      </c>
      <c r="Y3" s="22">
        <v>3.6136054419999999</v>
      </c>
      <c r="Z3" s="22">
        <v>2.0081632649999999</v>
      </c>
      <c r="AA3" s="22">
        <v>0.50285714299999995</v>
      </c>
      <c r="AB3" s="22">
        <v>0.76571428600000002</v>
      </c>
      <c r="AC3" s="22">
        <v>0.62476190499999995</v>
      </c>
      <c r="AD3" s="22">
        <v>0.60952381</v>
      </c>
      <c r="AE3" s="22">
        <v>2.5512925169999998</v>
      </c>
      <c r="AF3" s="22">
        <v>1.8198639459999999</v>
      </c>
      <c r="AG3" s="22">
        <v>2.1151927439999998</v>
      </c>
      <c r="AH3" s="22">
        <v>0.47165532900000001</v>
      </c>
      <c r="AI3" s="22">
        <v>1.447619048</v>
      </c>
      <c r="AJ3" s="22"/>
    </row>
    <row r="4" spans="1:36" x14ac:dyDescent="0.2">
      <c r="B4" s="22">
        <v>2.1244444439999999</v>
      </c>
      <c r="C4" s="22">
        <v>1.7850340140000001</v>
      </c>
      <c r="D4" s="22">
        <v>1.7404081629999999</v>
      </c>
      <c r="E4" s="22">
        <v>2.283174603</v>
      </c>
      <c r="F4" s="22">
        <v>1.794671202</v>
      </c>
      <c r="G4" s="22">
        <v>1.295238095</v>
      </c>
      <c r="H4" s="22">
        <v>2.0876190480000001</v>
      </c>
      <c r="I4" s="22">
        <v>1.441269841</v>
      </c>
      <c r="J4" s="22">
        <v>2.3201814060000001</v>
      </c>
      <c r="K4" s="22">
        <v>2.22585034</v>
      </c>
      <c r="L4" s="22">
        <v>0.90775510199999998</v>
      </c>
      <c r="M4" s="22">
        <v>1.8256689340000001</v>
      </c>
      <c r="N4" s="22">
        <v>1.696507937</v>
      </c>
      <c r="O4" s="22">
        <v>8.6628571430000001</v>
      </c>
      <c r="P4" s="22">
        <v>3.5758730160000001</v>
      </c>
      <c r="Q4" s="22">
        <v>1.015873016</v>
      </c>
      <c r="R4" s="22">
        <v>1.631201814</v>
      </c>
      <c r="S4" s="22">
        <v>2.0607709750000001</v>
      </c>
      <c r="T4" s="22">
        <v>2.4050793650000002</v>
      </c>
      <c r="U4" s="22">
        <v>1.3866666670000001</v>
      </c>
      <c r="V4" s="22">
        <v>3.6179591840000001</v>
      </c>
      <c r="W4" s="22">
        <v>1.804988662</v>
      </c>
      <c r="X4" s="22">
        <v>2.425034014</v>
      </c>
      <c r="Y4" s="22">
        <v>6.9404081629999999</v>
      </c>
      <c r="Z4" s="22">
        <v>4.539501134</v>
      </c>
      <c r="AA4" s="22">
        <v>1.28</v>
      </c>
      <c r="AB4" s="22">
        <v>1.7726984130000001</v>
      </c>
      <c r="AC4" s="22">
        <v>1.4965986389999999</v>
      </c>
      <c r="AD4" s="22">
        <v>1.394285714</v>
      </c>
      <c r="AE4" s="22">
        <v>4.6585034009999999</v>
      </c>
      <c r="AF4" s="22">
        <v>4.4524263040000003</v>
      </c>
      <c r="AG4" s="22">
        <v>5.3812244900000001</v>
      </c>
      <c r="AH4" s="22">
        <v>1.291609977</v>
      </c>
      <c r="AI4" s="22">
        <v>4.0838095240000003</v>
      </c>
      <c r="AJ4" s="22"/>
    </row>
    <row r="5" spans="1:36" x14ac:dyDescent="0.2">
      <c r="B5" s="22">
        <v>2.8292063490000001</v>
      </c>
      <c r="C5" s="22">
        <v>3.2290249430000002</v>
      </c>
      <c r="D5" s="22">
        <v>2.790022676</v>
      </c>
      <c r="E5" s="22">
        <v>3.541043084</v>
      </c>
      <c r="F5" s="22">
        <v>2.9257142859999998</v>
      </c>
      <c r="G5" s="22">
        <v>2.068027211</v>
      </c>
      <c r="H5" s="22">
        <v>3.5283446710000002</v>
      </c>
      <c r="I5" s="22">
        <v>2.3781859409999999</v>
      </c>
      <c r="J5" s="22">
        <v>3.5646258500000001</v>
      </c>
      <c r="K5" s="22">
        <v>3.7659863950000001</v>
      </c>
      <c r="L5" s="22">
        <v>1.4040816330000001</v>
      </c>
      <c r="M5" s="22">
        <v>3.062857143</v>
      </c>
      <c r="N5" s="22">
        <v>2.7450340139999998</v>
      </c>
      <c r="O5" s="22">
        <v>9.4657596369999997</v>
      </c>
      <c r="P5" s="22">
        <v>5.1983673469999996</v>
      </c>
      <c r="Q5" s="22">
        <v>1.518004535</v>
      </c>
      <c r="R5" s="22">
        <v>2.4946938780000001</v>
      </c>
      <c r="S5" s="22">
        <v>3.6317460320000001</v>
      </c>
      <c r="T5" s="22">
        <v>4.2013605439999999</v>
      </c>
      <c r="U5" s="22">
        <v>2.2008163270000001</v>
      </c>
      <c r="V5" s="22">
        <v>5.4530612239999998</v>
      </c>
      <c r="W5" s="22">
        <v>3.1444897959999998</v>
      </c>
      <c r="X5" s="22">
        <v>3.5192743759999998</v>
      </c>
      <c r="Y5" s="22">
        <v>10.331428571</v>
      </c>
      <c r="Z5" s="22">
        <v>6.9333333330000002</v>
      </c>
      <c r="AA5" s="22">
        <v>2.102857143</v>
      </c>
      <c r="AB5" s="22">
        <v>2.7951020409999998</v>
      </c>
      <c r="AC5" s="22">
        <v>2.3452154200000002</v>
      </c>
      <c r="AD5" s="22">
        <v>2.166349206</v>
      </c>
      <c r="AE5" s="22">
        <v>6.8426303849999996</v>
      </c>
      <c r="AF5" s="22">
        <v>7.2576870749999998</v>
      </c>
      <c r="AG5" s="22">
        <v>8.5768707479999993</v>
      </c>
      <c r="AH5" s="22">
        <v>2.1097505669999999</v>
      </c>
      <c r="AI5" s="22">
        <v>6.7758730160000002</v>
      </c>
      <c r="AJ5" s="22"/>
    </row>
    <row r="6" spans="1:36" x14ac:dyDescent="0.2">
      <c r="B6" s="22">
        <v>3.5403174599999998</v>
      </c>
      <c r="C6" s="22">
        <v>4.6585034009999999</v>
      </c>
      <c r="D6" s="22">
        <v>3.804444444</v>
      </c>
      <c r="E6" s="22">
        <v>4.8417233560000001</v>
      </c>
      <c r="F6" s="22">
        <v>3.996371882</v>
      </c>
      <c r="G6" s="22">
        <v>2.8130612240000001</v>
      </c>
      <c r="H6" s="22">
        <v>4.9741496600000001</v>
      </c>
      <c r="I6" s="22">
        <v>3.2974149659999998</v>
      </c>
      <c r="J6" s="22">
        <v>4.8253968250000003</v>
      </c>
      <c r="K6" s="22">
        <v>5.3142857140000004</v>
      </c>
      <c r="L6" s="22">
        <v>1.9036734689999999</v>
      </c>
      <c r="M6" s="22">
        <v>4.3842176869999996</v>
      </c>
      <c r="N6" s="22">
        <v>3.779047619</v>
      </c>
      <c r="O6" s="22">
        <v>10.294421769</v>
      </c>
      <c r="P6" s="22">
        <v>6.77877551</v>
      </c>
      <c r="Q6" s="22">
        <v>2.008526077</v>
      </c>
      <c r="R6" s="22">
        <v>3.3338775510000001</v>
      </c>
      <c r="S6" s="22">
        <v>5.261496599</v>
      </c>
      <c r="T6" s="22">
        <v>6.3201814059999997</v>
      </c>
      <c r="U6" s="22">
        <v>3.0193197280000001</v>
      </c>
      <c r="V6" s="22">
        <v>7.3106575960000004</v>
      </c>
      <c r="W6" s="22">
        <v>4.4901587300000001</v>
      </c>
      <c r="X6" s="22">
        <v>4.547482993</v>
      </c>
      <c r="Y6" s="22">
        <v>13.732244897999999</v>
      </c>
      <c r="Z6" s="22">
        <v>9.2408163269999992</v>
      </c>
      <c r="AA6" s="22">
        <v>2.9061224490000002</v>
      </c>
      <c r="AB6" s="22">
        <v>3.8008163270000002</v>
      </c>
      <c r="AC6" s="22">
        <v>3.226122449</v>
      </c>
      <c r="AD6" s="22">
        <v>2.9282539679999999</v>
      </c>
      <c r="AE6" s="22">
        <v>8.8888888890000004</v>
      </c>
      <c r="AF6" s="22">
        <v>9.8565079369999999</v>
      </c>
      <c r="AG6" s="22">
        <v>11.554829932000001</v>
      </c>
      <c r="AH6" s="22">
        <v>2.9315192739999998</v>
      </c>
      <c r="AI6" s="22">
        <v>9.3551020410000003</v>
      </c>
      <c r="AJ6" s="22"/>
    </row>
    <row r="7" spans="1:36" x14ac:dyDescent="0.2">
      <c r="B7" s="22">
        <v>4.2927891159999998</v>
      </c>
      <c r="C7" s="22">
        <v>6.1496598640000002</v>
      </c>
      <c r="D7" s="22">
        <v>4.8195918369999999</v>
      </c>
      <c r="E7" s="22">
        <v>6.164172336</v>
      </c>
      <c r="F7" s="22">
        <v>5.0996825399999999</v>
      </c>
      <c r="G7" s="22">
        <v>3.5809523809999999</v>
      </c>
      <c r="H7" s="22">
        <v>6.3477551019999998</v>
      </c>
      <c r="I7" s="22">
        <v>4.1737868479999998</v>
      </c>
      <c r="J7" s="22">
        <v>6.2955102040000002</v>
      </c>
      <c r="K7" s="22">
        <v>6.92</v>
      </c>
      <c r="L7" s="22">
        <v>2.4206802719999998</v>
      </c>
      <c r="M7" s="22">
        <v>5.507482993</v>
      </c>
      <c r="N7" s="22">
        <v>4.839183673</v>
      </c>
      <c r="O7" s="22">
        <v>11.072653061</v>
      </c>
      <c r="P7" s="22">
        <v>8.6378231289999992</v>
      </c>
      <c r="Q7" s="22">
        <v>2.5222675739999998</v>
      </c>
      <c r="R7" s="22">
        <v>4.197732426</v>
      </c>
      <c r="S7" s="22">
        <v>6.7773242629999997</v>
      </c>
      <c r="T7" s="22">
        <v>8.3736961450000003</v>
      </c>
      <c r="U7" s="22">
        <v>3.8421768709999999</v>
      </c>
      <c r="V7" s="22">
        <v>9.0340136050000002</v>
      </c>
      <c r="W7" s="22">
        <v>6.2577777780000003</v>
      </c>
      <c r="X7" s="22">
        <v>5.6061677999999997</v>
      </c>
      <c r="Y7" s="22">
        <v>55.983310658000001</v>
      </c>
      <c r="Z7" s="22">
        <v>11.728979592</v>
      </c>
      <c r="AA7" s="22">
        <v>3.693061224</v>
      </c>
      <c r="AB7" s="22">
        <v>4.8620408160000004</v>
      </c>
      <c r="AC7" s="22">
        <v>4.0685714290000004</v>
      </c>
      <c r="AD7" s="22">
        <v>3.6952380950000001</v>
      </c>
      <c r="AE7" s="22">
        <v>10.942403627999999</v>
      </c>
      <c r="AF7" s="22">
        <v>12.619319728000001</v>
      </c>
      <c r="AG7" s="22">
        <v>14.762086168</v>
      </c>
      <c r="AH7" s="22">
        <v>3.7511111110000002</v>
      </c>
      <c r="AI7" s="22">
        <v>12.065306122000001</v>
      </c>
      <c r="AJ7" s="22"/>
    </row>
    <row r="8" spans="1:36" x14ac:dyDescent="0.2">
      <c r="B8" s="22">
        <v>5.0122448979999996</v>
      </c>
      <c r="C8" s="22">
        <v>7.527619048</v>
      </c>
      <c r="D8" s="22">
        <v>5.8448979589999999</v>
      </c>
      <c r="E8" s="22">
        <v>7.4412698410000004</v>
      </c>
      <c r="F8" s="22">
        <v>6.1648979590000001</v>
      </c>
      <c r="G8" s="22">
        <v>4.3537414969999997</v>
      </c>
      <c r="H8" s="22">
        <v>7.804081633</v>
      </c>
      <c r="I8" s="22">
        <v>5.0793650789999996</v>
      </c>
      <c r="J8" s="22">
        <v>7.4730158729999996</v>
      </c>
      <c r="K8" s="22">
        <v>8.4955102040000003</v>
      </c>
      <c r="L8" s="22">
        <v>2.9431292519999999</v>
      </c>
      <c r="M8" s="22">
        <v>6.7102040819999997</v>
      </c>
      <c r="N8" s="22">
        <v>5.8949659859999999</v>
      </c>
      <c r="O8" s="22">
        <v>11.863945577999999</v>
      </c>
      <c r="P8" s="22">
        <v>10.248707483</v>
      </c>
      <c r="Q8" s="22">
        <v>3.0040816330000002</v>
      </c>
      <c r="R8" s="22">
        <v>5.0445351470000004</v>
      </c>
      <c r="S8" s="22">
        <v>8.3736961450000003</v>
      </c>
      <c r="T8" s="22">
        <v>9.9729705220000007</v>
      </c>
      <c r="U8" s="22">
        <v>4.6628571430000001</v>
      </c>
      <c r="V8" s="22">
        <v>10.710204082000001</v>
      </c>
      <c r="W8" s="22">
        <v>7.685079365</v>
      </c>
      <c r="X8" s="22">
        <v>6.6046258499999997</v>
      </c>
      <c r="Y8" s="22"/>
      <c r="Z8" s="22">
        <v>14.112653061</v>
      </c>
      <c r="AA8" s="22">
        <v>4.4767346940000001</v>
      </c>
      <c r="AB8" s="22">
        <v>5.8775510200000003</v>
      </c>
      <c r="AC8" s="22">
        <v>4.954557823</v>
      </c>
      <c r="AD8" s="22">
        <v>4.457142857</v>
      </c>
      <c r="AE8" s="22">
        <v>13.136689342</v>
      </c>
      <c r="AF8" s="22">
        <v>15.275102041</v>
      </c>
      <c r="AG8" s="22">
        <v>17.928707483</v>
      </c>
      <c r="AH8" s="22">
        <v>4.5812244900000003</v>
      </c>
      <c r="AI8" s="22">
        <v>14.915918367</v>
      </c>
      <c r="AJ8" s="22"/>
    </row>
    <row r="9" spans="1:36" x14ac:dyDescent="0.2">
      <c r="B9" s="22">
        <v>5.7262585030000004</v>
      </c>
      <c r="C9" s="22">
        <v>8.9817687070000005</v>
      </c>
      <c r="D9" s="22">
        <v>6.8469841269999998</v>
      </c>
      <c r="E9" s="22">
        <v>8.7793197280000008</v>
      </c>
      <c r="F9" s="22">
        <v>7.1727891159999997</v>
      </c>
      <c r="G9" s="22">
        <v>5.1069387759999998</v>
      </c>
      <c r="H9" s="22">
        <v>9.1718820860000001</v>
      </c>
      <c r="I9" s="22">
        <v>5.9980045349999997</v>
      </c>
      <c r="J9" s="22">
        <v>8.5855782309999995</v>
      </c>
      <c r="K9" s="22">
        <v>10.039183673</v>
      </c>
      <c r="L9" s="22">
        <v>3.456507937</v>
      </c>
      <c r="M9" s="22">
        <v>7.9085714290000002</v>
      </c>
      <c r="N9" s="22">
        <v>6.976507937</v>
      </c>
      <c r="O9" s="22">
        <v>12.630204082000001</v>
      </c>
      <c r="P9" s="22">
        <v>11.911836735</v>
      </c>
      <c r="Q9" s="22">
        <v>3.4917006800000001</v>
      </c>
      <c r="R9" s="22">
        <v>5.8869841269999998</v>
      </c>
      <c r="S9" s="22">
        <v>9.9584580500000008</v>
      </c>
      <c r="T9" s="22">
        <v>11.620136054</v>
      </c>
      <c r="U9" s="22">
        <v>5.4813605440000002</v>
      </c>
      <c r="V9" s="22">
        <v>12.463673469</v>
      </c>
      <c r="W9" s="22">
        <v>8.9959183669999998</v>
      </c>
      <c r="X9" s="22">
        <v>7.5940136049999998</v>
      </c>
      <c r="Y9" s="22"/>
      <c r="Z9" s="22">
        <v>16.497777778</v>
      </c>
      <c r="AA9" s="22">
        <v>5.2571428569999998</v>
      </c>
      <c r="AB9" s="22">
        <v>6.8731065759999996</v>
      </c>
      <c r="AC9" s="22">
        <v>5.8195011340000002</v>
      </c>
      <c r="AD9" s="22">
        <v>5.2063492059999996</v>
      </c>
      <c r="AE9" s="22">
        <v>15.268571429</v>
      </c>
      <c r="AF9" s="22">
        <v>17.983854874999999</v>
      </c>
      <c r="AG9" s="22">
        <v>21.226666667</v>
      </c>
      <c r="AH9" s="22">
        <v>5.407346939</v>
      </c>
      <c r="AI9" s="22">
        <v>17.915646258999999</v>
      </c>
      <c r="AJ9" s="22"/>
    </row>
    <row r="10" spans="1:36" x14ac:dyDescent="0.2">
      <c r="B10" s="22">
        <v>6.4500680270000004</v>
      </c>
      <c r="C10" s="22">
        <v>10.383673469</v>
      </c>
      <c r="D10" s="22">
        <v>7.819319728</v>
      </c>
      <c r="E10" s="22">
        <v>10.102857143</v>
      </c>
      <c r="F10" s="22">
        <v>8.2372789120000007</v>
      </c>
      <c r="G10" s="22">
        <v>5.8318367350000004</v>
      </c>
      <c r="H10" s="22">
        <v>10.595555556000001</v>
      </c>
      <c r="I10" s="22">
        <v>6.897777778</v>
      </c>
      <c r="J10" s="22">
        <v>9.7088435369999999</v>
      </c>
      <c r="K10" s="22">
        <v>11.573877551000001</v>
      </c>
      <c r="L10" s="22">
        <v>3.986575964</v>
      </c>
      <c r="M10" s="22">
        <v>9.1820408160000007</v>
      </c>
      <c r="N10" s="22">
        <v>7.9934693880000003</v>
      </c>
      <c r="O10" s="22">
        <v>13.402448980000001</v>
      </c>
      <c r="P10" s="22">
        <v>13.355102041</v>
      </c>
      <c r="Q10" s="22">
        <v>4.0163265309999998</v>
      </c>
      <c r="R10" s="22">
        <v>6.7192743760000004</v>
      </c>
      <c r="S10" s="22">
        <v>11.543219955</v>
      </c>
      <c r="T10" s="22">
        <v>13.302857143000001</v>
      </c>
      <c r="U10" s="22">
        <v>6.2819047619999999</v>
      </c>
      <c r="V10" s="22">
        <v>14.193197279</v>
      </c>
      <c r="W10" s="22">
        <v>10.379319728</v>
      </c>
      <c r="X10" s="22">
        <v>8.5855782309999995</v>
      </c>
      <c r="Y10" s="22"/>
      <c r="Z10" s="22">
        <v>18.951836735000001</v>
      </c>
      <c r="AA10" s="22">
        <v>6.0212244899999998</v>
      </c>
      <c r="AB10" s="22">
        <v>7.8802721089999999</v>
      </c>
      <c r="AC10" s="22">
        <v>6.6917006800000003</v>
      </c>
      <c r="AD10" s="22">
        <v>5.9606349209999996</v>
      </c>
      <c r="AE10" s="22">
        <v>17.375782312999998</v>
      </c>
      <c r="AF10" s="22">
        <v>20.8</v>
      </c>
      <c r="AG10" s="22">
        <v>24.598639456000001</v>
      </c>
      <c r="AH10" s="22">
        <v>6.1997278910000002</v>
      </c>
      <c r="AI10" s="22">
        <v>20.601904762</v>
      </c>
      <c r="AJ10" s="22"/>
    </row>
    <row r="11" spans="1:36" x14ac:dyDescent="0.2">
      <c r="B11" s="22">
        <v>7.2558730159999998</v>
      </c>
      <c r="C11" s="22">
        <v>11.833469387999999</v>
      </c>
      <c r="D11" s="22">
        <v>8.8859863949999998</v>
      </c>
      <c r="E11" s="22">
        <v>11.448888888999999</v>
      </c>
      <c r="F11" s="22">
        <v>9.2604081629999992</v>
      </c>
      <c r="G11" s="22">
        <v>6.6082539679999996</v>
      </c>
      <c r="H11" s="22">
        <v>12.059863946</v>
      </c>
      <c r="I11" s="22">
        <v>7.8044444439999996</v>
      </c>
      <c r="J11" s="22">
        <v>11.009523809999999</v>
      </c>
      <c r="K11" s="22">
        <v>13.141224490000001</v>
      </c>
      <c r="L11" s="22">
        <v>4.4887074829999998</v>
      </c>
      <c r="M11" s="22">
        <v>10.357551020000001</v>
      </c>
      <c r="N11" s="22">
        <v>9.0848072559999995</v>
      </c>
      <c r="O11" s="22">
        <v>14.323809524</v>
      </c>
      <c r="P11" s="22">
        <v>15.194557823</v>
      </c>
      <c r="Q11" s="22">
        <v>34.56</v>
      </c>
      <c r="R11" s="22">
        <v>55.983310658000001</v>
      </c>
      <c r="S11" s="22">
        <v>13.180952381000001</v>
      </c>
      <c r="T11" s="22">
        <v>15.456507937</v>
      </c>
      <c r="U11" s="22">
        <v>7.2939682540000002</v>
      </c>
      <c r="V11" s="22">
        <v>15.954285713999999</v>
      </c>
      <c r="W11" s="22">
        <v>66.530226756999994</v>
      </c>
      <c r="X11" s="22">
        <v>36.971972788999999</v>
      </c>
      <c r="Y11" s="22"/>
      <c r="Z11" s="22">
        <v>21.344943311000002</v>
      </c>
      <c r="AA11" s="22">
        <v>6.8114285710000004</v>
      </c>
      <c r="AB11" s="22">
        <v>8.9251700679999999</v>
      </c>
      <c r="AC11" s="22">
        <v>7.5755102040000004</v>
      </c>
      <c r="AD11" s="22">
        <v>6.7216326530000003</v>
      </c>
      <c r="AE11" s="22">
        <v>19.504761904999999</v>
      </c>
      <c r="AF11" s="22">
        <v>23.495691610000002</v>
      </c>
      <c r="AG11" s="22">
        <v>27.89877551</v>
      </c>
      <c r="AH11" s="22">
        <v>6.9968253970000003</v>
      </c>
      <c r="AI11" s="22">
        <v>220.09034013600001</v>
      </c>
      <c r="AJ11" s="22"/>
    </row>
    <row r="12" spans="1:36" x14ac:dyDescent="0.2">
      <c r="B12" s="22">
        <v>50.041904762000001</v>
      </c>
      <c r="C12" s="22">
        <v>94.74031746</v>
      </c>
      <c r="D12" s="22">
        <v>50.918412697999997</v>
      </c>
      <c r="E12" s="22">
        <v>89.352358276999993</v>
      </c>
      <c r="F12" s="22">
        <v>69.984943310999995</v>
      </c>
      <c r="G12" s="22">
        <v>49.388979591999998</v>
      </c>
      <c r="H12" s="22">
        <v>90.695691609999997</v>
      </c>
      <c r="I12" s="22">
        <v>58.447369614999999</v>
      </c>
      <c r="J12" s="22">
        <v>82.204716552999997</v>
      </c>
      <c r="K12" s="22">
        <v>101.648979592</v>
      </c>
      <c r="L12" s="22">
        <v>35.250793651000002</v>
      </c>
      <c r="M12" s="22">
        <v>61.817074830000003</v>
      </c>
      <c r="N12" s="22">
        <v>52.420884354000002</v>
      </c>
      <c r="O12" s="22">
        <v>56.056439908999998</v>
      </c>
      <c r="P12" s="22">
        <v>16.928798186000002</v>
      </c>
      <c r="Q12" s="22"/>
      <c r="R12" s="22"/>
      <c r="S12" s="22">
        <v>14.841904762</v>
      </c>
      <c r="T12" s="22">
        <v>108.96460317499999</v>
      </c>
      <c r="U12" s="22">
        <v>57.520181405999999</v>
      </c>
      <c r="V12" s="22">
        <v>17.959183672999998</v>
      </c>
      <c r="W12" s="22"/>
      <c r="X12" s="22"/>
      <c r="Y12" s="22"/>
      <c r="Z12" s="22">
        <v>171.34004535099999</v>
      </c>
      <c r="AA12" s="22">
        <v>50.019637187999997</v>
      </c>
      <c r="AB12" s="22">
        <v>67.685532879999997</v>
      </c>
      <c r="AC12" s="22">
        <v>55.842244897999997</v>
      </c>
      <c r="AD12" s="22">
        <v>49.075374150000002</v>
      </c>
      <c r="AE12" s="22">
        <v>21.610158729999998</v>
      </c>
      <c r="AF12" s="22">
        <v>127.086530612</v>
      </c>
      <c r="AG12" s="22">
        <v>30.673560090999999</v>
      </c>
      <c r="AH12" s="22">
        <v>7.8149659859999998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18.515011338000001</v>
      </c>
      <c r="Q13" s="22"/>
      <c r="R13" s="22"/>
      <c r="S13" s="22">
        <v>53.014807255999997</v>
      </c>
      <c r="T13" s="22"/>
      <c r="U13" s="22"/>
      <c r="V13" s="22">
        <v>19.649886621</v>
      </c>
      <c r="W13" s="22"/>
      <c r="X13" s="22"/>
      <c r="Y13" s="22"/>
      <c r="Z13" s="22"/>
      <c r="AA13" s="22"/>
      <c r="AB13" s="22"/>
      <c r="AC13" s="22"/>
      <c r="AD13" s="22"/>
      <c r="AE13" s="22">
        <v>23.762721087999999</v>
      </c>
      <c r="AF13" s="22"/>
      <c r="AG13" s="22">
        <v>34.385850339999998</v>
      </c>
      <c r="AH13" s="22">
        <v>8.6421768710000002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20.188299319999999</v>
      </c>
      <c r="Q14" s="22"/>
      <c r="R14" s="22"/>
      <c r="S14" s="22"/>
      <c r="T14" s="22"/>
      <c r="U14" s="22"/>
      <c r="V14" s="22">
        <v>21.322448980000001</v>
      </c>
      <c r="W14" s="22"/>
      <c r="X14" s="22"/>
      <c r="Y14" s="22"/>
      <c r="Z14" s="22"/>
      <c r="AA14" s="22"/>
      <c r="AB14" s="22"/>
      <c r="AC14" s="22"/>
      <c r="AD14" s="22"/>
      <c r="AE14" s="22">
        <v>25.959909296999999</v>
      </c>
      <c r="AF14" s="22"/>
      <c r="AG14" s="22">
        <v>37.450884354000003</v>
      </c>
      <c r="AH14" s="22">
        <v>9.4214965989999993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21.890612245</v>
      </c>
      <c r="Q15" s="22"/>
      <c r="R15" s="22"/>
      <c r="S15" s="22"/>
      <c r="T15" s="22"/>
      <c r="U15" s="22"/>
      <c r="V15" s="22">
        <v>23.038548753000001</v>
      </c>
      <c r="W15" s="22"/>
      <c r="X15" s="22"/>
      <c r="Y15" s="22"/>
      <c r="Z15" s="22"/>
      <c r="AA15" s="22"/>
      <c r="AB15" s="22"/>
      <c r="AC15" s="22"/>
      <c r="AD15" s="22"/>
      <c r="AE15" s="22">
        <v>82.138458049999997</v>
      </c>
      <c r="AF15" s="22"/>
      <c r="AG15" s="22">
        <v>40.801814059000002</v>
      </c>
      <c r="AH15" s="22">
        <v>139.26857142899999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23.492789116000001</v>
      </c>
      <c r="Q16" s="22"/>
      <c r="R16" s="22"/>
      <c r="S16" s="22"/>
      <c r="T16" s="22"/>
      <c r="U16" s="22"/>
      <c r="V16" s="22">
        <v>24.823582766000001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253.338548753</v>
      </c>
      <c r="AH16" s="22">
        <v>141.05664399099999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25.086258503</v>
      </c>
      <c r="Q17" s="22"/>
      <c r="R17" s="22"/>
      <c r="S17" s="22"/>
      <c r="T17" s="22"/>
      <c r="U17" s="22"/>
      <c r="V17" s="22">
        <v>26.589750566999999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142.84471655300001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26.52154195</v>
      </c>
      <c r="Q18" s="22"/>
      <c r="R18" s="22"/>
      <c r="S18" s="22"/>
      <c r="T18" s="22"/>
      <c r="U18" s="22"/>
      <c r="V18" s="22">
        <v>28.337052153999998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144.732879819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28.215873016</v>
      </c>
      <c r="Q19" s="22"/>
      <c r="R19" s="22"/>
      <c r="S19" s="22"/>
      <c r="T19" s="22"/>
      <c r="U19" s="22"/>
      <c r="V19" s="22">
        <v>30.003809524000001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148.60480725599999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208.38748299299999</v>
      </c>
      <c r="Q20" s="22"/>
      <c r="R20" s="22"/>
      <c r="S20" s="22"/>
      <c r="T20" s="22"/>
      <c r="U20" s="22"/>
      <c r="V20" s="22">
        <v>123.956938776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150.423945578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152.24308389999999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154.31836734699999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157.93632653099999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160.09925170099999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162.26219954600001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165.05034013599999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171.03761904800001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48.879455782000001</v>
      </c>
      <c r="C29" s="22">
        <f t="shared" ref="C29:O29" si="0">C12-C2</f>
        <v>94.527619047000002</v>
      </c>
      <c r="D29" s="22">
        <f t="shared" si="0"/>
        <v>50.655011336999998</v>
      </c>
      <c r="E29" s="22">
        <f t="shared" si="0"/>
        <v>89.134671201999993</v>
      </c>
      <c r="F29" s="22">
        <f t="shared" si="0"/>
        <v>69.711927437999989</v>
      </c>
      <c r="G29" s="22">
        <f t="shared" si="0"/>
        <v>49.105986394999995</v>
      </c>
      <c r="H29" s="22">
        <f t="shared" si="0"/>
        <v>90.459501133999993</v>
      </c>
      <c r="I29" s="22">
        <f t="shared" si="0"/>
        <v>58.298616781</v>
      </c>
      <c r="J29" s="22">
        <f t="shared" si="0"/>
        <v>81.937687074999999</v>
      </c>
      <c r="K29" s="22">
        <f>K12-K2</f>
        <v>101.415328798</v>
      </c>
      <c r="L29" s="22">
        <f t="shared" si="0"/>
        <v>35.051609978000002</v>
      </c>
      <c r="M29" s="22">
        <f t="shared" si="0"/>
        <v>61.579070295000001</v>
      </c>
      <c r="N29" s="22">
        <f t="shared" si="0"/>
        <v>52.215895692000004</v>
      </c>
      <c r="O29" s="22">
        <f t="shared" si="0"/>
        <v>55.548503400999998</v>
      </c>
      <c r="P29" s="22">
        <f>P20-P2</f>
        <v>208.134965986</v>
      </c>
      <c r="Q29" s="22">
        <f>Q11-Q2</f>
        <v>34.295147392000004</v>
      </c>
      <c r="R29" s="22">
        <f>R11-R2</f>
        <v>55.804807257</v>
      </c>
      <c r="S29" s="22">
        <f>S13-S2</f>
        <v>53.014807255999997</v>
      </c>
      <c r="T29" s="22">
        <f>T12-T2</f>
        <v>108.749092971</v>
      </c>
      <c r="U29" s="22">
        <f>U12-U2</f>
        <v>57.281814058999998</v>
      </c>
      <c r="V29" s="22">
        <f>V20-V2</f>
        <v>123.938798186</v>
      </c>
      <c r="W29" s="22">
        <f>W11-W2</f>
        <v>66.347369613999987</v>
      </c>
      <c r="X29" s="22">
        <f>X11-X2</f>
        <v>36.736870748000001</v>
      </c>
      <c r="Y29" s="22">
        <f>Y7-Y2</f>
        <v>55.788208617000002</v>
      </c>
      <c r="Z29" s="22">
        <f t="shared" ref="Z29:AF29" si="1">Z12-Z2</f>
        <v>171.08607709699999</v>
      </c>
      <c r="AA29" s="22">
        <f t="shared" si="1"/>
        <v>49.821541949999997</v>
      </c>
      <c r="AB29" s="22">
        <f t="shared" si="1"/>
        <v>67.484716552999998</v>
      </c>
      <c r="AC29" s="22">
        <f t="shared" si="1"/>
        <v>55.537482992999998</v>
      </c>
      <c r="AD29" s="22">
        <f t="shared" si="1"/>
        <v>48.859501133999999</v>
      </c>
      <c r="AE29" s="22">
        <f>AE15-AE2</f>
        <v>81.929478457999991</v>
      </c>
      <c r="AF29" s="22">
        <f t="shared" si="1"/>
        <v>126.890612245</v>
      </c>
      <c r="AG29" s="22">
        <f>AG16-AG2</f>
        <v>253.13537414999999</v>
      </c>
      <c r="AH29" s="22">
        <f>AH27-AH2</f>
        <v>170.78002267600002</v>
      </c>
      <c r="AI29" s="22">
        <f>AI11-AI2</f>
        <v>219.64408163300001</v>
      </c>
      <c r="AJ29" s="22"/>
    </row>
    <row r="30" spans="1:36" x14ac:dyDescent="0.2">
      <c r="A30" s="2"/>
      <c r="B30" s="9">
        <f>B29/86400</f>
        <v>5.6573444192129635E-4</v>
      </c>
      <c r="C30" s="9">
        <f t="shared" ref="C30:AI30" si="2">C29/86400</f>
        <v>1.0940696648958333E-3</v>
      </c>
      <c r="D30" s="9">
        <f t="shared" si="2"/>
        <v>5.8628485343749999E-4</v>
      </c>
      <c r="E30" s="9">
        <f t="shared" si="2"/>
        <v>1.031651287060185E-3</v>
      </c>
      <c r="F30" s="9">
        <f t="shared" si="2"/>
        <v>8.0685101201388872E-4</v>
      </c>
      <c r="G30" s="9">
        <f t="shared" si="2"/>
        <v>5.6835632401620363E-4</v>
      </c>
      <c r="H30" s="9">
        <f t="shared" si="2"/>
        <v>1.0469849668287036E-3</v>
      </c>
      <c r="I30" s="9">
        <f t="shared" si="2"/>
        <v>6.7475250903935183E-4</v>
      </c>
      <c r="J30" s="9">
        <f t="shared" si="2"/>
        <v>9.4835285966435182E-4</v>
      </c>
      <c r="K30" s="9">
        <f t="shared" si="2"/>
        <v>1.1737885277546298E-3</v>
      </c>
      <c r="L30" s="9">
        <f t="shared" si="2"/>
        <v>4.0568993030092596E-4</v>
      </c>
      <c r="M30" s="9">
        <f t="shared" si="2"/>
        <v>7.1272072100694449E-4</v>
      </c>
      <c r="N30" s="9">
        <f t="shared" si="2"/>
        <v>6.0435064458333335E-4</v>
      </c>
      <c r="O30" s="9">
        <f t="shared" si="2"/>
        <v>6.4292249306712964E-4</v>
      </c>
      <c r="P30" s="9">
        <f t="shared" si="2"/>
        <v>2.4089695137268518E-3</v>
      </c>
      <c r="Q30" s="9">
        <f t="shared" si="2"/>
        <v>3.9693457629629632E-4</v>
      </c>
      <c r="R30" s="9">
        <f t="shared" si="2"/>
        <v>6.4588897288194445E-4</v>
      </c>
      <c r="S30" s="9">
        <f t="shared" si="2"/>
        <v>6.1359730620370368E-4</v>
      </c>
      <c r="T30" s="9">
        <f t="shared" si="2"/>
        <v>1.2586700575347221E-3</v>
      </c>
      <c r="U30" s="9">
        <f t="shared" si="2"/>
        <v>6.6298395901620371E-4</v>
      </c>
      <c r="V30" s="9">
        <f t="shared" si="2"/>
        <v>1.4344768308564816E-3</v>
      </c>
      <c r="W30" s="9">
        <f t="shared" si="2"/>
        <v>7.6790937053240727E-4</v>
      </c>
      <c r="X30" s="9">
        <f t="shared" si="2"/>
        <v>4.2519526328703704E-4</v>
      </c>
      <c r="Y30" s="9">
        <f t="shared" si="2"/>
        <v>6.4569685899305558E-4</v>
      </c>
      <c r="Z30" s="9">
        <f t="shared" si="2"/>
        <v>1.9801629293634258E-3</v>
      </c>
      <c r="AA30" s="9">
        <f t="shared" si="2"/>
        <v>5.7663821701388882E-4</v>
      </c>
      <c r="AB30" s="9">
        <f t="shared" si="2"/>
        <v>7.8107310825231485E-4</v>
      </c>
      <c r="AC30" s="9">
        <f t="shared" si="2"/>
        <v>6.4279494204861113E-4</v>
      </c>
      <c r="AD30" s="9">
        <f t="shared" si="2"/>
        <v>5.6550348534722223E-4</v>
      </c>
      <c r="AE30" s="9">
        <f t="shared" si="2"/>
        <v>9.4825785252314809E-4</v>
      </c>
      <c r="AF30" s="9">
        <f t="shared" si="2"/>
        <v>1.4686413454282408E-3</v>
      </c>
      <c r="AG30" s="9">
        <f t="shared" si="2"/>
        <v>2.9298075711805555E-3</v>
      </c>
      <c r="AH30" s="9">
        <f t="shared" si="2"/>
        <v>1.9766206328240741E-3</v>
      </c>
      <c r="AI30" s="9">
        <f t="shared" si="2"/>
        <v>2.542176870752315E-3</v>
      </c>
      <c r="AJ30" s="9">
        <f>SUM(B30:AI30)</f>
        <v>3.4534509899652781E-2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3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198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74.359300000000005</v>
      </c>
      <c r="C2" s="12">
        <v>52.5</v>
      </c>
      <c r="D2" s="12">
        <v>73.565399999999997</v>
      </c>
      <c r="E2" s="12">
        <v>58.477699999999999</v>
      </c>
      <c r="F2" s="12">
        <v>65.8078</v>
      </c>
      <c r="G2" s="12">
        <v>83.270399999999995</v>
      </c>
      <c r="H2" s="12">
        <v>43.611499999999999</v>
      </c>
      <c r="I2" s="12">
        <v>69.778499999999994</v>
      </c>
      <c r="J2" s="12">
        <v>63.216700000000003</v>
      </c>
      <c r="K2" s="12">
        <v>42.042700000000004</v>
      </c>
      <c r="L2" s="12">
        <v>136.61699999999999</v>
      </c>
      <c r="M2" s="12">
        <v>53.973599999999998</v>
      </c>
      <c r="N2" s="12">
        <v>45.2834</v>
      </c>
      <c r="O2" s="12">
        <v>81.666700000000006</v>
      </c>
      <c r="P2" s="12">
        <v>48.776000000000003</v>
      </c>
      <c r="Q2" s="12">
        <v>114.13</v>
      </c>
      <c r="R2" s="12">
        <v>70.4923</v>
      </c>
      <c r="S2" s="12">
        <v>36.930500000000002</v>
      </c>
      <c r="T2" s="12">
        <v>42.306199999999997</v>
      </c>
      <c r="U2" s="12">
        <v>77.278000000000006</v>
      </c>
      <c r="V2" s="12">
        <v>56.947299999999998</v>
      </c>
      <c r="W2" s="12">
        <v>45.4452</v>
      </c>
      <c r="X2" s="12">
        <v>45.4452</v>
      </c>
      <c r="Y2" s="12">
        <v>52.276000000000003</v>
      </c>
      <c r="Z2" s="12">
        <v>18.386199999999999</v>
      </c>
      <c r="AA2" s="12">
        <v>36.187100000000001</v>
      </c>
      <c r="AB2" s="12">
        <v>92.543400000000005</v>
      </c>
      <c r="AC2" s="12">
        <v>54.814399999999999</v>
      </c>
      <c r="AD2" s="12">
        <v>65.005899999999997</v>
      </c>
      <c r="AE2" s="12">
        <v>53.209499999999998</v>
      </c>
      <c r="AF2" s="12">
        <v>41.551499999999997</v>
      </c>
      <c r="AG2" s="12">
        <v>28.427199999999999</v>
      </c>
      <c r="AH2" s="12">
        <v>20.3413</v>
      </c>
      <c r="AI2" s="12">
        <v>59.168199999999999</v>
      </c>
      <c r="AJ2" s="12">
        <v>24.273399999999999</v>
      </c>
      <c r="AK2" s="12">
        <v>26.1587</v>
      </c>
    </row>
    <row r="3" spans="1:37" x14ac:dyDescent="0.2">
      <c r="A3" s="1"/>
      <c r="B3" s="12">
        <v>75.307400000000001</v>
      </c>
      <c r="C3" s="12">
        <v>53.3812</v>
      </c>
      <c r="D3" s="12">
        <v>84.031999999999996</v>
      </c>
      <c r="E3" s="12">
        <v>56.3842</v>
      </c>
      <c r="F3" s="12">
        <v>65.469099999999997</v>
      </c>
      <c r="G3" s="12">
        <v>87.685599999999994</v>
      </c>
      <c r="H3" s="12">
        <v>37.482999999999997</v>
      </c>
      <c r="I3" s="12">
        <v>63.950099999999999</v>
      </c>
      <c r="J3" s="12">
        <v>64.929299999999998</v>
      </c>
      <c r="K3" s="12">
        <v>41.9467</v>
      </c>
      <c r="L3" s="12">
        <v>122.5</v>
      </c>
      <c r="M3" s="12">
        <v>60.245899999999999</v>
      </c>
      <c r="N3" s="12">
        <v>45.432699999999997</v>
      </c>
      <c r="O3" s="12">
        <v>82.481300000000005</v>
      </c>
      <c r="P3" s="12">
        <v>55.161799999999999</v>
      </c>
      <c r="Q3" s="12">
        <v>117.53700000000001</v>
      </c>
      <c r="R3" s="12">
        <v>67.39</v>
      </c>
      <c r="S3" s="12">
        <v>37.813000000000002</v>
      </c>
      <c r="T3" s="12">
        <v>39.729700000000001</v>
      </c>
      <c r="U3" s="12">
        <v>79.8142</v>
      </c>
      <c r="V3" s="12">
        <v>60.005400000000002</v>
      </c>
      <c r="W3" s="12">
        <v>42.523800000000001</v>
      </c>
      <c r="X3" s="12">
        <v>42.523800000000001</v>
      </c>
      <c r="Y3" s="12">
        <v>53.3812</v>
      </c>
      <c r="Z3" s="12">
        <v>20.097799999999999</v>
      </c>
      <c r="AA3" s="12">
        <v>35.641199999999998</v>
      </c>
      <c r="AB3" s="12">
        <v>92.233699999999999</v>
      </c>
      <c r="AC3" s="12">
        <v>54.615299999999998</v>
      </c>
      <c r="AD3" s="12">
        <v>63.192599999999999</v>
      </c>
      <c r="AE3" s="12">
        <v>54.832599999999999</v>
      </c>
      <c r="AF3" s="12">
        <v>47.142200000000003</v>
      </c>
      <c r="AG3" s="12">
        <v>27.857299999999999</v>
      </c>
      <c r="AH3" s="12">
        <v>19.247599999999998</v>
      </c>
      <c r="AI3" s="12">
        <v>59.5946</v>
      </c>
      <c r="AJ3" s="12">
        <v>25.933</v>
      </c>
      <c r="AK3" s="12">
        <v>26.1587</v>
      </c>
    </row>
    <row r="4" spans="1:37" x14ac:dyDescent="0.2">
      <c r="A4" s="1"/>
      <c r="B4" s="12">
        <v>76.139499999999998</v>
      </c>
      <c r="C4" s="12">
        <v>54.8872</v>
      </c>
      <c r="D4" s="12">
        <v>83.061300000000003</v>
      </c>
      <c r="E4" s="12">
        <v>54.345999999999997</v>
      </c>
      <c r="F4" s="12">
        <v>67.776600000000002</v>
      </c>
      <c r="G4" s="12">
        <v>85.730900000000005</v>
      </c>
      <c r="H4" s="12">
        <v>45.258600000000001</v>
      </c>
      <c r="I4" s="12">
        <v>68.464100000000002</v>
      </c>
      <c r="J4" s="12">
        <v>68.992500000000007</v>
      </c>
      <c r="K4" s="12">
        <v>43.399799999999999</v>
      </c>
      <c r="L4" s="12">
        <v>119.837</v>
      </c>
      <c r="M4" s="12">
        <v>63.802100000000003</v>
      </c>
      <c r="N4" s="12">
        <v>46.323500000000003</v>
      </c>
      <c r="O4" s="12">
        <v>84.418099999999995</v>
      </c>
      <c r="P4" s="12">
        <v>56.596499999999999</v>
      </c>
      <c r="Q4" s="12">
        <v>108.871</v>
      </c>
      <c r="R4" s="12">
        <v>68.777299999999997</v>
      </c>
      <c r="S4" s="12">
        <v>37.158700000000003</v>
      </c>
      <c r="T4" s="12">
        <v>37.555399999999999</v>
      </c>
      <c r="U4" s="12">
        <v>76.350399999999993</v>
      </c>
      <c r="V4" s="12">
        <v>60.180100000000003</v>
      </c>
      <c r="W4" s="12">
        <v>44.938899999999997</v>
      </c>
      <c r="X4" s="12">
        <v>44.938899999999997</v>
      </c>
      <c r="Y4" s="12">
        <v>53.850499999999997</v>
      </c>
      <c r="Z4" s="12">
        <v>21.048100000000002</v>
      </c>
      <c r="AA4" s="12">
        <v>37.196399999999997</v>
      </c>
      <c r="AB4" s="12">
        <v>96.767099999999999</v>
      </c>
      <c r="AC4" s="12">
        <v>56.0974</v>
      </c>
      <c r="AD4" s="12">
        <v>62.241199999999999</v>
      </c>
      <c r="AE4" s="12">
        <v>54.543199999999999</v>
      </c>
      <c r="AF4" s="12">
        <v>43.646099999999997</v>
      </c>
      <c r="AG4" s="12">
        <v>28.259599999999999</v>
      </c>
      <c r="AH4" s="12">
        <v>18.342400000000001</v>
      </c>
      <c r="AI4" s="12">
        <v>61.822400000000002</v>
      </c>
      <c r="AJ4" s="12">
        <v>28.182500000000001</v>
      </c>
      <c r="AK4" s="12">
        <v>24.905899999999999</v>
      </c>
    </row>
    <row r="5" spans="1:37" x14ac:dyDescent="0.2">
      <c r="A5" s="1"/>
      <c r="B5" s="12">
        <v>74.493200000000002</v>
      </c>
      <c r="C5" s="12">
        <v>52.416800000000002</v>
      </c>
      <c r="D5" s="12">
        <v>71.498099999999994</v>
      </c>
      <c r="E5" s="12">
        <v>65.625</v>
      </c>
      <c r="F5" s="12">
        <v>67.776600000000002</v>
      </c>
      <c r="G5" s="12">
        <v>80.201300000000003</v>
      </c>
      <c r="H5" s="12">
        <v>38.228200000000001</v>
      </c>
      <c r="I5" s="12">
        <v>69.266999999999996</v>
      </c>
      <c r="J5" s="12">
        <v>43.819600000000001</v>
      </c>
      <c r="K5" s="12">
        <v>43.482500000000002</v>
      </c>
      <c r="L5" s="12">
        <v>126.38500000000001</v>
      </c>
      <c r="M5" s="12">
        <v>62.665799999999997</v>
      </c>
      <c r="N5" s="12">
        <v>42.037399999999998</v>
      </c>
      <c r="O5" s="12">
        <v>59.359299999999998</v>
      </c>
      <c r="P5" s="12">
        <v>49.841799999999999</v>
      </c>
      <c r="Q5" s="12">
        <v>117.53700000000001</v>
      </c>
      <c r="R5" s="12">
        <v>64.814800000000005</v>
      </c>
      <c r="S5" s="12">
        <v>39.151299999999999</v>
      </c>
      <c r="T5" s="12">
        <v>35.803199999999997</v>
      </c>
      <c r="U5" s="12">
        <v>79.929900000000004</v>
      </c>
      <c r="V5" s="12">
        <v>59.020299999999999</v>
      </c>
      <c r="W5" s="12">
        <v>34.786499999999997</v>
      </c>
      <c r="X5" s="12">
        <v>34.786499999999997</v>
      </c>
      <c r="Y5" s="12">
        <v>53.4589</v>
      </c>
      <c r="Z5" s="12">
        <v>19.659400000000002</v>
      </c>
      <c r="AA5" s="12">
        <v>35.749000000000002</v>
      </c>
      <c r="AB5" s="12">
        <v>98.731300000000005</v>
      </c>
      <c r="AC5" s="12">
        <v>56.869</v>
      </c>
      <c r="AD5" s="12">
        <v>68.6203</v>
      </c>
      <c r="AE5" s="12">
        <v>54.978400000000001</v>
      </c>
      <c r="AF5" s="12">
        <v>45.9375</v>
      </c>
      <c r="AG5" s="12">
        <v>28.0487</v>
      </c>
      <c r="AH5" s="12">
        <v>18.514900000000001</v>
      </c>
      <c r="AI5" s="12">
        <v>63</v>
      </c>
      <c r="AJ5" s="12">
        <v>24.074200000000001</v>
      </c>
      <c r="AK5" s="12">
        <v>19.131799999999998</v>
      </c>
    </row>
    <row r="6" spans="1:37" x14ac:dyDescent="0.2">
      <c r="A6" s="1"/>
      <c r="B6" s="12">
        <v>75.102199999999996</v>
      </c>
      <c r="C6" s="12">
        <v>52.300800000000002</v>
      </c>
      <c r="D6" s="12">
        <v>72.788300000000007</v>
      </c>
      <c r="E6" s="12">
        <v>65.625</v>
      </c>
      <c r="F6" s="12">
        <v>74.627700000000004</v>
      </c>
      <c r="G6" s="12">
        <v>83.019599999999997</v>
      </c>
      <c r="H6" s="12">
        <v>50.697400000000002</v>
      </c>
      <c r="I6" s="12">
        <v>67.971599999999995</v>
      </c>
      <c r="J6" s="12">
        <v>70.3125</v>
      </c>
      <c r="K6" s="12">
        <v>43.1676</v>
      </c>
      <c r="L6" s="12">
        <v>129.75700000000001</v>
      </c>
      <c r="M6" s="12">
        <v>61.914999999999999</v>
      </c>
      <c r="N6" s="12">
        <v>39.114199999999997</v>
      </c>
      <c r="O6" s="12">
        <v>67.915800000000004</v>
      </c>
      <c r="P6" s="12">
        <v>56.345799999999997</v>
      </c>
      <c r="Q6" s="12">
        <v>115.244</v>
      </c>
      <c r="R6" s="12">
        <v>69.690299999999993</v>
      </c>
      <c r="S6" s="12">
        <v>38.281300000000002</v>
      </c>
      <c r="T6" s="12">
        <v>49.721899999999998</v>
      </c>
      <c r="U6" s="12">
        <v>77.713800000000006</v>
      </c>
      <c r="V6" s="12">
        <v>60.136400000000002</v>
      </c>
      <c r="W6" s="12">
        <v>45.357900000000001</v>
      </c>
      <c r="X6" s="12">
        <v>45.357900000000001</v>
      </c>
      <c r="Y6" s="12">
        <v>47.028300000000002</v>
      </c>
      <c r="Z6" s="12"/>
      <c r="AA6" s="12">
        <v>36.3142</v>
      </c>
      <c r="AB6" s="12">
        <v>94.096699999999998</v>
      </c>
      <c r="AC6" s="12">
        <v>57.262799999999999</v>
      </c>
      <c r="AD6" s="12">
        <v>69.078900000000004</v>
      </c>
      <c r="AE6" s="12">
        <v>55.8322</v>
      </c>
      <c r="AF6" s="12">
        <v>44.064700000000002</v>
      </c>
      <c r="AG6" s="12">
        <v>29.573499999999999</v>
      </c>
      <c r="AH6" s="12">
        <v>19.013000000000002</v>
      </c>
      <c r="AI6" s="12">
        <v>61.5578</v>
      </c>
      <c r="AJ6" s="12">
        <v>22.814699999999998</v>
      </c>
      <c r="AK6" s="12">
        <v>51.570900000000002</v>
      </c>
    </row>
    <row r="7" spans="1:37" x14ac:dyDescent="0.2">
      <c r="A7" s="1"/>
      <c r="B7" s="12">
        <v>77.640799999999999</v>
      </c>
      <c r="C7" s="12">
        <v>54.741799999999998</v>
      </c>
      <c r="D7" s="12">
        <v>79.698800000000006</v>
      </c>
      <c r="E7" s="12">
        <v>59.316699999999997</v>
      </c>
      <c r="F7" s="12">
        <v>67.999600000000001</v>
      </c>
      <c r="G7" s="12">
        <v>87.5</v>
      </c>
      <c r="H7" s="12">
        <v>39.281500000000001</v>
      </c>
      <c r="I7" s="12">
        <v>67.610399999999998</v>
      </c>
      <c r="J7" s="12">
        <v>70.854799999999997</v>
      </c>
      <c r="K7" s="12">
        <v>43.114100000000001</v>
      </c>
      <c r="L7" s="12">
        <v>125.28400000000001</v>
      </c>
      <c r="M7" s="12">
        <v>56.625599999999999</v>
      </c>
      <c r="N7" s="12">
        <v>43.439700000000002</v>
      </c>
      <c r="O7" s="12">
        <v>63.605800000000002</v>
      </c>
      <c r="P7" s="12">
        <v>53.536700000000003</v>
      </c>
      <c r="Q7" s="12">
        <v>119.318</v>
      </c>
      <c r="R7" s="12">
        <v>68.734399999999994</v>
      </c>
      <c r="S7" s="12">
        <v>37.991</v>
      </c>
      <c r="T7" s="12">
        <v>39.337499999999999</v>
      </c>
      <c r="U7" s="12">
        <v>84.375</v>
      </c>
      <c r="V7" s="12">
        <v>64.802099999999996</v>
      </c>
      <c r="W7" s="12">
        <v>43.405500000000004</v>
      </c>
      <c r="X7" s="12">
        <v>43.405500000000004</v>
      </c>
      <c r="Y7" s="12">
        <v>49.248100000000001</v>
      </c>
      <c r="Z7" s="12"/>
      <c r="AA7" s="12">
        <v>30.164200000000001</v>
      </c>
      <c r="AB7" s="12">
        <v>95.207300000000004</v>
      </c>
      <c r="AC7" s="12">
        <v>57.904400000000003</v>
      </c>
      <c r="AD7" s="12">
        <v>72.153099999999995</v>
      </c>
      <c r="AE7" s="12">
        <v>55.457700000000003</v>
      </c>
      <c r="AF7" s="12">
        <v>46.110399999999998</v>
      </c>
      <c r="AG7" s="12">
        <v>28.871300000000002</v>
      </c>
      <c r="AH7" s="12">
        <v>19.4559</v>
      </c>
      <c r="AI7" s="12">
        <v>62.713299999999997</v>
      </c>
      <c r="AJ7" s="12">
        <v>20.9071</v>
      </c>
      <c r="AK7" s="12">
        <v>51.569899999999997</v>
      </c>
    </row>
    <row r="8" spans="1:37" x14ac:dyDescent="0.2">
      <c r="A8" s="1"/>
      <c r="B8" s="12">
        <v>75.307400000000001</v>
      </c>
      <c r="C8" s="12">
        <v>52.953899999999997</v>
      </c>
      <c r="D8" s="12">
        <v>78.862700000000004</v>
      </c>
      <c r="E8" s="12">
        <v>51.550800000000002</v>
      </c>
      <c r="F8" s="12">
        <v>69.6023</v>
      </c>
      <c r="G8" s="12">
        <v>92.907300000000006</v>
      </c>
      <c r="H8" s="12">
        <v>48.158099999999997</v>
      </c>
      <c r="I8" s="12">
        <v>69.807900000000004</v>
      </c>
      <c r="J8" s="12">
        <v>73.013199999999998</v>
      </c>
      <c r="K8" s="12">
        <v>43.744199999999999</v>
      </c>
      <c r="L8" s="12">
        <v>128.19800000000001</v>
      </c>
      <c r="M8" s="12">
        <v>58.988799999999998</v>
      </c>
      <c r="N8" s="12">
        <v>42.943399999999997</v>
      </c>
      <c r="O8" s="12">
        <v>63.999600000000001</v>
      </c>
      <c r="P8" s="12">
        <v>47.976500000000001</v>
      </c>
      <c r="Q8" s="12">
        <v>121.77800000000001</v>
      </c>
      <c r="R8" s="12">
        <v>68.421599999999998</v>
      </c>
      <c r="S8" s="12">
        <v>37.5</v>
      </c>
      <c r="T8" s="12">
        <v>50.853299999999997</v>
      </c>
      <c r="U8" s="12">
        <v>81.747399999999999</v>
      </c>
      <c r="V8" s="12">
        <v>60.978999999999999</v>
      </c>
      <c r="W8" s="12">
        <v>41.973399999999998</v>
      </c>
      <c r="X8" s="12">
        <v>41.973399999999998</v>
      </c>
      <c r="Y8" s="12">
        <v>46.479799999999997</v>
      </c>
      <c r="Z8" s="12"/>
      <c r="AA8" s="12">
        <v>31.276599999999998</v>
      </c>
      <c r="AB8" s="12">
        <v>98.849400000000003</v>
      </c>
      <c r="AC8" s="12">
        <v>57.531700000000001</v>
      </c>
      <c r="AD8" s="12">
        <v>66.576099999999997</v>
      </c>
      <c r="AE8" s="12">
        <v>56.649799999999999</v>
      </c>
      <c r="AF8" s="12">
        <v>45.7532</v>
      </c>
      <c r="AG8" s="12">
        <v>29.7544</v>
      </c>
      <c r="AH8" s="12">
        <v>17.721299999999999</v>
      </c>
      <c r="AI8" s="12">
        <v>65.456199999999995</v>
      </c>
      <c r="AJ8" s="12">
        <v>20.2715</v>
      </c>
      <c r="AK8" s="12">
        <v>31.123899999999999</v>
      </c>
    </row>
    <row r="9" spans="1:37" x14ac:dyDescent="0.2">
      <c r="A9" s="1"/>
      <c r="B9" s="12">
        <v>69.955600000000004</v>
      </c>
      <c r="C9" s="12">
        <v>46.091099999999997</v>
      </c>
      <c r="D9" s="12">
        <v>79.126800000000003</v>
      </c>
      <c r="E9" s="12">
        <v>42.447400000000002</v>
      </c>
      <c r="F9" s="12">
        <v>69.6023</v>
      </c>
      <c r="G9" s="12">
        <v>73.663700000000006</v>
      </c>
      <c r="H9" s="12">
        <v>56.790900000000001</v>
      </c>
      <c r="I9" s="12">
        <v>75.136300000000006</v>
      </c>
      <c r="J9" s="12">
        <v>69.6023</v>
      </c>
      <c r="K9" s="12">
        <v>43.646099999999997</v>
      </c>
      <c r="L9" s="12">
        <v>129.40100000000001</v>
      </c>
      <c r="M9" s="12">
        <v>62.2881</v>
      </c>
      <c r="N9" s="12">
        <v>43.4283</v>
      </c>
      <c r="O9" s="12">
        <v>45.036799999999999</v>
      </c>
      <c r="P9" s="12">
        <v>52.683999999999997</v>
      </c>
      <c r="Q9" s="12"/>
      <c r="R9" s="12"/>
      <c r="S9" s="12">
        <v>38.521999999999998</v>
      </c>
      <c r="T9" s="12">
        <v>50.068100000000001</v>
      </c>
      <c r="U9" s="12">
        <v>74.292400000000001</v>
      </c>
      <c r="V9" s="12">
        <v>54.6875</v>
      </c>
      <c r="W9" s="12"/>
      <c r="X9" s="12"/>
      <c r="Y9" s="12">
        <v>42.338700000000003</v>
      </c>
      <c r="Z9" s="12"/>
      <c r="AA9" s="12">
        <v>36.458300000000001</v>
      </c>
      <c r="AB9" s="12">
        <v>95.399500000000003</v>
      </c>
      <c r="AC9" s="12">
        <v>56.742199999999997</v>
      </c>
      <c r="AD9" s="12">
        <v>56.135399999999997</v>
      </c>
      <c r="AE9" s="12">
        <v>56.398699999999998</v>
      </c>
      <c r="AF9" s="12">
        <v>49.233400000000003</v>
      </c>
      <c r="AG9" s="12">
        <v>30.613700000000001</v>
      </c>
      <c r="AH9" s="12">
        <v>21.136900000000001</v>
      </c>
      <c r="AI9" s="12">
        <v>62.868299999999998</v>
      </c>
      <c r="AJ9" s="12"/>
      <c r="AK9" s="12">
        <v>23.504999999999999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51.679699999999997</v>
      </c>
      <c r="Q10" s="12"/>
      <c r="R10" s="12"/>
      <c r="S10" s="12">
        <v>39.151299999999999</v>
      </c>
      <c r="T10" s="12"/>
      <c r="U10" s="12"/>
      <c r="V10" s="12">
        <v>58.067100000000003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45.620699999999999</v>
      </c>
      <c r="AG10" s="12"/>
      <c r="AH10" s="12">
        <v>21.719899999999999</v>
      </c>
      <c r="AI10" s="12">
        <v>63.987200000000001</v>
      </c>
      <c r="AJ10" s="12"/>
      <c r="AK10" s="12">
        <v>46.9649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56.25</v>
      </c>
      <c r="Q11" s="12"/>
      <c r="R11" s="12"/>
      <c r="S11" s="12"/>
      <c r="T11" s="12"/>
      <c r="U11" s="12"/>
      <c r="V11" s="12">
        <v>59.0625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44.289000000000001</v>
      </c>
      <c r="AG11" s="12"/>
      <c r="AH11" s="12">
        <v>22.760100000000001</v>
      </c>
      <c r="AI11" s="12">
        <v>63.216700000000003</v>
      </c>
      <c r="AJ11" s="12"/>
      <c r="AK11" s="12">
        <v>46.963999999999999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56.365000000000002</v>
      </c>
      <c r="Q12" s="12"/>
      <c r="R12" s="12"/>
      <c r="S12" s="12"/>
      <c r="T12" s="12"/>
      <c r="U12" s="12"/>
      <c r="V12" s="12">
        <v>58.271700000000003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45.122799999999998</v>
      </c>
      <c r="AG12" s="12"/>
      <c r="AH12" s="12">
        <v>19.4376</v>
      </c>
      <c r="AI12" s="12">
        <v>63.802100000000003</v>
      </c>
      <c r="AJ12" s="12"/>
      <c r="AK12" s="12">
        <v>27.331600000000002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58.067100000000003</v>
      </c>
      <c r="Q13" s="12"/>
      <c r="R13" s="12"/>
      <c r="S13" s="12"/>
      <c r="T13" s="12"/>
      <c r="U13" s="12"/>
      <c r="V13" s="12">
        <v>55.235500000000002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41.962699999999998</v>
      </c>
      <c r="AG13" s="12"/>
      <c r="AH13" s="12">
        <v>23.5778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61.961399999999998</v>
      </c>
      <c r="Q14" s="12"/>
      <c r="R14" s="12"/>
      <c r="S14" s="12"/>
      <c r="T14" s="12"/>
      <c r="U14" s="12"/>
      <c r="V14" s="12">
        <v>56.917900000000003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60.933999999999997</v>
      </c>
      <c r="Q15" s="12"/>
      <c r="R15" s="12"/>
      <c r="S15" s="12"/>
      <c r="T15" s="12"/>
      <c r="U15" s="12"/>
      <c r="V15" s="12">
        <v>59.094200000000001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53.158099999999997</v>
      </c>
      <c r="Q16" s="12"/>
      <c r="R16" s="12"/>
      <c r="S16" s="12"/>
      <c r="T16" s="12"/>
      <c r="U16" s="12"/>
      <c r="V16" s="12">
        <v>59.401899999999998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58.831400000000002</v>
      </c>
      <c r="Q17" s="12"/>
      <c r="R17" s="12"/>
      <c r="S17" s="12"/>
      <c r="T17" s="12"/>
      <c r="U17" s="12"/>
      <c r="V17" s="12">
        <v>52.600200000000001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59.637599999999999</v>
      </c>
      <c r="Q18" s="12"/>
      <c r="R18" s="12"/>
      <c r="S18" s="12"/>
      <c r="T18" s="12"/>
      <c r="U18" s="12"/>
      <c r="V18" s="12">
        <v>53.004800000000003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74.788174999999995</v>
      </c>
      <c r="C21" s="5">
        <f t="shared" si="0"/>
        <v>52.409099999999995</v>
      </c>
      <c r="D21" s="5">
        <f t="shared" si="0"/>
        <v>77.829174999999992</v>
      </c>
      <c r="E21" s="5">
        <f t="shared" si="0"/>
        <v>56.721599999999995</v>
      </c>
      <c r="F21" s="5">
        <f t="shared" si="0"/>
        <v>68.582750000000004</v>
      </c>
      <c r="G21" s="5">
        <f t="shared" si="0"/>
        <v>84.247349999999983</v>
      </c>
      <c r="H21" s="5">
        <f t="shared" si="0"/>
        <v>44.938650000000003</v>
      </c>
      <c r="I21" s="5">
        <f t="shared" si="0"/>
        <v>68.998237500000002</v>
      </c>
      <c r="J21" s="5">
        <f t="shared" si="0"/>
        <v>65.592612500000001</v>
      </c>
      <c r="K21" s="5">
        <f t="shared" si="0"/>
        <v>43.067962499999993</v>
      </c>
      <c r="L21" s="5">
        <f t="shared" si="0"/>
        <v>127.24737500000001</v>
      </c>
      <c r="M21" s="5">
        <f t="shared" si="0"/>
        <v>60.063112500000003</v>
      </c>
      <c r="N21" s="5">
        <f t="shared" si="0"/>
        <v>43.500324999999997</v>
      </c>
      <c r="O21" s="5">
        <f t="shared" si="0"/>
        <v>68.560424999999995</v>
      </c>
      <c r="P21" s="5">
        <f>AVERAGE(P2:P18)</f>
        <v>55.16490588235294</v>
      </c>
      <c r="Q21" s="5">
        <f>AVERAGE(Q2:Q8)</f>
        <v>116.34500000000001</v>
      </c>
      <c r="R21" s="5">
        <f>AVERAGE(R2:R8)</f>
        <v>68.331528571428564</v>
      </c>
      <c r="S21" s="5">
        <f>AVERAGE(S2:S10)</f>
        <v>38.055455555555554</v>
      </c>
      <c r="T21" s="5">
        <f>AVERAGE(T2:T9)</f>
        <v>43.171912500000005</v>
      </c>
      <c r="U21" s="5">
        <f>AVERAGE(U2:U9)</f>
        <v>78.937637499999994</v>
      </c>
      <c r="V21" s="5">
        <f>AVERAGE(V2:V18)</f>
        <v>58.141994117647059</v>
      </c>
      <c r="W21" s="5">
        <f>AVERAGE(W2:W4)</f>
        <v>44.302633333333326</v>
      </c>
      <c r="X21" s="5">
        <f>AVERAGE(X6:X8)</f>
        <v>43.578933333333339</v>
      </c>
      <c r="Y21" s="5">
        <f>AVERAGE(Y2:Y9)</f>
        <v>49.75768750000001</v>
      </c>
      <c r="Z21" s="5">
        <f>AVERAGE(Z2:Z5)</f>
        <v>19.797875000000001</v>
      </c>
      <c r="AA21" s="5">
        <f>AVERAGE(AA2:AA9)</f>
        <v>34.873374999999996</v>
      </c>
      <c r="AB21" s="5">
        <f>AVERAGE(AB2:AB9)</f>
        <v>95.478550000000013</v>
      </c>
      <c r="AC21" s="5">
        <f>AVERAGE(AC2:AC9)</f>
        <v>56.479650000000007</v>
      </c>
      <c r="AD21" s="5">
        <f>AVERAGE(AD2:AD9)</f>
        <v>65.375437500000004</v>
      </c>
      <c r="AE21" s="5">
        <f>AVERAGE(AE2:AE9)</f>
        <v>55.237762499999995</v>
      </c>
      <c r="AF21" s="5">
        <f>AVERAGE(AF2:AF13)</f>
        <v>45.036183333333334</v>
      </c>
      <c r="AG21" s="5">
        <f>AVERAGE(AG2:AG9)</f>
        <v>28.925712499999996</v>
      </c>
      <c r="AH21" s="5">
        <f>AVERAGE(AH2:AH13)</f>
        <v>20.105724999999996</v>
      </c>
      <c r="AI21" s="5">
        <f>AVERAGE(AI2:AI12)</f>
        <v>62.471527272727279</v>
      </c>
      <c r="AJ21" s="5">
        <f>AVERAGE(AJ2:AJ8)</f>
        <v>23.77948571428572</v>
      </c>
      <c r="AK21" s="5">
        <f>AVERAGE(AK2:AK12)</f>
        <v>34.125936363636363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74.788174999999995</v>
      </c>
      <c r="C26" s="12">
        <f>C21*2</f>
        <v>104.81819999999999</v>
      </c>
      <c r="D26" s="12">
        <f t="shared" ref="D26:J26" si="1">D21*1</f>
        <v>77.829174999999992</v>
      </c>
      <c r="E26" s="12">
        <f t="shared" si="1"/>
        <v>56.721599999999995</v>
      </c>
      <c r="F26" s="12">
        <f t="shared" si="1"/>
        <v>68.582750000000004</v>
      </c>
      <c r="G26" s="12">
        <f t="shared" si="1"/>
        <v>84.247349999999983</v>
      </c>
      <c r="H26" s="12">
        <f>H21*3</f>
        <v>134.81595000000002</v>
      </c>
      <c r="I26" s="12">
        <f>I21*3</f>
        <v>206.99471249999999</v>
      </c>
      <c r="J26" s="12">
        <f t="shared" si="1"/>
        <v>65.592612500000001</v>
      </c>
      <c r="K26" s="12">
        <f>K21*4</f>
        <v>172.27184999999997</v>
      </c>
      <c r="L26" s="12">
        <f>L21*1</f>
        <v>127.24737500000001</v>
      </c>
      <c r="M26" s="12">
        <f>M21*3</f>
        <v>180.18933750000002</v>
      </c>
      <c r="N26" s="12">
        <f>N21*3</f>
        <v>130.50097499999998</v>
      </c>
      <c r="O26" s="12">
        <f>O21*1</f>
        <v>68.560424999999995</v>
      </c>
      <c r="P26" s="12">
        <f>P21*1</f>
        <v>55.16490588235294</v>
      </c>
      <c r="Q26" s="12">
        <f>Q21*1</f>
        <v>116.34500000000001</v>
      </c>
      <c r="R26" s="12">
        <f>R21*2</f>
        <v>136.66305714285713</v>
      </c>
      <c r="S26" s="12">
        <f>S21*4</f>
        <v>152.22182222222222</v>
      </c>
      <c r="T26" s="12">
        <f>T21*3</f>
        <v>129.5157375</v>
      </c>
      <c r="U26" s="12">
        <f>U21*1</f>
        <v>78.937637499999994</v>
      </c>
      <c r="V26" s="12">
        <f>V21*1</f>
        <v>58.141994117647059</v>
      </c>
      <c r="W26" s="12">
        <f>W21*4</f>
        <v>177.2105333333333</v>
      </c>
      <c r="X26" s="12">
        <f>X21*3</f>
        <v>130.73680000000002</v>
      </c>
      <c r="Y26" s="12">
        <f>Y21*2</f>
        <v>99.51537500000002</v>
      </c>
      <c r="Z26" s="12">
        <f>Z21*8</f>
        <v>158.38300000000001</v>
      </c>
      <c r="AA26" s="12">
        <f>AA21*3</f>
        <v>104.62012499999999</v>
      </c>
      <c r="AB26" s="12">
        <f t="shared" ref="AB26:AH26" si="2">AB21*1</f>
        <v>95.478550000000013</v>
      </c>
      <c r="AC26" s="12">
        <f t="shared" si="2"/>
        <v>56.479650000000007</v>
      </c>
      <c r="AD26" s="12">
        <f t="shared" si="2"/>
        <v>65.375437500000004</v>
      </c>
      <c r="AE26" s="12">
        <f>AE21*2</f>
        <v>110.47552499999999</v>
      </c>
      <c r="AF26" s="12">
        <f t="shared" si="2"/>
        <v>45.036183333333334</v>
      </c>
      <c r="AG26" s="12">
        <f>AG21*2</f>
        <v>57.851424999999992</v>
      </c>
      <c r="AH26" s="12">
        <f t="shared" si="2"/>
        <v>20.105724999999996</v>
      </c>
      <c r="AI26" s="12">
        <f>AI21*2</f>
        <v>124.94305454545456</v>
      </c>
      <c r="AJ26" s="12">
        <f>AJ21*3</f>
        <v>71.338457142857152</v>
      </c>
      <c r="AK26" s="12">
        <f>AK21*1</f>
        <v>34.125936363636363</v>
      </c>
    </row>
    <row r="27" spans="1:37" x14ac:dyDescent="0.2">
      <c r="A27" s="12" t="s">
        <v>215</v>
      </c>
      <c r="B27" s="5">
        <f t="shared" ref="B27:O27" si="3">STDEV(B2:B9)/B21*100</f>
        <v>2.956627359044611</v>
      </c>
      <c r="C27" s="5">
        <f t="shared" si="3"/>
        <v>5.2384470007810844</v>
      </c>
      <c r="D27" s="5">
        <f t="shared" si="3"/>
        <v>6.0610936451451964</v>
      </c>
      <c r="E27" s="5">
        <f t="shared" si="3"/>
        <v>13.403526519710695</v>
      </c>
      <c r="F27" s="5">
        <f t="shared" si="3"/>
        <v>4.1846193611530849</v>
      </c>
      <c r="G27" s="5">
        <f t="shared" si="3"/>
        <v>6.810459502897066</v>
      </c>
      <c r="H27" s="5">
        <f t="shared" si="3"/>
        <v>15.009884490802126</v>
      </c>
      <c r="I27" s="5">
        <f t="shared" si="3"/>
        <v>4.5092511468618435</v>
      </c>
      <c r="J27" s="5">
        <f t="shared" si="3"/>
        <v>14.264683289625053</v>
      </c>
      <c r="K27" s="5">
        <f t="shared" si="3"/>
        <v>1.6167734220280621</v>
      </c>
      <c r="L27" s="5">
        <f t="shared" si="3"/>
        <v>4.0036423617553458</v>
      </c>
      <c r="M27" s="5">
        <f t="shared" si="3"/>
        <v>5.6009453090547723</v>
      </c>
      <c r="N27" s="5">
        <f t="shared" si="3"/>
        <v>5.2551651293699573</v>
      </c>
      <c r="O27" s="5">
        <f t="shared" si="3"/>
        <v>19.883173075127779</v>
      </c>
      <c r="P27" s="5">
        <f>STDEV(P2:P18)/P21*100</f>
        <v>7.4908062316853288</v>
      </c>
      <c r="Q27" s="5">
        <f>STDEV(Q2:Q8)/Q21*100</f>
        <v>3.5642503417721914</v>
      </c>
      <c r="R27" s="5">
        <f>STDEV(R2:R8)/R21*100</f>
        <v>2.6811020220869128</v>
      </c>
      <c r="S27" s="5">
        <f>STDEV(S2:S10)/S21*100</f>
        <v>2.1004670873770306</v>
      </c>
      <c r="T27" s="5">
        <f t="shared" ref="T27:AG27" si="4">STDEV(T2:T9)/T21*100</f>
        <v>14.187416920570453</v>
      </c>
      <c r="U27" s="5">
        <f t="shared" si="4"/>
        <v>4.0554396008696321</v>
      </c>
      <c r="V27" s="5">
        <f>STDEV(V2:V18)/V21*100</f>
        <v>5.2407331269119339</v>
      </c>
      <c r="W27" s="5">
        <f t="shared" si="4"/>
        <v>8.4084966294784991</v>
      </c>
      <c r="X27" s="5">
        <f>STDEV(X2:X8)/X21*100</f>
        <v>8.5481335720398928</v>
      </c>
      <c r="Y27" s="5">
        <f t="shared" si="4"/>
        <v>8.4387527103395179</v>
      </c>
      <c r="Z27" s="5">
        <f>STDEV(Z2:Z5)/Z21*100</f>
        <v>5.5828880728408077</v>
      </c>
      <c r="AA27" s="5">
        <f t="shared" si="4"/>
        <v>7.5229632374931006</v>
      </c>
      <c r="AB27" s="5">
        <f t="shared" si="4"/>
        <v>2.6477558737954308</v>
      </c>
      <c r="AC27" s="5">
        <f t="shared" si="4"/>
        <v>2.1545424601748286</v>
      </c>
      <c r="AD27" s="5">
        <f t="shared" si="4"/>
        <v>7.5762549023957515</v>
      </c>
      <c r="AE27" s="5">
        <f t="shared" si="4"/>
        <v>2.0032345636370752</v>
      </c>
      <c r="AF27" s="5">
        <f>STDEV(AF2:AF13)/AF21*100</f>
        <v>4.7294989020969336</v>
      </c>
      <c r="AG27" s="5">
        <f t="shared" si="4"/>
        <v>3.3470960893599542</v>
      </c>
      <c r="AH27" s="5">
        <f>STDEV(AH2:AH13)/AH21*100</f>
        <v>9.1157236412364639</v>
      </c>
      <c r="AI27" s="5">
        <f>STDEV(AI2:AI12)/AI21*100</f>
        <v>2.9719879177921582</v>
      </c>
      <c r="AJ27" s="5">
        <f>STDEV(AJ2:AJ8)/AJ21*100</f>
        <v>11.623992266734078</v>
      </c>
      <c r="AK27" s="5">
        <f>STDEV(AK2:AK12)/AK21*100</f>
        <v>36.400219572830785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J52"/>
  <sheetViews>
    <sheetView topLeftCell="Y1" zoomScale="75" workbookViewId="0">
      <selection activeCell="AC1" sqref="AC1"/>
    </sheetView>
  </sheetViews>
  <sheetFormatPr baseColWidth="10" defaultColWidth="10.83203125" defaultRowHeight="16" x14ac:dyDescent="0.2"/>
  <cols>
    <col min="1" max="1" width="15.6640625" style="1" bestFit="1" customWidth="1"/>
    <col min="2" max="2" width="20.1640625" style="1" bestFit="1" customWidth="1"/>
    <col min="3" max="3" width="22.33203125" style="1" bestFit="1" customWidth="1"/>
    <col min="4" max="4" width="19.5" style="1" bestFit="1" customWidth="1"/>
    <col min="5" max="6" width="22.33203125" style="1" bestFit="1" customWidth="1"/>
    <col min="7" max="7" width="19.5" style="1" bestFit="1" customWidth="1"/>
    <col min="8" max="9" width="22.33203125" style="1" bestFit="1" customWidth="1"/>
    <col min="10" max="10" width="19.5" style="1" bestFit="1" customWidth="1"/>
    <col min="11" max="11" width="22.33203125" style="1" bestFit="1" customWidth="1"/>
    <col min="12" max="12" width="13" style="1" bestFit="1" customWidth="1"/>
    <col min="13" max="13" width="20.1640625" style="1" bestFit="1" customWidth="1"/>
    <col min="14" max="15" width="13" style="1" bestFit="1" customWidth="1"/>
    <col min="16" max="21" width="23.5" style="1" bestFit="1" customWidth="1"/>
    <col min="22" max="22" width="13" style="1" bestFit="1" customWidth="1"/>
    <col min="23" max="23" width="23.5" style="1" bestFit="1" customWidth="1"/>
    <col min="24" max="24" width="23" style="1" bestFit="1" customWidth="1"/>
    <col min="25" max="25" width="20.6640625" style="1" bestFit="1" customWidth="1"/>
    <col min="26" max="29" width="23.5" style="1" bestFit="1" customWidth="1"/>
    <col min="30" max="30" width="20.6640625" style="1" bestFit="1" customWidth="1"/>
    <col min="31" max="31" width="13" style="1" bestFit="1" customWidth="1"/>
    <col min="32" max="33" width="20.6640625" style="1" bestFit="1" customWidth="1"/>
    <col min="34" max="34" width="14.1640625" style="1" bestFit="1" customWidth="1"/>
    <col min="35" max="35" width="20.6640625" style="1" bestFit="1" customWidth="1"/>
    <col min="36" max="36" width="6.33203125" style="1" bestFit="1" customWidth="1"/>
    <col min="37" max="16384" width="10.83203125" style="1"/>
  </cols>
  <sheetData>
    <row r="1" spans="1:36" x14ac:dyDescent="0.2">
      <c r="A1" s="2" t="s">
        <v>198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0.64</v>
      </c>
      <c r="C2" s="22">
        <v>4.3174602999999999E-2</v>
      </c>
      <c r="D2" s="22">
        <v>0.46439909299999999</v>
      </c>
      <c r="E2" s="22">
        <v>0.24671201800000001</v>
      </c>
      <c r="F2" s="22">
        <v>1.0158729999999999E-2</v>
      </c>
      <c r="G2" s="22">
        <v>3.2653060999999997E-2</v>
      </c>
      <c r="H2" s="22">
        <v>6.5306121999999994E-2</v>
      </c>
      <c r="I2" s="22">
        <v>4.3537415000000003E-2</v>
      </c>
      <c r="J2" s="22">
        <v>2.6122448999999999E-2</v>
      </c>
      <c r="K2" s="22">
        <v>0.22857142899999999</v>
      </c>
      <c r="L2" s="22">
        <v>8.1632652999999999E-2</v>
      </c>
      <c r="M2" s="22">
        <v>0.31238095199999999</v>
      </c>
      <c r="N2" s="22">
        <v>0.101587302</v>
      </c>
      <c r="O2" s="22">
        <v>9.5782312999999994E-2</v>
      </c>
      <c r="P2" s="22">
        <v>4.4081633000000002E-2</v>
      </c>
      <c r="Q2" s="22">
        <v>0.121904762</v>
      </c>
      <c r="R2" s="22">
        <v>7.5464852999999998E-2</v>
      </c>
      <c r="S2" s="22">
        <v>0</v>
      </c>
      <c r="T2" s="22">
        <v>0.42013605399999998</v>
      </c>
      <c r="U2" s="22">
        <v>0.105396825</v>
      </c>
      <c r="V2" s="22">
        <v>0.101587302</v>
      </c>
      <c r="W2" s="22">
        <v>0.119727891</v>
      </c>
      <c r="X2" s="22">
        <v>0.133333333</v>
      </c>
      <c r="Y2" s="22">
        <v>2.1768707000000002E-2</v>
      </c>
      <c r="Z2" s="22">
        <v>0.62802721100000003</v>
      </c>
      <c r="AA2" s="22">
        <v>0.30185940999999999</v>
      </c>
      <c r="AB2" s="22">
        <v>6.0952381E-2</v>
      </c>
      <c r="AC2" s="22">
        <v>7.2562360000000001E-3</v>
      </c>
      <c r="AD2" s="22">
        <v>6.5306121999999994E-2</v>
      </c>
      <c r="AE2" s="22">
        <v>8.1632652999999999E-2</v>
      </c>
      <c r="AF2" s="22">
        <v>5.0793651000000002E-2</v>
      </c>
      <c r="AG2" s="22">
        <v>0.25469387799999998</v>
      </c>
      <c r="AH2" s="22">
        <v>5.4421770000000003E-3</v>
      </c>
      <c r="AI2" s="22">
        <v>1.0158729999999999E-2</v>
      </c>
      <c r="AJ2" s="22"/>
    </row>
    <row r="3" spans="1:36" x14ac:dyDescent="0.2">
      <c r="B3" s="22">
        <v>0.89977324299999994</v>
      </c>
      <c r="C3" s="22">
        <v>0.20825396800000001</v>
      </c>
      <c r="D3" s="22">
        <v>1.1929251700000001</v>
      </c>
      <c r="E3" s="22">
        <v>0.83882086199999994</v>
      </c>
      <c r="F3" s="22">
        <v>0.32253968300000002</v>
      </c>
      <c r="G3" s="22">
        <v>0.23945578200000001</v>
      </c>
      <c r="H3" s="22">
        <v>0.548571429</v>
      </c>
      <c r="I3" s="22">
        <v>0.37442176900000002</v>
      </c>
      <c r="J3" s="22">
        <v>0.75537414999999997</v>
      </c>
      <c r="K3" s="22">
        <v>0.59918367299999997</v>
      </c>
      <c r="L3" s="22">
        <v>0.255238095</v>
      </c>
      <c r="M3" s="22">
        <v>0.63854875300000002</v>
      </c>
      <c r="N3" s="22">
        <v>0.59501133799999995</v>
      </c>
      <c r="O3" s="22">
        <v>6.7591836729999999</v>
      </c>
      <c r="P3" s="22">
        <v>1.274195011</v>
      </c>
      <c r="Q3" s="22">
        <v>0.38095238100000001</v>
      </c>
      <c r="R3" s="22">
        <v>0.94040816299999996</v>
      </c>
      <c r="S3" s="22">
        <v>0.47673469400000001</v>
      </c>
      <c r="T3" s="22">
        <v>0.87074829899999995</v>
      </c>
      <c r="U3" s="22">
        <v>0.36136054400000001</v>
      </c>
      <c r="V3" s="22">
        <v>1.155192744</v>
      </c>
      <c r="W3" s="22">
        <v>0.47238095200000002</v>
      </c>
      <c r="X3" s="22">
        <v>1.281088435</v>
      </c>
      <c r="Y3" s="22">
        <v>3.2850793650000001</v>
      </c>
      <c r="Z3" s="22">
        <v>1.7567346939999999</v>
      </c>
      <c r="AA3" s="22">
        <v>0.53696145100000003</v>
      </c>
      <c r="AB3" s="22">
        <v>0.60770975100000002</v>
      </c>
      <c r="AC3" s="22">
        <v>0.33814059000000002</v>
      </c>
      <c r="AD3" s="22">
        <v>0.65741496600000005</v>
      </c>
      <c r="AE3" s="22">
        <v>1.525623583</v>
      </c>
      <c r="AF3" s="22">
        <v>1.1210884350000001</v>
      </c>
      <c r="AG3" s="22">
        <v>1.8111564630000001</v>
      </c>
      <c r="AH3" s="22">
        <v>0.31746031699999999</v>
      </c>
      <c r="AI3" s="22">
        <v>0.82430839</v>
      </c>
      <c r="AJ3" s="22"/>
    </row>
    <row r="4" spans="1:36" x14ac:dyDescent="0.2">
      <c r="B4" s="22">
        <v>1.7066666669999999</v>
      </c>
      <c r="C4" s="22">
        <v>1.351111111</v>
      </c>
      <c r="D4" s="22">
        <v>2.008526077</v>
      </c>
      <c r="E4" s="22">
        <v>1.8648526080000001</v>
      </c>
      <c r="F4" s="22">
        <v>1.2342857140000001</v>
      </c>
      <c r="G4" s="22">
        <v>0.96</v>
      </c>
      <c r="H4" s="22">
        <v>1.924353741</v>
      </c>
      <c r="I4" s="22">
        <v>1.2342857140000001</v>
      </c>
      <c r="J4" s="22">
        <v>1.7044897960000001</v>
      </c>
      <c r="K4" s="22">
        <v>2.0263038550000001</v>
      </c>
      <c r="L4" s="22">
        <v>0.69442176899999997</v>
      </c>
      <c r="M4" s="22">
        <v>1.750204082</v>
      </c>
      <c r="N4" s="22">
        <v>1.92</v>
      </c>
      <c r="O4" s="22">
        <v>7.4938775509999997</v>
      </c>
      <c r="P4" s="22">
        <v>2.361904762</v>
      </c>
      <c r="Q4" s="22">
        <v>0.90666666699999998</v>
      </c>
      <c r="R4" s="22">
        <v>1.791564626</v>
      </c>
      <c r="S4" s="22">
        <v>2.1014058960000002</v>
      </c>
      <c r="T4" s="22">
        <v>2.288979592</v>
      </c>
      <c r="U4" s="22">
        <v>1.137777778</v>
      </c>
      <c r="V4" s="22">
        <v>2.1551020410000001</v>
      </c>
      <c r="W4" s="22">
        <v>1.792653061</v>
      </c>
      <c r="X4" s="22">
        <v>2.4050793650000002</v>
      </c>
      <c r="Y4" s="22">
        <v>6.2704761900000001</v>
      </c>
      <c r="Z4" s="22">
        <v>3.4147845800000001</v>
      </c>
      <c r="AA4" s="22">
        <v>1.1853061220000001</v>
      </c>
      <c r="AB4" s="22">
        <v>1.702312925</v>
      </c>
      <c r="AC4" s="22">
        <v>1.2611337869999999</v>
      </c>
      <c r="AD4" s="22">
        <v>1.7850340140000001</v>
      </c>
      <c r="AE4" s="22">
        <v>2.7983673470000001</v>
      </c>
      <c r="AF4" s="22">
        <v>3.2317460320000002</v>
      </c>
      <c r="AG4" s="22">
        <v>4.7608163269999997</v>
      </c>
      <c r="AH4" s="22">
        <v>1.3315192739999999</v>
      </c>
      <c r="AI4" s="22">
        <v>3.2961451249999998</v>
      </c>
      <c r="AJ4" s="22"/>
    </row>
    <row r="5" spans="1:36" x14ac:dyDescent="0.2">
      <c r="B5" s="22">
        <v>2.5034013609999999</v>
      </c>
      <c r="C5" s="22">
        <v>2.475102041</v>
      </c>
      <c r="D5" s="22">
        <v>2.7225396829999999</v>
      </c>
      <c r="E5" s="22">
        <v>2.9289795920000001</v>
      </c>
      <c r="F5" s="22">
        <v>2.150748299</v>
      </c>
      <c r="G5" s="22">
        <v>1.6442630389999999</v>
      </c>
      <c r="H5" s="22">
        <v>3.5250793649999999</v>
      </c>
      <c r="I5" s="22">
        <v>2.1725170070000002</v>
      </c>
      <c r="J5" s="22">
        <v>2.628571429</v>
      </c>
      <c r="K5" s="22">
        <v>3.4566893420000002</v>
      </c>
      <c r="L5" s="22">
        <v>1.1842176870000001</v>
      </c>
      <c r="M5" s="22">
        <v>2.746122449</v>
      </c>
      <c r="N5" s="22">
        <v>3.2406349209999998</v>
      </c>
      <c r="O5" s="22">
        <v>8.2213151930000006</v>
      </c>
      <c r="P5" s="22">
        <v>3.422040816</v>
      </c>
      <c r="Q5" s="22">
        <v>1.417142857</v>
      </c>
      <c r="R5" s="22">
        <v>2.6819047619999998</v>
      </c>
      <c r="S5" s="22">
        <v>3.688163265</v>
      </c>
      <c r="T5" s="22">
        <v>3.7991836729999999</v>
      </c>
      <c r="U5" s="22">
        <v>1.88952381</v>
      </c>
      <c r="V5" s="22">
        <v>3.1521088439999998</v>
      </c>
      <c r="W5" s="22">
        <v>3.2036281180000001</v>
      </c>
      <c r="X5" s="22">
        <v>3.5192743759999998</v>
      </c>
      <c r="Y5" s="22">
        <v>9.1210884350000008</v>
      </c>
      <c r="Z5" s="22">
        <v>5.0982312930000004</v>
      </c>
      <c r="AA5" s="22">
        <v>1.835827664</v>
      </c>
      <c r="AB5" s="22">
        <v>2.8009070290000002</v>
      </c>
      <c r="AC5" s="22">
        <v>2.2106122450000001</v>
      </c>
      <c r="AD5" s="22">
        <v>2.8792743760000001</v>
      </c>
      <c r="AE5" s="22">
        <v>4.1730612239999996</v>
      </c>
      <c r="AF5" s="22">
        <v>5.3855782310000002</v>
      </c>
      <c r="AG5" s="22">
        <v>7.8780952380000002</v>
      </c>
      <c r="AH5" s="22">
        <v>2.3383219949999998</v>
      </c>
      <c r="AI5" s="22">
        <v>5.6097959179999997</v>
      </c>
      <c r="AJ5" s="22"/>
    </row>
    <row r="6" spans="1:36" x14ac:dyDescent="0.2">
      <c r="B6" s="22">
        <v>3.291428571</v>
      </c>
      <c r="C6" s="22">
        <v>3.5682539680000001</v>
      </c>
      <c r="D6" s="22">
        <v>3.444897959</v>
      </c>
      <c r="E6" s="22">
        <v>4.0330158730000001</v>
      </c>
      <c r="F6" s="22">
        <v>3.03600907</v>
      </c>
      <c r="G6" s="22">
        <v>2.3441269839999999</v>
      </c>
      <c r="H6" s="22">
        <v>4.850793651</v>
      </c>
      <c r="I6" s="22">
        <v>3.0488888890000001</v>
      </c>
      <c r="J6" s="22">
        <v>3.4982312929999999</v>
      </c>
      <c r="K6" s="22">
        <v>4.839183673</v>
      </c>
      <c r="L6" s="22">
        <v>1.6848979589999999</v>
      </c>
      <c r="M6" s="22">
        <v>3.6865306119999999</v>
      </c>
      <c r="N6" s="22">
        <v>4.535873016</v>
      </c>
      <c r="O6" s="22">
        <v>8.9320634919999993</v>
      </c>
      <c r="P6" s="22">
        <v>4.6258503400000004</v>
      </c>
      <c r="Q6" s="22">
        <v>1.968253968</v>
      </c>
      <c r="R6" s="22">
        <v>3.5542857140000002</v>
      </c>
      <c r="S6" s="22">
        <v>5.3028571429999998</v>
      </c>
      <c r="T6" s="22">
        <v>5.3968253969999997</v>
      </c>
      <c r="U6" s="22">
        <v>2.6753741500000001</v>
      </c>
      <c r="V6" s="22">
        <v>4.1687074830000004</v>
      </c>
      <c r="W6" s="22">
        <v>4.5387755099999998</v>
      </c>
      <c r="X6" s="22">
        <v>4.6416326530000003</v>
      </c>
      <c r="Y6" s="22">
        <v>12.173061224</v>
      </c>
      <c r="Z6" s="22">
        <v>6.7112925170000004</v>
      </c>
      <c r="AA6" s="22">
        <v>2.455873016</v>
      </c>
      <c r="AB6" s="22">
        <v>3.8704761900000002</v>
      </c>
      <c r="AC6" s="22">
        <v>3.1746031750000001</v>
      </c>
      <c r="AD6" s="22">
        <v>3.9793197280000001</v>
      </c>
      <c r="AE6" s="22">
        <v>5.4791836729999996</v>
      </c>
      <c r="AF6" s="22">
        <v>7.508752834</v>
      </c>
      <c r="AG6" s="22">
        <v>11.149206349</v>
      </c>
      <c r="AH6" s="22">
        <v>3.308843537</v>
      </c>
      <c r="AI6" s="22">
        <v>7.73877551</v>
      </c>
      <c r="AJ6" s="22"/>
    </row>
    <row r="7" spans="1:36" x14ac:dyDescent="0.2">
      <c r="B7" s="22">
        <v>4.0968707479999997</v>
      </c>
      <c r="C7" s="22">
        <v>4.7129251700000001</v>
      </c>
      <c r="D7" s="22">
        <v>4.2840816329999996</v>
      </c>
      <c r="E7" s="22">
        <v>4.9473015870000001</v>
      </c>
      <c r="F7" s="22">
        <v>3.921269841</v>
      </c>
      <c r="G7" s="22">
        <v>3.0922448980000001</v>
      </c>
      <c r="H7" s="22">
        <v>6.4203174599999997</v>
      </c>
      <c r="I7" s="22">
        <v>3.9151020409999999</v>
      </c>
      <c r="J7" s="22">
        <v>4.8674829930000003</v>
      </c>
      <c r="K7" s="22">
        <v>6.2190476190000004</v>
      </c>
      <c r="L7" s="22">
        <v>2.159637188</v>
      </c>
      <c r="M7" s="22">
        <v>4.6439909300000002</v>
      </c>
      <c r="N7" s="22">
        <v>5.9631746029999997</v>
      </c>
      <c r="O7" s="22">
        <v>9.9428571429999995</v>
      </c>
      <c r="P7" s="22">
        <v>5.6907029480000002</v>
      </c>
      <c r="Q7" s="22">
        <v>2.4787301589999999</v>
      </c>
      <c r="R7" s="22">
        <v>4.4800000000000004</v>
      </c>
      <c r="S7" s="22">
        <v>6.8353741499999998</v>
      </c>
      <c r="T7" s="22">
        <v>7.0726530609999996</v>
      </c>
      <c r="U7" s="22">
        <v>3.426031746</v>
      </c>
      <c r="V7" s="22">
        <v>5.1664399090000002</v>
      </c>
      <c r="W7" s="22">
        <v>6.2635827659999999</v>
      </c>
      <c r="X7" s="22">
        <v>5.9174603169999997</v>
      </c>
      <c r="Y7" s="22">
        <v>38.497959184000003</v>
      </c>
      <c r="Z7" s="22">
        <v>8.3896598640000004</v>
      </c>
      <c r="AA7" s="22">
        <v>3.0635827660000001</v>
      </c>
      <c r="AB7" s="22">
        <v>4.9255328799999996</v>
      </c>
      <c r="AC7" s="22">
        <v>4.0489795920000002</v>
      </c>
      <c r="AD7" s="22">
        <v>5.0706575960000002</v>
      </c>
      <c r="AE7" s="22">
        <v>6.8408163269999998</v>
      </c>
      <c r="AF7" s="22">
        <v>9.647891156</v>
      </c>
      <c r="AG7" s="22">
        <v>14.38984127</v>
      </c>
      <c r="AH7" s="22">
        <v>4.26122449</v>
      </c>
      <c r="AI7" s="22">
        <v>10.23106576</v>
      </c>
      <c r="AJ7" s="22"/>
    </row>
    <row r="8" spans="1:36" x14ac:dyDescent="0.2">
      <c r="B8" s="22">
        <v>4.8957823129999998</v>
      </c>
      <c r="C8" s="22">
        <v>5.8601360539999998</v>
      </c>
      <c r="D8" s="22">
        <v>5.1083900230000001</v>
      </c>
      <c r="E8" s="22">
        <v>5.8615873020000002</v>
      </c>
      <c r="F8" s="22">
        <v>4.7252607710000003</v>
      </c>
      <c r="G8" s="22">
        <v>3.8149659859999998</v>
      </c>
      <c r="H8" s="22">
        <v>7.6038095239999999</v>
      </c>
      <c r="I8" s="22">
        <v>4.7978231290000002</v>
      </c>
      <c r="J8" s="22">
        <v>5.7208163269999996</v>
      </c>
      <c r="K8" s="22">
        <v>7.6089795919999998</v>
      </c>
      <c r="L8" s="22">
        <v>2.6220408160000002</v>
      </c>
      <c r="M8" s="22">
        <v>5.613061224</v>
      </c>
      <c r="N8" s="22">
        <v>7.497142857</v>
      </c>
      <c r="O8" s="22">
        <v>10.826303855000001</v>
      </c>
      <c r="P8" s="22">
        <v>6.8114285710000004</v>
      </c>
      <c r="Q8" s="35">
        <v>2.9993650789999999</v>
      </c>
      <c r="R8" s="22">
        <v>5.3409523810000001</v>
      </c>
      <c r="S8" s="22">
        <v>8.4027210879999998</v>
      </c>
      <c r="T8" s="22">
        <v>8.2793650789999997</v>
      </c>
      <c r="U8" s="22">
        <v>4.1980952379999996</v>
      </c>
      <c r="V8" s="22">
        <v>6.0923356010000003</v>
      </c>
      <c r="W8" s="22">
        <v>7.5863945580000003</v>
      </c>
      <c r="X8" s="22">
        <v>7.135782313</v>
      </c>
      <c r="Y8" s="22"/>
      <c r="Z8" s="22">
        <v>10.041904762</v>
      </c>
      <c r="AA8" s="22">
        <v>3.70122449</v>
      </c>
      <c r="AB8" s="22">
        <v>5.9733333330000002</v>
      </c>
      <c r="AC8" s="22">
        <v>4.9175510200000003</v>
      </c>
      <c r="AD8" s="22">
        <v>6.145306122</v>
      </c>
      <c r="AE8" s="22">
        <v>8.1420408159999997</v>
      </c>
      <c r="AF8" s="22">
        <v>11.676734694</v>
      </c>
      <c r="AG8" s="22">
        <v>17.545578231</v>
      </c>
      <c r="AH8" s="22">
        <v>5.235918367</v>
      </c>
      <c r="AI8" s="22">
        <v>12.860952381000001</v>
      </c>
      <c r="AJ8" s="22"/>
    </row>
    <row r="9" spans="1:36" x14ac:dyDescent="0.2">
      <c r="B9" s="22">
        <v>5.668571429</v>
      </c>
      <c r="C9" s="22">
        <v>6.9561904759999997</v>
      </c>
      <c r="D9" s="22">
        <v>5.8612244899999997</v>
      </c>
      <c r="E9" s="22">
        <v>6.8731065759999996</v>
      </c>
      <c r="F9" s="22">
        <v>5.6076190480000001</v>
      </c>
      <c r="G9" s="22">
        <v>4.5006802720000003</v>
      </c>
      <c r="H9" s="22">
        <v>9.1312471659999996</v>
      </c>
      <c r="I9" s="22">
        <v>5.6852607710000003</v>
      </c>
      <c r="J9" s="22">
        <v>6.5676190480000001</v>
      </c>
      <c r="K9" s="22">
        <v>9.0006349209999996</v>
      </c>
      <c r="L9" s="22">
        <v>3.1009523809999999</v>
      </c>
      <c r="M9" s="22">
        <v>6.6726530610000001</v>
      </c>
      <c r="N9" s="22">
        <v>8.8783673469999993</v>
      </c>
      <c r="O9" s="22">
        <v>11.769614512</v>
      </c>
      <c r="P9" s="22">
        <v>8.0620408159999997</v>
      </c>
      <c r="Q9" s="22">
        <v>3.5022222219999999</v>
      </c>
      <c r="R9" s="22">
        <v>6.2138775510000004</v>
      </c>
      <c r="S9" s="22">
        <v>9.9820408159999996</v>
      </c>
      <c r="T9" s="22">
        <v>9.8046258500000008</v>
      </c>
      <c r="U9" s="22">
        <v>4.9092063489999997</v>
      </c>
      <c r="V9" s="22">
        <v>7.0762811790000004</v>
      </c>
      <c r="W9" s="22">
        <v>8.9687074829999993</v>
      </c>
      <c r="X9" s="22">
        <v>8.4266666669999992</v>
      </c>
      <c r="Y9" s="22"/>
      <c r="Z9" s="22">
        <v>12.031020408</v>
      </c>
      <c r="AA9" s="22">
        <v>4.331428571</v>
      </c>
      <c r="AB9" s="22">
        <v>7.0095238100000001</v>
      </c>
      <c r="AC9" s="22">
        <v>5.7491156459999999</v>
      </c>
      <c r="AD9" s="22">
        <v>7.2272108839999998</v>
      </c>
      <c r="AE9" s="22">
        <v>9.4534240359999995</v>
      </c>
      <c r="AF9" s="22">
        <v>13.754920635</v>
      </c>
      <c r="AG9" s="22">
        <v>20.629478458000001</v>
      </c>
      <c r="AH9" s="22">
        <v>6.1926530609999997</v>
      </c>
      <c r="AI9" s="22">
        <v>15.730793651000001</v>
      </c>
      <c r="AJ9" s="22"/>
    </row>
    <row r="10" spans="1:36" x14ac:dyDescent="0.2">
      <c r="B10" s="22">
        <v>6.4653061220000003</v>
      </c>
      <c r="C10" s="22">
        <v>8.0892517010000002</v>
      </c>
      <c r="D10" s="22">
        <v>6.6220408160000002</v>
      </c>
      <c r="E10" s="22">
        <v>8.0370068030000006</v>
      </c>
      <c r="F10" s="22">
        <v>6.4696598639999996</v>
      </c>
      <c r="G10" s="22">
        <v>5.1464852609999996</v>
      </c>
      <c r="H10" s="22">
        <v>10.377142857000001</v>
      </c>
      <c r="I10" s="22">
        <v>6.5447619049999997</v>
      </c>
      <c r="J10" s="22">
        <v>7.3893877549999996</v>
      </c>
      <c r="K10" s="22">
        <v>10.372244898</v>
      </c>
      <c r="L10" s="22">
        <v>3.5689795919999998</v>
      </c>
      <c r="M10" s="22">
        <v>7.6897959179999997</v>
      </c>
      <c r="N10" s="22">
        <v>10.275555556</v>
      </c>
      <c r="O10" s="22">
        <v>12.707120181000001</v>
      </c>
      <c r="P10" s="22">
        <v>9.2009070289999997</v>
      </c>
      <c r="Q10" s="22">
        <v>3.9949206350000002</v>
      </c>
      <c r="R10" s="22">
        <v>7.0907936510000003</v>
      </c>
      <c r="S10" s="22">
        <v>11.582040815999999</v>
      </c>
      <c r="T10" s="22">
        <v>10.984489796</v>
      </c>
      <c r="U10" s="22">
        <v>5.6431746030000003</v>
      </c>
      <c r="V10" s="22">
        <v>8.1734240360000001</v>
      </c>
      <c r="W10" s="22">
        <v>10.398185940999999</v>
      </c>
      <c r="X10" s="22">
        <v>9.8438095239999992</v>
      </c>
      <c r="Y10" s="22"/>
      <c r="Z10" s="22">
        <v>13.949387755</v>
      </c>
      <c r="AA10" s="22">
        <v>4.9384126979999996</v>
      </c>
      <c r="AB10" s="22">
        <v>8.0524263040000008</v>
      </c>
      <c r="AC10" s="22">
        <v>6.6503401359999996</v>
      </c>
      <c r="AD10" s="22">
        <v>8.2863492060000006</v>
      </c>
      <c r="AE10" s="22">
        <v>10.672108844</v>
      </c>
      <c r="AF10" s="22">
        <v>15.771428571</v>
      </c>
      <c r="AG10" s="22">
        <v>24.015238095000001</v>
      </c>
      <c r="AH10" s="22">
        <v>7.1092970519999996</v>
      </c>
      <c r="AI10" s="22">
        <v>18.690612245000001</v>
      </c>
      <c r="AJ10" s="22"/>
    </row>
    <row r="11" spans="1:36" x14ac:dyDescent="0.2">
      <c r="B11" s="22">
        <v>7.3229931969999997</v>
      </c>
      <c r="C11" s="22">
        <v>9.3910204079999993</v>
      </c>
      <c r="D11" s="22">
        <v>7.3803174599999997</v>
      </c>
      <c r="E11" s="22">
        <v>9.4505215420000006</v>
      </c>
      <c r="F11" s="22">
        <v>7.33170068</v>
      </c>
      <c r="G11" s="22">
        <v>5.960997732</v>
      </c>
      <c r="H11" s="22">
        <v>11.433650794</v>
      </c>
      <c r="I11" s="22">
        <v>7.343310658</v>
      </c>
      <c r="J11" s="22">
        <v>8.2514285709999999</v>
      </c>
      <c r="K11" s="22">
        <v>11.746938776</v>
      </c>
      <c r="L11" s="22">
        <v>4.0326530610000004</v>
      </c>
      <c r="M11" s="22">
        <v>8.653061224</v>
      </c>
      <c r="N11" s="22">
        <v>11.657142857</v>
      </c>
      <c r="O11" s="22">
        <v>14.039365079</v>
      </c>
      <c r="P11" s="22">
        <v>10.361904762</v>
      </c>
      <c r="Q11" s="22">
        <v>19.160816326999999</v>
      </c>
      <c r="R11" s="22">
        <v>28.96</v>
      </c>
      <c r="S11" s="22">
        <v>13.139591836999999</v>
      </c>
      <c r="T11" s="22">
        <v>12.182857143</v>
      </c>
      <c r="U11" s="22">
        <v>6.4507936509999997</v>
      </c>
      <c r="V11" s="22">
        <v>9.2067120179999993</v>
      </c>
      <c r="W11" s="22">
        <v>35.368299319999998</v>
      </c>
      <c r="X11" s="22">
        <v>23.338956916000001</v>
      </c>
      <c r="Y11" s="22"/>
      <c r="Z11" s="22">
        <v>15.595102041000001</v>
      </c>
      <c r="AA11" s="22">
        <v>5.5673469390000001</v>
      </c>
      <c r="AB11" s="22">
        <v>9.1098412700000004</v>
      </c>
      <c r="AC11" s="22">
        <v>7.7191836729999999</v>
      </c>
      <c r="AD11" s="22">
        <v>9.3502040819999994</v>
      </c>
      <c r="AE11" s="22">
        <v>11.987301586999999</v>
      </c>
      <c r="AF11" s="22">
        <v>17.731337868000001</v>
      </c>
      <c r="AG11" s="22">
        <v>26.853877551</v>
      </c>
      <c r="AH11" s="22">
        <v>8.0636734689999994</v>
      </c>
      <c r="AI11" s="22">
        <v>188.088888889</v>
      </c>
      <c r="AJ11" s="22"/>
    </row>
    <row r="12" spans="1:36" x14ac:dyDescent="0.2">
      <c r="B12" s="22">
        <v>27.398095238</v>
      </c>
      <c r="C12" s="22">
        <v>42.298934240000001</v>
      </c>
      <c r="D12" s="22">
        <v>27.269931972999998</v>
      </c>
      <c r="E12" s="22">
        <v>36.323265306000003</v>
      </c>
      <c r="F12" s="22">
        <v>28.180317460000001</v>
      </c>
      <c r="G12" s="22">
        <v>37.580702948000003</v>
      </c>
      <c r="H12" s="22">
        <v>43.630294784999997</v>
      </c>
      <c r="I12" s="22">
        <v>30.612403627999999</v>
      </c>
      <c r="J12" s="22">
        <v>50.179410431000001</v>
      </c>
      <c r="K12" s="22">
        <v>45.360907029000003</v>
      </c>
      <c r="L12" s="22">
        <v>33.610884354</v>
      </c>
      <c r="M12" s="22">
        <v>36.063492062999998</v>
      </c>
      <c r="N12" s="22">
        <v>67.993809524</v>
      </c>
      <c r="O12" s="22">
        <v>55.507301587000001</v>
      </c>
      <c r="P12" s="22">
        <v>11.428571429</v>
      </c>
      <c r="Q12" s="22"/>
      <c r="R12" s="22"/>
      <c r="S12" s="22">
        <v>14.672108844</v>
      </c>
      <c r="T12" s="22">
        <v>43.553673469000003</v>
      </c>
      <c r="U12" s="22">
        <v>27.028027211000001</v>
      </c>
      <c r="V12" s="22">
        <v>10.222585034</v>
      </c>
      <c r="W12" s="22"/>
      <c r="X12" s="22"/>
      <c r="Y12" s="22"/>
      <c r="Z12" s="22">
        <v>62.803151927000002</v>
      </c>
      <c r="AA12" s="22">
        <v>20.903038549000001</v>
      </c>
      <c r="AB12" s="22">
        <v>35.503310657999997</v>
      </c>
      <c r="AC12" s="22">
        <v>30.599183672999999</v>
      </c>
      <c r="AD12" s="22">
        <v>52.278911565000001</v>
      </c>
      <c r="AE12" s="22">
        <v>13.342040816000001</v>
      </c>
      <c r="AF12" s="22">
        <v>81.154104308000001</v>
      </c>
      <c r="AG12" s="22">
        <v>29.616326530999999</v>
      </c>
      <c r="AH12" s="22">
        <v>9.0013605440000006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12.493061224</v>
      </c>
      <c r="Q13" s="22"/>
      <c r="R13" s="22"/>
      <c r="S13" s="22">
        <v>27.995555555999999</v>
      </c>
      <c r="T13" s="22"/>
      <c r="U13" s="22"/>
      <c r="V13" s="22">
        <v>11.252244898000001</v>
      </c>
      <c r="W13" s="22"/>
      <c r="X13" s="22"/>
      <c r="Y13" s="22"/>
      <c r="Z13" s="22"/>
      <c r="AA13" s="22"/>
      <c r="AB13" s="22"/>
      <c r="AC13" s="22"/>
      <c r="AD13" s="22"/>
      <c r="AE13" s="22">
        <v>14.671746032</v>
      </c>
      <c r="AF13" s="22"/>
      <c r="AG13" s="22">
        <v>32.252517007000002</v>
      </c>
      <c r="AH13" s="22">
        <v>9.9504761899999998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13.526349206000001</v>
      </c>
      <c r="Q14" s="22"/>
      <c r="R14" s="22"/>
      <c r="S14" s="22"/>
      <c r="T14" s="22"/>
      <c r="U14" s="22"/>
      <c r="V14" s="22">
        <v>12.338503401000001</v>
      </c>
      <c r="W14" s="22"/>
      <c r="X14" s="22"/>
      <c r="Y14" s="22"/>
      <c r="Z14" s="22"/>
      <c r="AA14" s="22"/>
      <c r="AB14" s="22"/>
      <c r="AC14" s="22"/>
      <c r="AD14" s="22"/>
      <c r="AE14" s="22">
        <v>16.101587301999999</v>
      </c>
      <c r="AF14" s="22"/>
      <c r="AG14" s="22">
        <v>35.339319728</v>
      </c>
      <c r="AH14" s="22">
        <v>10.890884354000001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14.494693878</v>
      </c>
      <c r="Q15" s="22"/>
      <c r="R15" s="22"/>
      <c r="S15" s="22"/>
      <c r="T15" s="22"/>
      <c r="U15" s="22"/>
      <c r="V15" s="22">
        <v>13.392653061000001</v>
      </c>
      <c r="W15" s="22"/>
      <c r="X15" s="22"/>
      <c r="Y15" s="22"/>
      <c r="Z15" s="22"/>
      <c r="AA15" s="22"/>
      <c r="AB15" s="22"/>
      <c r="AC15" s="22"/>
      <c r="AD15" s="22"/>
      <c r="AE15" s="22">
        <v>53.374693878000002</v>
      </c>
      <c r="AF15" s="22"/>
      <c r="AG15" s="22">
        <v>37.884081633000001</v>
      </c>
      <c r="AH15" s="22">
        <v>151.96734693900001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15.479365079000001</v>
      </c>
      <c r="Q16" s="22"/>
      <c r="R16" s="22"/>
      <c r="S16" s="22"/>
      <c r="T16" s="22"/>
      <c r="U16" s="22"/>
      <c r="V16" s="22">
        <v>14.407981859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193.924353741</v>
      </c>
      <c r="AH16" s="22">
        <v>154.26104308399999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16.608072562</v>
      </c>
      <c r="Q17" s="22"/>
      <c r="R17" s="22"/>
      <c r="S17" s="22"/>
      <c r="T17" s="22"/>
      <c r="U17" s="22"/>
      <c r="V17" s="22">
        <v>15.418049887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156.55473922900001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40"/>
      <c r="I18" s="22"/>
      <c r="J18" s="22"/>
      <c r="K18" s="22"/>
      <c r="L18" s="22"/>
      <c r="M18" s="22"/>
      <c r="N18" s="22"/>
      <c r="O18" s="22"/>
      <c r="P18" s="22">
        <v>17.627936508000001</v>
      </c>
      <c r="Q18" s="22"/>
      <c r="R18" s="22"/>
      <c r="S18" s="22"/>
      <c r="T18" s="22"/>
      <c r="U18" s="22"/>
      <c r="V18" s="22">
        <v>16.558730159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158.963809524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41"/>
      <c r="I19" s="22"/>
      <c r="J19" s="22"/>
      <c r="K19" s="22"/>
      <c r="L19" s="22"/>
      <c r="M19" s="22"/>
      <c r="N19" s="22"/>
      <c r="O19" s="22"/>
      <c r="P19" s="22">
        <v>18.634013605</v>
      </c>
      <c r="Q19" s="22"/>
      <c r="R19" s="22"/>
      <c r="S19" s="22"/>
      <c r="T19" s="22"/>
      <c r="U19" s="22"/>
      <c r="V19" s="22">
        <v>17.690702947999998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162.09995464900001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74.918662131999994</v>
      </c>
      <c r="Q20" s="22"/>
      <c r="R20" s="22"/>
      <c r="S20" s="22"/>
      <c r="T20" s="22"/>
      <c r="U20" s="22"/>
      <c r="V20" s="22">
        <v>78.528435373999997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163.26340136100001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164.426870748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166.35464852600001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168.90730158700001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170.184852608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171.46242630399999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173.65768707500001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175.96517006799999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26.758095237999999</v>
      </c>
      <c r="C29" s="22">
        <f t="shared" ref="C29:O29" si="0">C12-C2</f>
        <v>42.255759637000004</v>
      </c>
      <c r="D29" s="22">
        <f t="shared" si="0"/>
        <v>26.805532879999998</v>
      </c>
      <c r="E29" s="22">
        <f t="shared" si="0"/>
        <v>36.076553288000007</v>
      </c>
      <c r="F29" s="22">
        <f t="shared" si="0"/>
        <v>28.170158730000001</v>
      </c>
      <c r="G29" s="22">
        <f t="shared" si="0"/>
        <v>37.548049887000005</v>
      </c>
      <c r="H29" s="22">
        <f t="shared" si="0"/>
        <v>43.564988662999994</v>
      </c>
      <c r="I29" s="22">
        <f t="shared" si="0"/>
        <v>30.568866213</v>
      </c>
      <c r="J29" s="22">
        <f t="shared" si="0"/>
        <v>50.153287982000002</v>
      </c>
      <c r="K29" s="22">
        <f>K12-K2</f>
        <v>45.132335600000005</v>
      </c>
      <c r="L29" s="22">
        <f t="shared" si="0"/>
        <v>33.529251701</v>
      </c>
      <c r="M29" s="22">
        <f t="shared" si="0"/>
        <v>35.751111111</v>
      </c>
      <c r="N29" s="22">
        <f t="shared" si="0"/>
        <v>67.892222222000001</v>
      </c>
      <c r="O29" s="22">
        <f t="shared" si="0"/>
        <v>55.411519274</v>
      </c>
      <c r="P29" s="22">
        <f>P20-P2</f>
        <v>74.87458049899999</v>
      </c>
      <c r="Q29" s="22">
        <f>Q11-Q2</f>
        <v>19.038911564999999</v>
      </c>
      <c r="R29" s="22">
        <f>R11-R2</f>
        <v>28.884535147000001</v>
      </c>
      <c r="S29" s="22">
        <f>S13-S2</f>
        <v>27.995555555999999</v>
      </c>
      <c r="T29" s="22">
        <f>T12-T2</f>
        <v>43.133537415000006</v>
      </c>
      <c r="U29" s="22">
        <f>U12-U2</f>
        <v>26.922630386000002</v>
      </c>
      <c r="V29" s="22">
        <f>V20-V2</f>
        <v>78.426848071999999</v>
      </c>
      <c r="W29" s="22">
        <f>W11-W2</f>
        <v>35.248571429000002</v>
      </c>
      <c r="X29" s="22">
        <f>X11-X2</f>
        <v>23.205623583000001</v>
      </c>
      <c r="Y29" s="22">
        <f>Y7-Y2</f>
        <v>38.476190477000003</v>
      </c>
      <c r="Z29" s="22">
        <f t="shared" ref="Z29:AF29" si="1">Z12-Z2</f>
        <v>62.175124715999999</v>
      </c>
      <c r="AA29" s="22">
        <f t="shared" si="1"/>
        <v>20.601179139000003</v>
      </c>
      <c r="AB29" s="22">
        <f t="shared" si="1"/>
        <v>35.442358276999997</v>
      </c>
      <c r="AC29" s="22">
        <f t="shared" si="1"/>
        <v>30.591927436999999</v>
      </c>
      <c r="AD29" s="22">
        <f t="shared" si="1"/>
        <v>52.213605442999999</v>
      </c>
      <c r="AE29" s="22">
        <f>AE15-AE2</f>
        <v>53.293061225000002</v>
      </c>
      <c r="AF29" s="22">
        <f t="shared" si="1"/>
        <v>81.103310656999994</v>
      </c>
      <c r="AG29" s="22">
        <f>AG16-AG2</f>
        <v>193.66965986299999</v>
      </c>
      <c r="AH29" s="22">
        <f>AH27-AH2</f>
        <v>175.959727891</v>
      </c>
      <c r="AI29" s="22">
        <f>AI11-AI2</f>
        <v>188.078730159</v>
      </c>
      <c r="AJ29" s="22"/>
    </row>
    <row r="30" spans="1:36" x14ac:dyDescent="0.2">
      <c r="A30" s="2"/>
      <c r="B30" s="9">
        <f>B29/86400</f>
        <v>3.0970017636574074E-4</v>
      </c>
      <c r="C30" s="9">
        <f t="shared" ref="C30:AI30" si="2">C29/86400</f>
        <v>4.890712920949075E-4</v>
      </c>
      <c r="D30" s="9">
        <f t="shared" si="2"/>
        <v>3.1024922314814814E-4</v>
      </c>
      <c r="E30" s="9">
        <f t="shared" si="2"/>
        <v>4.1755270009259269E-4</v>
      </c>
      <c r="F30" s="9">
        <f t="shared" si="2"/>
        <v>3.2604350381944448E-4</v>
      </c>
      <c r="G30" s="9">
        <f t="shared" si="2"/>
        <v>4.3458391072916672E-4</v>
      </c>
      <c r="H30" s="9">
        <f t="shared" si="2"/>
        <v>5.0422440582175918E-4</v>
      </c>
      <c r="I30" s="9">
        <f t="shared" si="2"/>
        <v>3.5380632190972221E-4</v>
      </c>
      <c r="J30" s="9">
        <f t="shared" si="2"/>
        <v>5.8047787016203708E-4</v>
      </c>
      <c r="K30" s="9">
        <f t="shared" si="2"/>
        <v>5.2236499537037042E-4</v>
      </c>
      <c r="L30" s="9">
        <f t="shared" si="2"/>
        <v>3.8807004283564813E-4</v>
      </c>
      <c r="M30" s="9">
        <f t="shared" si="2"/>
        <v>4.1378600822916667E-4</v>
      </c>
      <c r="N30" s="9">
        <f t="shared" si="2"/>
        <v>7.8578960905092597E-4</v>
      </c>
      <c r="O30" s="9">
        <f t="shared" si="2"/>
        <v>6.4133702863425921E-4</v>
      </c>
      <c r="P30" s="9">
        <f>P29/86400</f>
        <v>8.6660394096064802E-4</v>
      </c>
      <c r="Q30" s="9">
        <f t="shared" si="2"/>
        <v>2.2035777274305554E-4</v>
      </c>
      <c r="R30" s="9">
        <f t="shared" si="2"/>
        <v>3.3431174938657407E-4</v>
      </c>
      <c r="S30" s="9">
        <f t="shared" si="2"/>
        <v>3.2402263375E-4</v>
      </c>
      <c r="T30" s="9">
        <f t="shared" si="2"/>
        <v>4.9923075711805567E-4</v>
      </c>
      <c r="U30" s="9">
        <f t="shared" si="2"/>
        <v>3.1160451835648148E-4</v>
      </c>
      <c r="V30" s="9">
        <f t="shared" si="2"/>
        <v>9.0771814898148151E-4</v>
      </c>
      <c r="W30" s="9">
        <f t="shared" si="2"/>
        <v>4.0796957672453705E-4</v>
      </c>
      <c r="X30" s="9">
        <f t="shared" si="2"/>
        <v>2.6858360628472221E-4</v>
      </c>
      <c r="Y30" s="9">
        <f t="shared" si="2"/>
        <v>4.4532627866898151E-4</v>
      </c>
      <c r="Z30" s="9">
        <f t="shared" si="2"/>
        <v>7.1961949902777777E-4</v>
      </c>
      <c r="AA30" s="9">
        <f t="shared" si="2"/>
        <v>2.3843957336805557E-4</v>
      </c>
      <c r="AB30" s="9">
        <f t="shared" si="2"/>
        <v>4.1021248005787032E-4</v>
      </c>
      <c r="AC30" s="9">
        <f t="shared" si="2"/>
        <v>3.5407323422453701E-4</v>
      </c>
      <c r="AD30" s="9">
        <f t="shared" si="2"/>
        <v>6.0432413707175927E-4</v>
      </c>
      <c r="AE30" s="9">
        <f t="shared" si="2"/>
        <v>6.1681783825231486E-4</v>
      </c>
      <c r="AF30" s="9">
        <f t="shared" si="2"/>
        <v>9.3869572519675922E-4</v>
      </c>
      <c r="AG30" s="9">
        <f t="shared" si="2"/>
        <v>2.2415469891550925E-3</v>
      </c>
      <c r="AH30" s="9">
        <f t="shared" si="2"/>
        <v>2.0365709246643517E-3</v>
      </c>
      <c r="AI30" s="9">
        <f t="shared" si="2"/>
        <v>2.1768371546180554E-3</v>
      </c>
      <c r="AJ30" s="9">
        <f>SUM(B30:AI30)</f>
        <v>2.1399923626875005E-2</v>
      </c>
    </row>
    <row r="31" spans="1:36" x14ac:dyDescent="0.2">
      <c r="P31" s="39"/>
      <c r="AJ31" s="9"/>
    </row>
    <row r="32" spans="1:36" x14ac:dyDescent="0.2">
      <c r="B32" s="2" t="s">
        <v>264</v>
      </c>
      <c r="C32" s="2" t="s">
        <v>254</v>
      </c>
      <c r="D32" s="2" t="s">
        <v>240</v>
      </c>
      <c r="E32" s="2" t="s">
        <v>256</v>
      </c>
      <c r="F32" s="2" t="s">
        <v>257</v>
      </c>
      <c r="G32" s="2" t="s">
        <v>235</v>
      </c>
      <c r="H32" s="2" t="s">
        <v>252</v>
      </c>
      <c r="I32" s="2" t="s">
        <v>258</v>
      </c>
      <c r="J32" s="2" t="s">
        <v>237</v>
      </c>
      <c r="K32" s="2" t="s">
        <v>259</v>
      </c>
      <c r="M32" s="2" t="s">
        <v>241</v>
      </c>
      <c r="P32" s="2" t="s">
        <v>260</v>
      </c>
      <c r="Q32" s="2" t="s">
        <v>265</v>
      </c>
      <c r="R32" s="2" t="s">
        <v>266</v>
      </c>
      <c r="S32" s="2" t="s">
        <v>267</v>
      </c>
      <c r="T32" s="2" t="s">
        <v>249</v>
      </c>
      <c r="U32" s="2" t="s">
        <v>268</v>
      </c>
      <c r="W32" s="2" t="s">
        <v>261</v>
      </c>
      <c r="X32" s="2" t="s">
        <v>269</v>
      </c>
      <c r="Y32" s="2" t="s">
        <v>242</v>
      </c>
      <c r="Z32" s="2" t="s">
        <v>234</v>
      </c>
      <c r="AA32" s="2" t="s">
        <v>270</v>
      </c>
      <c r="AB32" s="2" t="s">
        <v>250</v>
      </c>
      <c r="AC32" s="2" t="s">
        <v>271</v>
      </c>
      <c r="AD32" s="2" t="s">
        <v>243</v>
      </c>
      <c r="AF32" s="2" t="s">
        <v>244</v>
      </c>
      <c r="AG32" s="2" t="s">
        <v>245</v>
      </c>
      <c r="AI32" s="2" t="s">
        <v>239</v>
      </c>
      <c r="AJ32" s="9"/>
    </row>
    <row r="33" spans="2:36" s="2" customFormat="1" x14ac:dyDescent="0.2">
      <c r="B33" s="9">
        <f>B30*2</f>
        <v>6.1940035273148149E-4</v>
      </c>
      <c r="C33" s="9">
        <f>C30*2</f>
        <v>9.78142584189815E-4</v>
      </c>
      <c r="D33" s="9">
        <f>D48/86400</f>
        <v>4.5135949442129625E-4</v>
      </c>
      <c r="E33" s="9">
        <f>E30*2</f>
        <v>8.3510540018518539E-4</v>
      </c>
      <c r="F33" s="9">
        <f>F30*2</f>
        <v>6.5208700763888896E-4</v>
      </c>
      <c r="G33" s="9">
        <f>G47/86400</f>
        <v>5.6786265432870377E-4</v>
      </c>
      <c r="H33" s="9">
        <f>H30*2</f>
        <v>1.0084488116435184E-3</v>
      </c>
      <c r="I33" s="9">
        <f>I30*2</f>
        <v>7.0761264381944441E-4</v>
      </c>
      <c r="J33" s="9">
        <f>J48/86400</f>
        <v>7.7896615436342576E-4</v>
      </c>
      <c r="K33" s="9">
        <f>K30*2</f>
        <v>1.0447299907407408E-3</v>
      </c>
      <c r="L33" s="9">
        <v>3.8807004283564813E-4</v>
      </c>
      <c r="M33" s="9">
        <f>M48/86400</f>
        <v>6.1779835391203696E-4</v>
      </c>
      <c r="N33" s="9">
        <v>7.8578960905092597E-4</v>
      </c>
      <c r="O33" s="9">
        <v>6.4133702863425921E-4</v>
      </c>
      <c r="P33" s="9">
        <f t="shared" ref="P33:U33" si="3">P30*2</f>
        <v>1.733207881921296E-3</v>
      </c>
      <c r="Q33" s="9">
        <f t="shared" si="3"/>
        <v>4.4071554548611109E-4</v>
      </c>
      <c r="R33" s="9">
        <f t="shared" si="3"/>
        <v>6.6862349877314813E-4</v>
      </c>
      <c r="S33" s="9">
        <f t="shared" si="3"/>
        <v>6.4804526749999999E-4</v>
      </c>
      <c r="T33" s="9">
        <f t="shared" si="3"/>
        <v>9.9846151423611134E-4</v>
      </c>
      <c r="U33" s="9">
        <f t="shared" si="3"/>
        <v>6.2320903671296297E-4</v>
      </c>
      <c r="V33" s="9">
        <v>9.0771814898148151E-4</v>
      </c>
      <c r="W33" s="9">
        <f>W30*2</f>
        <v>8.1593915344907409E-4</v>
      </c>
      <c r="X33" s="9">
        <f>X30*2</f>
        <v>5.3716721256944443E-4</v>
      </c>
      <c r="Y33" s="9">
        <f>Y43/86400</f>
        <v>5.9501973629629641E-4</v>
      </c>
      <c r="Z33" s="9">
        <f>Z30*2</f>
        <v>1.4392389980555555E-3</v>
      </c>
      <c r="AA33" s="9">
        <f>AA30*2</f>
        <v>4.7687914673611115E-4</v>
      </c>
      <c r="AB33" s="9">
        <f>AB30*2</f>
        <v>8.2042496011574065E-4</v>
      </c>
      <c r="AC33" s="9">
        <f>AC30*2</f>
        <v>7.0814646844907401E-4</v>
      </c>
      <c r="AD33" s="9">
        <f>AD48/86400</f>
        <v>8.0339243722222229E-4</v>
      </c>
      <c r="AE33" s="9">
        <v>6.1681783825231486E-4</v>
      </c>
      <c r="AF33" s="9">
        <f>AF48/86400</f>
        <v>1.1975518602430556E-3</v>
      </c>
      <c r="AG33" s="9">
        <f>AG52/86400</f>
        <v>2.9832829427893521E-3</v>
      </c>
      <c r="AH33" s="9">
        <v>2.0365709246643517E-3</v>
      </c>
      <c r="AI33" s="9">
        <f>AI47/86400</f>
        <v>2.5383723859953708E-3</v>
      </c>
      <c r="AJ33" s="9">
        <f>SUM(B33:AI33)</f>
        <v>3.1665495086944447E-2</v>
      </c>
    </row>
    <row r="35" spans="2:36" x14ac:dyDescent="0.2">
      <c r="D35" s="22">
        <v>0.46439909299999999</v>
      </c>
      <c r="G35" s="22">
        <v>3.2653060999999997E-2</v>
      </c>
      <c r="J35" s="22">
        <v>2.6122448999999999E-2</v>
      </c>
      <c r="M35" s="22">
        <v>0.31238095199999999</v>
      </c>
      <c r="Y35" s="22">
        <v>2.1768707000000002E-2</v>
      </c>
      <c r="AD35" s="16">
        <v>6.5306121999999994E-2</v>
      </c>
      <c r="AF35" s="22">
        <v>5.0793651000000002E-2</v>
      </c>
      <c r="AG35" s="22">
        <v>0.25469387799999998</v>
      </c>
      <c r="AI35" s="22">
        <v>1.0158729999999999E-2</v>
      </c>
    </row>
    <row r="36" spans="2:36" x14ac:dyDescent="0.2">
      <c r="D36" s="22">
        <v>1.1929251700000001</v>
      </c>
      <c r="G36" s="22">
        <v>0.23945578200000001</v>
      </c>
      <c r="J36" s="22">
        <v>0.75537414999999997</v>
      </c>
      <c r="M36" s="22">
        <v>0.63854875300000002</v>
      </c>
      <c r="Y36" s="22">
        <v>3.2850793650000001</v>
      </c>
      <c r="AD36" s="16">
        <v>0.65741496600000005</v>
      </c>
      <c r="AF36" s="22">
        <v>1.1210884350000001</v>
      </c>
      <c r="AG36" s="22">
        <v>1.8111564630000001</v>
      </c>
      <c r="AI36" s="22">
        <v>0.82430839</v>
      </c>
    </row>
    <row r="37" spans="2:36" x14ac:dyDescent="0.2">
      <c r="D37" s="22">
        <v>2.008526077</v>
      </c>
      <c r="G37" s="22">
        <v>0.96</v>
      </c>
      <c r="J37" s="22">
        <v>1.7044897960000001</v>
      </c>
      <c r="M37" s="22">
        <v>1.750204082</v>
      </c>
      <c r="Y37" s="22">
        <v>6.2704761900000001</v>
      </c>
      <c r="AD37" s="16">
        <v>1.7850340140000001</v>
      </c>
      <c r="AF37" s="22">
        <v>3.2317460320000002</v>
      </c>
      <c r="AG37" s="22">
        <v>4.7608163269999997</v>
      </c>
      <c r="AI37" s="22">
        <v>3.2961451249999998</v>
      </c>
    </row>
    <row r="38" spans="2:36" x14ac:dyDescent="0.2">
      <c r="D38" s="22">
        <v>2.7225396829999999</v>
      </c>
      <c r="G38" s="22">
        <v>1.6442630389999999</v>
      </c>
      <c r="J38" s="22">
        <v>2.628571429</v>
      </c>
      <c r="M38" s="22">
        <v>2.746122449</v>
      </c>
      <c r="Y38" s="22">
        <v>9.1210884350000008</v>
      </c>
      <c r="AD38" s="16">
        <v>2.8792743760000001</v>
      </c>
      <c r="AF38" s="22">
        <v>5.3855782310000002</v>
      </c>
      <c r="AG38" s="22">
        <v>7.8780952380000002</v>
      </c>
      <c r="AI38" s="22">
        <v>5.6097959179999997</v>
      </c>
    </row>
    <row r="39" spans="2:36" x14ac:dyDescent="0.2">
      <c r="D39" s="22">
        <v>3.444897959</v>
      </c>
      <c r="G39" s="22">
        <v>2.3441269839999999</v>
      </c>
      <c r="J39" s="22">
        <v>3.4982312929999999</v>
      </c>
      <c r="M39" s="22">
        <v>3.6865306119999999</v>
      </c>
      <c r="Y39" s="22">
        <v>12.173061224</v>
      </c>
      <c r="AD39" s="16">
        <v>3.9793197280000001</v>
      </c>
      <c r="AF39" s="22">
        <v>7.508752834</v>
      </c>
      <c r="AG39" s="22">
        <v>11.149206349</v>
      </c>
      <c r="AI39" s="22">
        <v>7.73877551</v>
      </c>
    </row>
    <row r="40" spans="2:36" x14ac:dyDescent="0.2">
      <c r="D40" s="22">
        <v>4.2840816329999996</v>
      </c>
      <c r="G40" s="22">
        <v>3.0922448980000001</v>
      </c>
      <c r="J40" s="22">
        <v>4.8674829930000003</v>
      </c>
      <c r="M40" s="22">
        <v>4.6439909300000002</v>
      </c>
      <c r="Y40" s="22">
        <v>24.297505669</v>
      </c>
      <c r="AD40" s="16">
        <v>5.0706575960000002</v>
      </c>
      <c r="AF40" s="22">
        <v>9.647891156</v>
      </c>
      <c r="AG40" s="22">
        <v>14.38984127</v>
      </c>
      <c r="AI40" s="22">
        <v>10.23106576</v>
      </c>
    </row>
    <row r="41" spans="2:36" x14ac:dyDescent="0.2">
      <c r="D41" s="22">
        <v>5.1083900230000001</v>
      </c>
      <c r="G41" s="22">
        <v>3.8149659859999998</v>
      </c>
      <c r="J41" s="22">
        <v>5.7208163269999996</v>
      </c>
      <c r="M41" s="22">
        <v>5.613061224</v>
      </c>
      <c r="Y41" s="22">
        <v>37.231020407999999</v>
      </c>
      <c r="AD41" s="16">
        <v>6.145306122</v>
      </c>
      <c r="AF41" s="22">
        <v>11.676734694</v>
      </c>
      <c r="AG41" s="22">
        <v>17.545578231</v>
      </c>
      <c r="AI41" s="22">
        <v>12.860952381000001</v>
      </c>
    </row>
    <row r="42" spans="2:36" x14ac:dyDescent="0.2">
      <c r="D42" s="22">
        <v>5.8612244899999997</v>
      </c>
      <c r="G42" s="22">
        <v>4.5006802720000003</v>
      </c>
      <c r="J42" s="22">
        <v>6.5676190480000001</v>
      </c>
      <c r="M42" s="22">
        <v>6.6726530610000001</v>
      </c>
      <c r="Y42" s="22">
        <v>38.497959184000003</v>
      </c>
      <c r="AD42" s="16">
        <v>7.2272108839999998</v>
      </c>
      <c r="AF42" s="22">
        <v>13.754920635</v>
      </c>
      <c r="AG42" s="22">
        <v>20.629478458000001</v>
      </c>
      <c r="AI42" s="22">
        <v>15.730793651000001</v>
      </c>
    </row>
    <row r="43" spans="2:36" x14ac:dyDescent="0.2">
      <c r="D43" s="22">
        <v>6.6220408160000002</v>
      </c>
      <c r="G43" s="22">
        <v>5.1464852609999996</v>
      </c>
      <c r="J43" s="22">
        <v>7.3893877549999996</v>
      </c>
      <c r="M43" s="22">
        <v>7.6897959179999997</v>
      </c>
      <c r="Y43" s="2">
        <f>(Y40-Y35)+(Y41-Y40)*2+(Y42-Y41)</f>
        <v>51.409705216000006</v>
      </c>
      <c r="AD43" s="16">
        <v>8.2863492060000006</v>
      </c>
      <c r="AF43" s="22">
        <v>15.771428571</v>
      </c>
      <c r="AG43" s="22">
        <v>24.015238095000001</v>
      </c>
      <c r="AI43" s="22">
        <v>18.690612245000001</v>
      </c>
    </row>
    <row r="44" spans="2:36" x14ac:dyDescent="0.2">
      <c r="D44" s="22">
        <v>7.3803174599999997</v>
      </c>
      <c r="G44" s="22">
        <v>5.960997732</v>
      </c>
      <c r="J44" s="22">
        <v>8.2514285709999999</v>
      </c>
      <c r="M44" s="22">
        <v>8.653061224</v>
      </c>
      <c r="AD44" s="16">
        <v>9.3502040819999994</v>
      </c>
      <c r="AF44" s="22">
        <v>17.731337868000001</v>
      </c>
      <c r="AG44" s="22">
        <v>26.853877551</v>
      </c>
      <c r="AI44" s="22">
        <v>65.120362811999996</v>
      </c>
    </row>
    <row r="45" spans="2:36" x14ac:dyDescent="0.2">
      <c r="D45" s="22">
        <v>13.826031746</v>
      </c>
      <c r="G45" s="22">
        <v>11.547936507999999</v>
      </c>
      <c r="J45" s="22">
        <v>32.195918366999997</v>
      </c>
      <c r="M45" s="22">
        <v>17.745850340000001</v>
      </c>
      <c r="AD45" s="16">
        <v>34.197188208999997</v>
      </c>
      <c r="AF45" s="22">
        <v>53.510385487999997</v>
      </c>
      <c r="AG45" s="22">
        <v>29.616326530999999</v>
      </c>
      <c r="AI45" s="22">
        <v>96.357006803000004</v>
      </c>
    </row>
    <row r="46" spans="2:36" x14ac:dyDescent="0.2">
      <c r="D46" s="22">
        <v>26.017959183999999</v>
      </c>
      <c r="G46" s="22">
        <v>37.580702948000003</v>
      </c>
      <c r="J46" s="22">
        <v>49.345306121999997</v>
      </c>
      <c r="M46" s="22">
        <v>35.372517006999999</v>
      </c>
      <c r="AD46" s="16">
        <v>51.414058957000002</v>
      </c>
      <c r="AF46" s="22">
        <v>75.875555555999995</v>
      </c>
      <c r="AG46" s="22">
        <v>32.252517007000002</v>
      </c>
      <c r="AI46" s="22">
        <v>188.088888889</v>
      </c>
    </row>
    <row r="47" spans="2:36" x14ac:dyDescent="0.2">
      <c r="D47" s="22">
        <v>27.269931972999998</v>
      </c>
      <c r="G47" s="2">
        <f>(G45-G35)*2+(G46-G45)</f>
        <v>49.063333334000006</v>
      </c>
      <c r="J47" s="22">
        <v>50.179410431000001</v>
      </c>
      <c r="M47" s="22">
        <v>36.063492062999998</v>
      </c>
      <c r="AD47" s="16">
        <v>52.261541950000002</v>
      </c>
      <c r="AF47" s="22">
        <v>81.154104308000001</v>
      </c>
      <c r="AG47" s="22">
        <v>35.339319728</v>
      </c>
      <c r="AI47" s="2">
        <f>(AI44-AI35)+(AI45-AI44)*2+(AI46-AI45)</f>
        <v>219.31537415000003</v>
      </c>
    </row>
    <row r="48" spans="2:36" x14ac:dyDescent="0.2">
      <c r="D48" s="2">
        <f>(D45-D35)+(D46-D45)*2+(D47-D46)</f>
        <v>38.997460317999995</v>
      </c>
      <c r="J48" s="2">
        <f>(J45-J35)+(J46-J45)*2+(J47-J46)</f>
        <v>67.302675736999987</v>
      </c>
      <c r="M48" s="2">
        <f>(M45-M35)+(M46-M45)*2+(M47-M46)</f>
        <v>53.377777777999995</v>
      </c>
      <c r="AD48" s="2">
        <f>(AD45-AD35)+(AD46-AD45)*2+(AD47-AD46)</f>
        <v>69.413106576000004</v>
      </c>
      <c r="AE48" s="2"/>
      <c r="AF48" s="2">
        <f>(AF45-AF35)+(AF46-AF45)*2+(AF47-AF46)</f>
        <v>103.46848072500001</v>
      </c>
      <c r="AG48" s="22">
        <v>37.884081633000001</v>
      </c>
    </row>
    <row r="49" spans="7:33" x14ac:dyDescent="0.2">
      <c r="AG49" s="22">
        <v>126.04952381</v>
      </c>
    </row>
    <row r="50" spans="7:33" x14ac:dyDescent="0.2">
      <c r="G50" s="22"/>
      <c r="AG50" s="22">
        <v>190.13551020400001</v>
      </c>
    </row>
    <row r="51" spans="7:33" x14ac:dyDescent="0.2">
      <c r="AG51" s="22">
        <v>193.924353741</v>
      </c>
    </row>
    <row r="52" spans="7:33" x14ac:dyDescent="0.2">
      <c r="AG52" s="2">
        <f>(AG49-AG35)+(AG50-AG49)*2+(AG51-AG50)</f>
        <v>257.75564625700002</v>
      </c>
    </row>
  </sheetData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83.607200000000006</v>
      </c>
      <c r="C2" s="12">
        <v>39.753599999999999</v>
      </c>
      <c r="D2" s="12">
        <v>47.851599999999998</v>
      </c>
      <c r="E2" s="12">
        <v>40.582799999999999</v>
      </c>
      <c r="F2" s="12">
        <v>52.667200000000001</v>
      </c>
      <c r="G2" s="12">
        <v>73.2072</v>
      </c>
      <c r="H2" s="12">
        <v>39.728499999999997</v>
      </c>
      <c r="I2" s="12">
        <v>47.045000000000002</v>
      </c>
      <c r="J2" s="12">
        <v>38.387900000000002</v>
      </c>
      <c r="K2" s="12">
        <v>44.701999999999998</v>
      </c>
      <c r="L2" s="12">
        <v>116.482</v>
      </c>
      <c r="M2" s="12">
        <v>39.563400000000001</v>
      </c>
      <c r="N2" s="12">
        <v>49.811700000000002</v>
      </c>
      <c r="O2" s="12">
        <v>78.034700000000001</v>
      </c>
      <c r="P2" s="12">
        <v>38.459299999999999</v>
      </c>
      <c r="Q2" s="12">
        <v>120.88800000000001</v>
      </c>
      <c r="R2" s="12">
        <v>72.724299999999999</v>
      </c>
      <c r="S2" s="12">
        <v>33.038699999999999</v>
      </c>
      <c r="T2" s="12">
        <v>36.619799999999998</v>
      </c>
      <c r="U2" s="12">
        <v>79.545500000000004</v>
      </c>
      <c r="V2" s="12">
        <v>38.930100000000003</v>
      </c>
      <c r="W2" s="12">
        <v>45.963000000000001</v>
      </c>
      <c r="X2" s="12">
        <v>45.963000000000001</v>
      </c>
      <c r="Y2" s="12">
        <v>45.468600000000002</v>
      </c>
      <c r="Z2" s="12">
        <v>22.0305</v>
      </c>
      <c r="AA2" s="12">
        <v>24.177600000000002</v>
      </c>
      <c r="AB2" s="12">
        <v>94.770799999999994</v>
      </c>
      <c r="AC2" s="12">
        <v>56.502200000000002</v>
      </c>
      <c r="AD2" s="12">
        <v>62.5</v>
      </c>
      <c r="AE2" s="12">
        <v>72.334599999999995</v>
      </c>
      <c r="AF2" s="12">
        <v>30.257999999999999</v>
      </c>
      <c r="AG2" s="12">
        <v>22.619299999999999</v>
      </c>
      <c r="AH2" s="12">
        <v>16.791</v>
      </c>
      <c r="AI2" s="12">
        <v>67.887900000000002</v>
      </c>
      <c r="AJ2" s="12">
        <v>21.201899999999998</v>
      </c>
      <c r="AK2" s="12">
        <v>41.909500000000001</v>
      </c>
    </row>
    <row r="3" spans="1:37" x14ac:dyDescent="0.2">
      <c r="A3" s="1"/>
      <c r="B3" s="12">
        <v>87.778700000000001</v>
      </c>
      <c r="C3" s="12">
        <v>40.4587</v>
      </c>
      <c r="D3" s="12">
        <v>47.851599999999998</v>
      </c>
      <c r="E3" s="12">
        <v>45.746899999999997</v>
      </c>
      <c r="F3" s="12">
        <v>57.0259</v>
      </c>
      <c r="G3" s="12">
        <v>79.775700000000001</v>
      </c>
      <c r="H3" s="12">
        <v>38.2149</v>
      </c>
      <c r="I3" s="12">
        <v>49.584000000000003</v>
      </c>
      <c r="J3" s="12">
        <v>45.482700000000001</v>
      </c>
      <c r="K3" s="12">
        <v>45.302</v>
      </c>
      <c r="L3" s="12">
        <v>112.90300000000001</v>
      </c>
      <c r="M3" s="12">
        <v>40.404400000000003</v>
      </c>
      <c r="N3" s="12">
        <v>53.762999999999998</v>
      </c>
      <c r="O3" s="12">
        <v>79.145700000000005</v>
      </c>
      <c r="P3" s="12">
        <v>37.692300000000003</v>
      </c>
      <c r="Q3" s="12">
        <v>111.589</v>
      </c>
      <c r="R3" s="12">
        <v>68.224000000000004</v>
      </c>
      <c r="S3" s="12">
        <v>35.359200000000001</v>
      </c>
      <c r="T3" s="12">
        <v>35.8887</v>
      </c>
      <c r="U3" s="12">
        <v>85.664299999999997</v>
      </c>
      <c r="V3" s="12">
        <v>40.833300000000001</v>
      </c>
      <c r="W3" s="12">
        <v>45.696300000000001</v>
      </c>
      <c r="X3" s="12">
        <v>45.696300000000001</v>
      </c>
      <c r="Y3" s="12">
        <v>44.505000000000003</v>
      </c>
      <c r="Z3" s="12">
        <v>22.831600000000002</v>
      </c>
      <c r="AA3" s="12">
        <v>23.8293</v>
      </c>
      <c r="AB3" s="12">
        <v>93.829800000000006</v>
      </c>
      <c r="AC3" s="12">
        <v>55.056199999999997</v>
      </c>
      <c r="AD3" s="12">
        <v>65.998199999999997</v>
      </c>
      <c r="AE3" s="12">
        <v>74.493200000000002</v>
      </c>
      <c r="AF3" s="12">
        <v>34.509700000000002</v>
      </c>
      <c r="AG3" s="12">
        <v>23.4741</v>
      </c>
      <c r="AH3" s="12">
        <v>16.664100000000001</v>
      </c>
      <c r="AI3" s="12">
        <v>65.716300000000004</v>
      </c>
      <c r="AJ3" s="12">
        <v>22.2637</v>
      </c>
      <c r="AK3" s="12">
        <v>43.5197</v>
      </c>
    </row>
    <row r="4" spans="1:37" x14ac:dyDescent="0.2">
      <c r="A4" s="1"/>
      <c r="B4" s="12">
        <v>89.488600000000005</v>
      </c>
      <c r="C4" s="12">
        <v>41.036000000000001</v>
      </c>
      <c r="D4" s="12">
        <v>49.662199999999999</v>
      </c>
      <c r="E4" s="12">
        <v>44.877899999999997</v>
      </c>
      <c r="F4" s="12">
        <v>60.576900000000002</v>
      </c>
      <c r="G4" s="12">
        <v>87.778700000000001</v>
      </c>
      <c r="H4" s="12">
        <v>39.420200000000001</v>
      </c>
      <c r="I4" s="12">
        <v>50.488500000000002</v>
      </c>
      <c r="J4" s="12">
        <v>41.709400000000002</v>
      </c>
      <c r="K4" s="12">
        <v>45.7849</v>
      </c>
      <c r="L4" s="12">
        <v>114.486</v>
      </c>
      <c r="M4" s="12">
        <v>36.8996</v>
      </c>
      <c r="N4" s="12">
        <v>55.180199999999999</v>
      </c>
      <c r="O4" s="12">
        <v>79.612499999999997</v>
      </c>
      <c r="P4" s="12">
        <v>40.281300000000002</v>
      </c>
      <c r="Q4" s="12">
        <v>116.297</v>
      </c>
      <c r="R4" s="12">
        <v>70.267700000000005</v>
      </c>
      <c r="S4" s="12">
        <v>34.790199999999999</v>
      </c>
      <c r="T4" s="12">
        <v>30.563400000000001</v>
      </c>
      <c r="U4" s="12">
        <v>86.369</v>
      </c>
      <c r="V4" s="12">
        <v>41.179000000000002</v>
      </c>
      <c r="W4" s="12">
        <v>47.631100000000004</v>
      </c>
      <c r="X4" s="12">
        <v>47.631100000000004</v>
      </c>
      <c r="Y4" s="12">
        <v>46.284599999999998</v>
      </c>
      <c r="Z4" s="12">
        <v>22.381599999999999</v>
      </c>
      <c r="AA4" s="12">
        <v>23.967400000000001</v>
      </c>
      <c r="AB4" s="12">
        <v>97.422700000000006</v>
      </c>
      <c r="AC4" s="12">
        <v>55.139899999999997</v>
      </c>
      <c r="AD4" s="12">
        <v>65.101900000000001</v>
      </c>
      <c r="AE4" s="12">
        <v>76.918599999999998</v>
      </c>
      <c r="AF4" s="12">
        <v>34.710700000000003</v>
      </c>
      <c r="AG4" s="12">
        <v>24.029399999999999</v>
      </c>
      <c r="AH4" s="12">
        <v>18.989000000000001</v>
      </c>
      <c r="AI4" s="12">
        <v>67.355699999999999</v>
      </c>
      <c r="AJ4" s="12">
        <v>22.314</v>
      </c>
      <c r="AK4" s="12">
        <v>36.848300000000002</v>
      </c>
    </row>
    <row r="5" spans="1:37" x14ac:dyDescent="0.2">
      <c r="A5" s="1"/>
      <c r="B5" s="12">
        <v>92.595200000000006</v>
      </c>
      <c r="C5" s="12">
        <v>39.753599999999999</v>
      </c>
      <c r="D5" s="12">
        <v>45.709000000000003</v>
      </c>
      <c r="E5" s="12">
        <v>49.962200000000003</v>
      </c>
      <c r="F5" s="12">
        <v>58.9572</v>
      </c>
      <c r="G5" s="12">
        <v>75.825299999999999</v>
      </c>
      <c r="H5" s="12">
        <v>42.002000000000002</v>
      </c>
      <c r="I5" s="12">
        <v>51.984299999999998</v>
      </c>
      <c r="J5" s="12">
        <v>40.403700000000001</v>
      </c>
      <c r="K5" s="12">
        <v>44.914400000000001</v>
      </c>
      <c r="L5" s="12">
        <v>112.214</v>
      </c>
      <c r="M5" s="12">
        <v>38.430300000000003</v>
      </c>
      <c r="N5" s="12">
        <v>58.148699999999998</v>
      </c>
      <c r="O5" s="12">
        <v>86.936499999999995</v>
      </c>
      <c r="P5" s="12">
        <v>40.003599999999999</v>
      </c>
      <c r="Q5" s="12">
        <v>118.804</v>
      </c>
      <c r="R5" s="12">
        <v>69.6023</v>
      </c>
      <c r="S5" s="12">
        <v>34.615400000000001</v>
      </c>
      <c r="T5" s="12">
        <v>34.473799999999997</v>
      </c>
      <c r="U5" s="12">
        <v>86.166499999999999</v>
      </c>
      <c r="V5" s="12">
        <v>41.551499999999997</v>
      </c>
      <c r="W5" s="12">
        <v>35.795499999999997</v>
      </c>
      <c r="X5" s="12">
        <v>35.795499999999997</v>
      </c>
      <c r="Y5" s="12">
        <v>45.147399999999998</v>
      </c>
      <c r="Z5" s="12">
        <v>22.205400000000001</v>
      </c>
      <c r="AA5" s="12">
        <v>24.3916</v>
      </c>
      <c r="AB5" s="12">
        <v>97.279399999999995</v>
      </c>
      <c r="AC5" s="12">
        <v>62.575400000000002</v>
      </c>
      <c r="AD5" s="12">
        <v>64.436000000000007</v>
      </c>
      <c r="AE5" s="12">
        <v>77.008099999999999</v>
      </c>
      <c r="AF5" s="12">
        <v>34.823099999999997</v>
      </c>
      <c r="AG5" s="12">
        <v>23.499500000000001</v>
      </c>
      <c r="AH5" s="12">
        <v>15.867900000000001</v>
      </c>
      <c r="AI5" s="12">
        <v>67.021299999999997</v>
      </c>
      <c r="AJ5" s="12">
        <v>23.156099999999999</v>
      </c>
      <c r="AK5" s="12">
        <v>29.290600000000001</v>
      </c>
    </row>
    <row r="6" spans="1:37" x14ac:dyDescent="0.2">
      <c r="A6" s="1"/>
      <c r="B6" s="12">
        <v>82.824700000000007</v>
      </c>
      <c r="C6" s="12">
        <v>41.682400000000001</v>
      </c>
      <c r="D6" s="12">
        <v>49.395200000000003</v>
      </c>
      <c r="E6" s="12">
        <v>48.783200000000001</v>
      </c>
      <c r="F6" s="12">
        <v>62.171100000000003</v>
      </c>
      <c r="G6" s="12">
        <v>81.066199999999995</v>
      </c>
      <c r="H6" s="12">
        <v>40.385800000000003</v>
      </c>
      <c r="I6" s="12">
        <v>49.237099999999998</v>
      </c>
      <c r="J6" s="12">
        <v>45.258600000000001</v>
      </c>
      <c r="K6" s="12">
        <v>45.432699999999997</v>
      </c>
      <c r="L6" s="12">
        <v>115.748</v>
      </c>
      <c r="M6" s="12">
        <v>36.893500000000003</v>
      </c>
      <c r="N6" s="12">
        <v>55.936100000000003</v>
      </c>
      <c r="O6" s="12">
        <v>79.013400000000004</v>
      </c>
      <c r="P6" s="12">
        <v>39.179099999999998</v>
      </c>
      <c r="Q6" s="12">
        <v>110.053</v>
      </c>
      <c r="R6" s="12">
        <v>69.426900000000003</v>
      </c>
      <c r="S6" s="12">
        <v>35.302599999999998</v>
      </c>
      <c r="T6" s="12">
        <v>37.826999999999998</v>
      </c>
      <c r="U6" s="12">
        <v>86.402799999999999</v>
      </c>
      <c r="V6" s="12">
        <v>45.184399999999997</v>
      </c>
      <c r="W6" s="12">
        <v>41.3748</v>
      </c>
      <c r="X6" s="12">
        <v>41.3748</v>
      </c>
      <c r="Y6" s="12">
        <v>46.735900000000001</v>
      </c>
      <c r="Z6" s="12"/>
      <c r="AA6" s="12">
        <v>23.898099999999999</v>
      </c>
      <c r="AB6" s="12">
        <v>93.963099999999997</v>
      </c>
      <c r="AC6" s="12">
        <v>56.2883</v>
      </c>
      <c r="AD6" s="12">
        <v>63.950099999999999</v>
      </c>
      <c r="AE6" s="12">
        <v>79.032300000000006</v>
      </c>
      <c r="AF6" s="12">
        <v>37.925699999999999</v>
      </c>
      <c r="AG6" s="12">
        <v>24.070499999999999</v>
      </c>
      <c r="AH6" s="12">
        <v>17.1143</v>
      </c>
      <c r="AI6" s="12">
        <v>65.579499999999996</v>
      </c>
      <c r="AJ6" s="12">
        <v>22.582999999999998</v>
      </c>
      <c r="AK6" s="12">
        <v>45.233899999999998</v>
      </c>
    </row>
    <row r="7" spans="1:37" x14ac:dyDescent="0.2">
      <c r="A7" s="1"/>
      <c r="B7" s="12">
        <v>90.501800000000003</v>
      </c>
      <c r="C7" s="12">
        <v>41.7087</v>
      </c>
      <c r="D7" s="12">
        <v>49.131</v>
      </c>
      <c r="E7" s="12">
        <v>45.618299999999998</v>
      </c>
      <c r="F7" s="12">
        <v>64.098799999999997</v>
      </c>
      <c r="G7" s="12">
        <v>80.007300000000001</v>
      </c>
      <c r="H7" s="12">
        <v>41.550199999999997</v>
      </c>
      <c r="I7" s="12">
        <v>49.160200000000003</v>
      </c>
      <c r="J7" s="12">
        <v>46.014200000000002</v>
      </c>
      <c r="K7" s="12">
        <v>46.278199999999998</v>
      </c>
      <c r="L7" s="12">
        <v>115.748</v>
      </c>
      <c r="M7" s="12">
        <v>38.256900000000002</v>
      </c>
      <c r="N7" s="12">
        <v>55.454300000000003</v>
      </c>
      <c r="O7" s="12">
        <v>85.675399999999996</v>
      </c>
      <c r="P7" s="12">
        <v>40.036299999999997</v>
      </c>
      <c r="Q7" s="12">
        <v>118.432</v>
      </c>
      <c r="R7" s="12">
        <v>73.110100000000003</v>
      </c>
      <c r="S7" s="12">
        <v>34.648000000000003</v>
      </c>
      <c r="T7" s="12">
        <v>33.448799999999999</v>
      </c>
      <c r="U7" s="12">
        <v>87.257599999999996</v>
      </c>
      <c r="V7" s="12">
        <v>48.074100000000001</v>
      </c>
      <c r="W7" s="12">
        <v>44.914400000000001</v>
      </c>
      <c r="X7" s="12">
        <v>44.914400000000001</v>
      </c>
      <c r="Y7" s="12">
        <v>48.783200000000001</v>
      </c>
      <c r="Z7" s="12"/>
      <c r="AA7" s="12">
        <v>24.2485</v>
      </c>
      <c r="AB7" s="12" t="s">
        <v>154</v>
      </c>
      <c r="AC7" s="12">
        <v>56.1736</v>
      </c>
      <c r="AD7" s="12">
        <v>69.690299999999993</v>
      </c>
      <c r="AE7" s="12">
        <v>79.939599999999999</v>
      </c>
      <c r="AF7" s="12">
        <v>34.966700000000003</v>
      </c>
      <c r="AG7" s="12">
        <v>22.804099999999998</v>
      </c>
      <c r="AH7" s="12">
        <v>20.4773</v>
      </c>
      <c r="AI7" s="12">
        <v>67.574100000000001</v>
      </c>
      <c r="AJ7" s="12">
        <v>21.5669</v>
      </c>
      <c r="AK7" s="12">
        <v>44.914400000000001</v>
      </c>
    </row>
    <row r="8" spans="1:37" x14ac:dyDescent="0.2">
      <c r="A8" s="1"/>
      <c r="B8" s="12">
        <v>91.977199999999996</v>
      </c>
      <c r="C8" s="12">
        <v>42.871000000000002</v>
      </c>
      <c r="D8" s="12">
        <v>49.662199999999999</v>
      </c>
      <c r="E8" s="12">
        <v>46.587000000000003</v>
      </c>
      <c r="F8" s="12">
        <v>59.168199999999999</v>
      </c>
      <c r="G8" s="12">
        <v>84.547499999999999</v>
      </c>
      <c r="H8" s="12">
        <v>41.421399999999998</v>
      </c>
      <c r="I8" s="12">
        <v>53.519399999999997</v>
      </c>
      <c r="J8" s="12">
        <v>43.207099999999997</v>
      </c>
      <c r="K8" s="12">
        <v>46.052599999999998</v>
      </c>
      <c r="L8" s="12">
        <v>117.788</v>
      </c>
      <c r="M8" s="12">
        <v>33.791400000000003</v>
      </c>
      <c r="N8" s="12">
        <v>57.039400000000001</v>
      </c>
      <c r="O8" s="12">
        <v>86.065600000000003</v>
      </c>
      <c r="P8" s="12">
        <v>37.0334</v>
      </c>
      <c r="Q8" s="12">
        <v>128.60300000000001</v>
      </c>
      <c r="R8" s="12">
        <v>70.991600000000005</v>
      </c>
      <c r="S8" s="12">
        <v>35.3705</v>
      </c>
      <c r="T8" s="12">
        <v>33.832900000000002</v>
      </c>
      <c r="U8" s="12">
        <v>88.023899999999998</v>
      </c>
      <c r="V8" s="12">
        <v>49.513500000000001</v>
      </c>
      <c r="W8" s="12">
        <v>45.345500000000001</v>
      </c>
      <c r="X8" s="12">
        <v>45.345500000000001</v>
      </c>
      <c r="Y8" s="12">
        <v>48.217799999999997</v>
      </c>
      <c r="Z8" s="12"/>
      <c r="AA8" s="12">
        <v>23.292300000000001</v>
      </c>
      <c r="AB8" s="12">
        <v>96.569299999999998</v>
      </c>
      <c r="AC8" s="12">
        <v>56.135399999999997</v>
      </c>
      <c r="AD8" s="12">
        <v>65.860200000000006</v>
      </c>
      <c r="AE8" s="12">
        <v>81.666700000000006</v>
      </c>
      <c r="AF8" s="12">
        <v>36.721400000000003</v>
      </c>
      <c r="AG8" s="12">
        <v>24.355</v>
      </c>
      <c r="AH8" s="12">
        <v>15.2447</v>
      </c>
      <c r="AI8" s="12">
        <v>70.917400000000001</v>
      </c>
      <c r="AJ8" s="12">
        <v>22.421399999999998</v>
      </c>
      <c r="AK8" s="12">
        <v>28.1921</v>
      </c>
    </row>
    <row r="9" spans="1:37" x14ac:dyDescent="0.2">
      <c r="A9" s="1"/>
      <c r="B9" s="12">
        <v>87.5</v>
      </c>
      <c r="C9" s="12">
        <v>38.911799999999999</v>
      </c>
      <c r="D9" s="12">
        <v>50.211599999999997</v>
      </c>
      <c r="E9" s="12">
        <v>43.982700000000001</v>
      </c>
      <c r="F9" s="12">
        <v>61.024000000000001</v>
      </c>
      <c r="G9" s="12">
        <v>79.660399999999996</v>
      </c>
      <c r="H9" s="12">
        <v>38.866</v>
      </c>
      <c r="I9" s="12">
        <v>58.046700000000001</v>
      </c>
      <c r="J9" s="12">
        <v>46.868400000000001</v>
      </c>
      <c r="K9" s="12">
        <v>46.643599999999999</v>
      </c>
      <c r="L9" s="12">
        <v>116.114</v>
      </c>
      <c r="M9" s="12">
        <v>39.475999999999999</v>
      </c>
      <c r="N9" s="12">
        <v>56.976700000000001</v>
      </c>
      <c r="O9" s="12">
        <v>79.079499999999996</v>
      </c>
      <c r="P9" s="12">
        <v>39.473100000000002</v>
      </c>
      <c r="Q9" s="12"/>
      <c r="R9" s="12"/>
      <c r="S9" s="12">
        <v>33.541200000000003</v>
      </c>
      <c r="T9" s="12">
        <v>35.549199999999999</v>
      </c>
      <c r="U9" s="12">
        <v>87.085300000000004</v>
      </c>
      <c r="V9" s="12">
        <v>47.796199999999999</v>
      </c>
      <c r="W9" s="12"/>
      <c r="X9" s="12"/>
      <c r="Y9" s="12">
        <v>47.610500000000002</v>
      </c>
      <c r="Z9" s="12"/>
      <c r="AA9" s="12">
        <v>23.967400000000001</v>
      </c>
      <c r="AB9" s="12">
        <v>93.829800000000006</v>
      </c>
      <c r="AC9" s="12">
        <v>56.676499999999997</v>
      </c>
      <c r="AD9" s="12">
        <v>64.719700000000003</v>
      </c>
      <c r="AE9" s="12">
        <v>82.481300000000005</v>
      </c>
      <c r="AF9" s="12">
        <v>37.946899999999999</v>
      </c>
      <c r="AG9" s="12">
        <v>24.3062</v>
      </c>
      <c r="AH9" s="12">
        <v>15.863300000000001</v>
      </c>
      <c r="AI9" s="12">
        <v>69.078900000000004</v>
      </c>
      <c r="AJ9" s="12"/>
      <c r="AK9" s="12">
        <v>30.6023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36.540900000000001</v>
      </c>
      <c r="Q10" s="12"/>
      <c r="R10" s="12"/>
      <c r="S10" s="12">
        <v>33.378700000000002</v>
      </c>
      <c r="T10" s="12"/>
      <c r="U10" s="12"/>
      <c r="V10" s="12">
        <v>41.761400000000002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35.5593</v>
      </c>
      <c r="AG10" s="12"/>
      <c r="AH10" s="12">
        <v>17.351299999999998</v>
      </c>
      <c r="AI10" s="12">
        <v>70.786500000000004</v>
      </c>
      <c r="AJ10" s="12"/>
      <c r="AK10" s="12">
        <v>37.029800000000002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38.281300000000002</v>
      </c>
      <c r="Q11" s="12"/>
      <c r="R11" s="12"/>
      <c r="S11" s="12"/>
      <c r="T11" s="12"/>
      <c r="U11" s="12"/>
      <c r="V11" s="12">
        <v>45.9375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34.892499999999998</v>
      </c>
      <c r="AG11" s="12"/>
      <c r="AH11" s="12">
        <v>19.987300000000001</v>
      </c>
      <c r="AI11" s="12">
        <v>69.281499999999994</v>
      </c>
      <c r="AJ11" s="12"/>
      <c r="AK11" s="12">
        <v>36.684800000000003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38.220399999999998</v>
      </c>
      <c r="Q12" s="12"/>
      <c r="R12" s="12"/>
      <c r="S12" s="12"/>
      <c r="T12" s="12"/>
      <c r="U12" s="12"/>
      <c r="V12" s="12">
        <v>48.074100000000001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35.747599999999998</v>
      </c>
      <c r="AG12" s="12"/>
      <c r="AH12" s="12">
        <v>19.167200000000001</v>
      </c>
      <c r="AI12" s="12">
        <v>72.0274</v>
      </c>
      <c r="AJ12" s="12"/>
      <c r="AK12" s="12">
        <v>20.138200000000001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39.496099999999998</v>
      </c>
      <c r="Q13" s="12"/>
      <c r="R13" s="12"/>
      <c r="S13" s="12"/>
      <c r="T13" s="12"/>
      <c r="U13" s="12"/>
      <c r="V13" s="12">
        <v>48.074100000000001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32.349200000000003</v>
      </c>
      <c r="AG13" s="12"/>
      <c r="AH13" s="12">
        <v>21.201899999999998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37.653700000000001</v>
      </c>
      <c r="Q14" s="12"/>
      <c r="R14" s="12"/>
      <c r="S14" s="12"/>
      <c r="T14" s="12"/>
      <c r="U14" s="12"/>
      <c r="V14" s="12">
        <v>42.403799999999997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39.179099999999998</v>
      </c>
      <c r="Q15" s="12"/>
      <c r="R15" s="12"/>
      <c r="S15" s="12"/>
      <c r="T15" s="12"/>
      <c r="U15" s="12"/>
      <c r="V15" s="12">
        <v>45.432699999999997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39.054200000000002</v>
      </c>
      <c r="Q16" s="12"/>
      <c r="R16" s="12"/>
      <c r="S16" s="12"/>
      <c r="T16" s="12"/>
      <c r="U16" s="12"/>
      <c r="V16" s="12">
        <v>42.1875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38.602899999999998</v>
      </c>
      <c r="Q17" s="12"/>
      <c r="R17" s="12"/>
      <c r="S17" s="12"/>
      <c r="T17" s="12"/>
      <c r="U17" s="12"/>
      <c r="V17" s="12">
        <v>41.343800000000002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30.986499999999999</v>
      </c>
      <c r="Q18" s="12"/>
      <c r="R18" s="12"/>
      <c r="S18" s="12"/>
      <c r="T18" s="12"/>
      <c r="U18" s="12"/>
      <c r="V18" s="12">
        <v>35.641199999999998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88.284175000000005</v>
      </c>
      <c r="C21" s="5">
        <f t="shared" si="0"/>
        <v>40.771974999999998</v>
      </c>
      <c r="D21" s="5">
        <f t="shared" si="0"/>
        <v>48.684299999999993</v>
      </c>
      <c r="E21" s="5">
        <f t="shared" si="0"/>
        <v>45.767625000000002</v>
      </c>
      <c r="F21" s="5">
        <f t="shared" si="0"/>
        <v>59.4611625</v>
      </c>
      <c r="G21" s="5">
        <f t="shared" si="0"/>
        <v>80.233537499999997</v>
      </c>
      <c r="H21" s="5">
        <f t="shared" si="0"/>
        <v>40.198624999999993</v>
      </c>
      <c r="I21" s="5">
        <f t="shared" si="0"/>
        <v>51.133150000000001</v>
      </c>
      <c r="J21" s="5">
        <f t="shared" si="0"/>
        <v>43.416500000000006</v>
      </c>
      <c r="K21" s="5">
        <f t="shared" si="0"/>
        <v>45.638799999999989</v>
      </c>
      <c r="L21" s="5">
        <f t="shared" si="0"/>
        <v>115.18537500000001</v>
      </c>
      <c r="M21" s="5">
        <f t="shared" si="0"/>
        <v>37.964437500000003</v>
      </c>
      <c r="N21" s="5">
        <f t="shared" si="0"/>
        <v>55.288762499999997</v>
      </c>
      <c r="O21" s="5">
        <f t="shared" si="0"/>
        <v>81.695412500000003</v>
      </c>
      <c r="P21" s="5">
        <f>AVERAGE(P2:P18)</f>
        <v>38.2455</v>
      </c>
      <c r="Q21" s="5">
        <f>AVERAGE(Q2:Q8)</f>
        <v>117.80942857142857</v>
      </c>
      <c r="R21" s="5">
        <f>AVERAGE(R2:R8)</f>
        <v>70.620985714285709</v>
      </c>
      <c r="S21" s="5">
        <f>AVERAGE(S2:S10)</f>
        <v>34.449388888888883</v>
      </c>
      <c r="T21" s="5">
        <f>AVERAGE(T2:T9)</f>
        <v>34.775449999999999</v>
      </c>
      <c r="U21" s="5">
        <f>AVERAGE(U2:U9)</f>
        <v>85.814362500000001</v>
      </c>
      <c r="V21" s="5">
        <f>AVERAGE(V2:V18)</f>
        <v>43.759894117647057</v>
      </c>
      <c r="W21" s="5">
        <f>AVERAGE(W2:W4)</f>
        <v>46.430133333333337</v>
      </c>
      <c r="X21" s="5">
        <f>AVERAGE(X6:X8)</f>
        <v>43.878233333333334</v>
      </c>
      <c r="Y21" s="5">
        <f>AVERAGE(Y2:Y9)</f>
        <v>46.594125000000005</v>
      </c>
      <c r="Z21" s="5">
        <f>AVERAGE(Z2:Z5)</f>
        <v>22.362274999999997</v>
      </c>
      <c r="AA21" s="5">
        <f>AVERAGE(AA2:AA9)</f>
        <v>23.971525</v>
      </c>
      <c r="AB21" s="5">
        <f>AVERAGE(AB2:AB9)</f>
        <v>95.380700000000004</v>
      </c>
      <c r="AC21" s="5">
        <f>AVERAGE(AC2:AC9)</f>
        <v>56.818437500000002</v>
      </c>
      <c r="AD21" s="5">
        <f>AVERAGE(AD2:AD9)</f>
        <v>65.282050000000012</v>
      </c>
      <c r="AE21" s="5">
        <f>AVERAGE(AE2:AE9)</f>
        <v>77.984300000000005</v>
      </c>
      <c r="AF21" s="5">
        <f>AVERAGE(AF2:AF13)</f>
        <v>35.034233333333333</v>
      </c>
      <c r="AG21" s="5">
        <f>AVERAGE(AG2:AG9)</f>
        <v>23.644762499999995</v>
      </c>
      <c r="AH21" s="5">
        <f>AVERAGE(AH2:AH13)</f>
        <v>17.893275000000003</v>
      </c>
      <c r="AI21" s="5">
        <f>AVERAGE(AI2:AI12)</f>
        <v>68.475136363636366</v>
      </c>
      <c r="AJ21" s="5">
        <f>AVERAGE(AJ2:AJ8)</f>
        <v>22.215285714285709</v>
      </c>
      <c r="AK21" s="5">
        <f>AVERAGE(AK2:AK12)</f>
        <v>35.851236363636367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88.284175000000005</v>
      </c>
      <c r="C26" s="12">
        <f>C21*2</f>
        <v>81.543949999999995</v>
      </c>
      <c r="D26" s="12">
        <f t="shared" ref="D26:J26" si="1">D21*1</f>
        <v>48.684299999999993</v>
      </c>
      <c r="E26" s="12">
        <f t="shared" si="1"/>
        <v>45.767625000000002</v>
      </c>
      <c r="F26" s="12">
        <f t="shared" si="1"/>
        <v>59.4611625</v>
      </c>
      <c r="G26" s="12">
        <f t="shared" si="1"/>
        <v>80.233537499999997</v>
      </c>
      <c r="H26" s="12">
        <f>H21*3</f>
        <v>120.59587499999998</v>
      </c>
      <c r="I26" s="12">
        <f>I21*3</f>
        <v>153.39945</v>
      </c>
      <c r="J26" s="12">
        <f t="shared" si="1"/>
        <v>43.416500000000006</v>
      </c>
      <c r="K26" s="12">
        <f>K21*4</f>
        <v>182.55519999999996</v>
      </c>
      <c r="L26" s="12">
        <f>L21*1</f>
        <v>115.18537500000001</v>
      </c>
      <c r="M26" s="12">
        <f>M21*3</f>
        <v>113.89331250000001</v>
      </c>
      <c r="N26" s="12">
        <f>N21*3</f>
        <v>165.8662875</v>
      </c>
      <c r="O26" s="12">
        <f>O21*1</f>
        <v>81.695412500000003</v>
      </c>
      <c r="P26" s="12">
        <f>P21*1</f>
        <v>38.2455</v>
      </c>
      <c r="Q26" s="12">
        <f>Q21*1</f>
        <v>117.80942857142857</v>
      </c>
      <c r="R26" s="12">
        <f>R21*2</f>
        <v>141.24197142857142</v>
      </c>
      <c r="S26" s="12">
        <f>S21*4</f>
        <v>137.79755555555553</v>
      </c>
      <c r="T26" s="12">
        <f>T21*3</f>
        <v>104.32634999999999</v>
      </c>
      <c r="U26" s="12">
        <f>U21*1</f>
        <v>85.814362500000001</v>
      </c>
      <c r="V26" s="12">
        <f>V21*1</f>
        <v>43.759894117647057</v>
      </c>
      <c r="W26" s="12">
        <f>W21*4</f>
        <v>185.72053333333335</v>
      </c>
      <c r="X26" s="12">
        <f>X21*3</f>
        <v>131.63470000000001</v>
      </c>
      <c r="Y26" s="12">
        <f>Y21*2</f>
        <v>93.188250000000011</v>
      </c>
      <c r="Z26" s="12">
        <f>Z21*8</f>
        <v>178.89819999999997</v>
      </c>
      <c r="AA26" s="12">
        <f>AA21*3</f>
        <v>71.914574999999999</v>
      </c>
      <c r="AB26" s="12">
        <f t="shared" ref="AB26:AH26" si="2">AB21*1</f>
        <v>95.380700000000004</v>
      </c>
      <c r="AC26" s="12">
        <f t="shared" si="2"/>
        <v>56.818437500000002</v>
      </c>
      <c r="AD26" s="12">
        <f t="shared" si="2"/>
        <v>65.282050000000012</v>
      </c>
      <c r="AE26" s="12">
        <f>AE21*2</f>
        <v>155.96860000000001</v>
      </c>
      <c r="AF26" s="12">
        <f t="shared" si="2"/>
        <v>35.034233333333333</v>
      </c>
      <c r="AG26" s="12">
        <f>AG21*2</f>
        <v>47.28952499999999</v>
      </c>
      <c r="AH26" s="12">
        <f t="shared" si="2"/>
        <v>17.893275000000003</v>
      </c>
      <c r="AI26" s="12">
        <f>AI21*2</f>
        <v>136.95027272727273</v>
      </c>
      <c r="AJ26" s="12">
        <f>AJ21*3</f>
        <v>66.645857142857125</v>
      </c>
      <c r="AK26" s="12">
        <f>AK21*1</f>
        <v>35.851236363636367</v>
      </c>
    </row>
    <row r="27" spans="1:37" x14ac:dyDescent="0.2">
      <c r="A27" s="12" t="s">
        <v>215</v>
      </c>
      <c r="B27" s="5">
        <f t="shared" ref="B27:O27" si="3">STDEV(B2:B9)/B21*100</f>
        <v>4.0872201745056342</v>
      </c>
      <c r="C27" s="5">
        <f t="shared" si="3"/>
        <v>3.1863764939911845</v>
      </c>
      <c r="D27" s="5">
        <f t="shared" si="3"/>
        <v>3.0257383214652291</v>
      </c>
      <c r="E27" s="5">
        <f t="shared" si="3"/>
        <v>6.3024819758358923</v>
      </c>
      <c r="F27" s="5">
        <f t="shared" si="3"/>
        <v>5.8592597321837951</v>
      </c>
      <c r="G27" s="5">
        <f t="shared" si="3"/>
        <v>5.6847585242289149</v>
      </c>
      <c r="H27" s="5">
        <f t="shared" si="3"/>
        <v>3.4092240081952538</v>
      </c>
      <c r="I27" s="5">
        <f t="shared" si="3"/>
        <v>6.662103568114822</v>
      </c>
      <c r="J27" s="5">
        <f t="shared" si="3"/>
        <v>6.9452603644788944</v>
      </c>
      <c r="K27" s="5">
        <f t="shared" si="3"/>
        <v>1.4743408445559987</v>
      </c>
      <c r="L27" s="5">
        <f t="shared" si="3"/>
        <v>1.6234521483948772</v>
      </c>
      <c r="M27" s="5">
        <f t="shared" si="3"/>
        <v>5.5245454674702437</v>
      </c>
      <c r="N27" s="5">
        <f t="shared" si="3"/>
        <v>4.6805443105714515</v>
      </c>
      <c r="O27" s="5">
        <f t="shared" si="3"/>
        <v>4.6423128588015192</v>
      </c>
      <c r="P27" s="5">
        <f>STDEV(P2:P18)/P21*100</f>
        <v>5.6158774611310696</v>
      </c>
      <c r="Q27" s="5">
        <f>STDEV(Q2:Q8)/Q21*100</f>
        <v>5.2382520475361005</v>
      </c>
      <c r="R27" s="5">
        <f>STDEV(R2:R8)/R21*100</f>
        <v>2.5258273976610601</v>
      </c>
      <c r="S27" s="5">
        <f>STDEV(S2:S10)/S21*100</f>
        <v>2.6263112928885968</v>
      </c>
      <c r="T27" s="5">
        <f t="shared" ref="T27:AG27" si="4">STDEV(T2:T9)/T21*100</f>
        <v>6.4329904122870554</v>
      </c>
      <c r="U27" s="5">
        <f t="shared" si="4"/>
        <v>3.0730045916587603</v>
      </c>
      <c r="V27" s="5">
        <f>STDEV(V2:V18)/V21*100</f>
        <v>8.8189141199676957</v>
      </c>
      <c r="W27" s="5">
        <f t="shared" si="4"/>
        <v>8.6390153650156787</v>
      </c>
      <c r="X27" s="5">
        <f>STDEV(X2:X8)/X21*100</f>
        <v>9.1414490692741346</v>
      </c>
      <c r="Y27" s="5">
        <f t="shared" si="4"/>
        <v>3.2751738785967057</v>
      </c>
      <c r="Z27" s="5">
        <f>STDEV(Z2:Z5)/Z21*100</f>
        <v>1.5389891376543008</v>
      </c>
      <c r="AA27" s="5">
        <f t="shared" si="4"/>
        <v>1.3948827044090892</v>
      </c>
      <c r="AB27" s="5">
        <f t="shared" si="4"/>
        <v>1.7322773947645032</v>
      </c>
      <c r="AC27" s="5">
        <f t="shared" si="4"/>
        <v>4.2255070998439166</v>
      </c>
      <c r="AD27" s="5">
        <f t="shared" si="4"/>
        <v>3.216194911711133</v>
      </c>
      <c r="AE27" s="5">
        <f t="shared" si="4"/>
        <v>4.4657873424194401</v>
      </c>
      <c r="AF27" s="5">
        <f>STDEV(AF2:AF13)/AF21*100</f>
        <v>6.1428060910736235</v>
      </c>
      <c r="AG27" s="5">
        <f t="shared" si="4"/>
        <v>2.8052180940761304</v>
      </c>
      <c r="AH27" s="5">
        <f>STDEV(AH2:AH13)/AH21*100</f>
        <v>11.138823236664921</v>
      </c>
      <c r="AI27" s="5">
        <f>STDEV(AI2:AI12)/AI21*100</f>
        <v>3.1137280196550052</v>
      </c>
      <c r="AJ27" s="5">
        <f>STDEV(AJ2:AJ8)/AJ21*100</f>
        <v>2.9185584055660114</v>
      </c>
      <c r="AK27" s="5">
        <f>STDEV(AK2:AK12)/AK21*100</f>
        <v>22.399976092194109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J30"/>
  <sheetViews>
    <sheetView topLeftCell="L1" zoomScale="55" zoomScaleNormal="55" workbookViewId="0">
      <selection activeCell="N22" sqref="N22"/>
    </sheetView>
  </sheetViews>
  <sheetFormatPr baseColWidth="10" defaultRowHeight="16" x14ac:dyDescent="0.2"/>
  <cols>
    <col min="1" max="1" width="16.83203125" bestFit="1" customWidth="1"/>
    <col min="2" max="7" width="14.1640625" bestFit="1" customWidth="1"/>
    <col min="8" max="8" width="15.33203125" bestFit="1" customWidth="1"/>
    <col min="9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16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3">
        <v>0.97959183699999997</v>
      </c>
      <c r="C2" s="23">
        <v>4.4444444E-2</v>
      </c>
      <c r="D2" s="23">
        <v>0.56816326500000003</v>
      </c>
      <c r="E2" s="23">
        <v>5.6235828000000002E-2</v>
      </c>
      <c r="F2" s="23">
        <v>2.0317459999999999E-2</v>
      </c>
      <c r="G2" s="23">
        <v>0</v>
      </c>
      <c r="H2" s="23">
        <v>2.3401360999999999E-2</v>
      </c>
      <c r="I2" s="23">
        <v>3.8095239999999999E-3</v>
      </c>
      <c r="J2" s="23">
        <v>9.5782312999999994E-2</v>
      </c>
      <c r="K2" s="23">
        <v>0.133333333</v>
      </c>
      <c r="L2" s="23">
        <v>0</v>
      </c>
      <c r="M2" s="23">
        <v>0.17414966000000001</v>
      </c>
      <c r="N2" s="23">
        <v>0</v>
      </c>
      <c r="O2" s="23">
        <v>3.9365078999999997E-2</v>
      </c>
      <c r="P2" s="23">
        <v>0.15746031699999999</v>
      </c>
      <c r="Q2" s="23">
        <v>1.632653E-3</v>
      </c>
      <c r="R2" s="23">
        <v>2.9931973000000001E-2</v>
      </c>
      <c r="S2" s="23">
        <v>2.2675700000000001E-4</v>
      </c>
      <c r="T2" s="23">
        <v>0.93895691599999997</v>
      </c>
      <c r="U2" s="23">
        <v>2.3265305999999999E-2</v>
      </c>
      <c r="V2" s="23">
        <v>0.63346938799999997</v>
      </c>
      <c r="W2" s="23">
        <v>1.224852608</v>
      </c>
      <c r="X2" s="23">
        <v>0.14530612200000001</v>
      </c>
      <c r="Y2" s="23">
        <v>6.9841269999999997E-3</v>
      </c>
      <c r="Z2" s="23">
        <v>0.104489796</v>
      </c>
      <c r="AA2" s="23">
        <v>0.68208616799999999</v>
      </c>
      <c r="AB2" s="23">
        <v>1.3673469000000001E-2</v>
      </c>
      <c r="AC2" s="23">
        <v>5.8231293000000003E-2</v>
      </c>
      <c r="AD2" s="23">
        <v>1.814059E-3</v>
      </c>
      <c r="AE2" s="23">
        <v>0.66031746000000002</v>
      </c>
      <c r="AF2" s="23">
        <v>0.426666667</v>
      </c>
      <c r="AG2" s="23">
        <v>0.25759637200000002</v>
      </c>
      <c r="AH2" s="23">
        <v>0.363809524</v>
      </c>
      <c r="AI2" s="23">
        <v>0.104489796</v>
      </c>
      <c r="AJ2" s="22"/>
    </row>
    <row r="3" spans="1:36" x14ac:dyDescent="0.2">
      <c r="B3" s="23">
        <v>1.176235828</v>
      </c>
      <c r="C3" s="23">
        <v>0.15419501099999999</v>
      </c>
      <c r="D3" s="23">
        <v>1.07755102</v>
      </c>
      <c r="E3" s="23">
        <v>0.99047618999999998</v>
      </c>
      <c r="F3" s="23">
        <v>0.386394558</v>
      </c>
      <c r="G3" s="23">
        <v>0.24816326499999999</v>
      </c>
      <c r="H3" s="23">
        <v>0.51877551</v>
      </c>
      <c r="I3" s="23">
        <v>0.45496598599999999</v>
      </c>
      <c r="J3" s="23">
        <v>0.90557823100000001</v>
      </c>
      <c r="K3" s="23">
        <v>0.47746031700000002</v>
      </c>
      <c r="L3" s="23">
        <v>0.19918367300000001</v>
      </c>
      <c r="M3" s="23">
        <v>0.70385487499999999</v>
      </c>
      <c r="N3" s="23">
        <v>0.40925170100000002</v>
      </c>
      <c r="O3" s="23">
        <v>6.5866666670000003</v>
      </c>
      <c r="P3" s="23">
        <v>1.7175510199999999</v>
      </c>
      <c r="Q3" s="23">
        <v>0.21224489799999999</v>
      </c>
      <c r="R3" s="23">
        <v>0.50068027199999998</v>
      </c>
      <c r="S3" s="23">
        <v>0.477278912</v>
      </c>
      <c r="T3" s="23">
        <v>1.6253968249999999</v>
      </c>
      <c r="U3" s="23">
        <v>0.21224489799999999</v>
      </c>
      <c r="V3" s="23">
        <v>2.1746938779999998</v>
      </c>
      <c r="W3" s="23">
        <v>1.518730159</v>
      </c>
      <c r="X3" s="23">
        <v>1.464897959</v>
      </c>
      <c r="Y3" s="23">
        <v>2.7304761900000001</v>
      </c>
      <c r="Z3" s="23">
        <v>1.901133787</v>
      </c>
      <c r="AA3" s="23">
        <v>0.87981859399999995</v>
      </c>
      <c r="AB3" s="23">
        <v>0.52947845800000004</v>
      </c>
      <c r="AC3" s="23">
        <v>0.39238095200000001</v>
      </c>
      <c r="AD3" s="23">
        <v>0.46258503400000001</v>
      </c>
      <c r="AE3" s="23">
        <v>2.643265306</v>
      </c>
      <c r="AF3" s="23">
        <v>1.8059863949999999</v>
      </c>
      <c r="AG3" s="23">
        <v>2.10829932</v>
      </c>
      <c r="AH3" s="23">
        <v>0.60507936500000004</v>
      </c>
      <c r="AI3" s="23">
        <v>1.027482993</v>
      </c>
      <c r="AJ3" s="22"/>
    </row>
    <row r="4" spans="1:36" x14ac:dyDescent="0.2">
      <c r="B4" s="23">
        <v>1.8938775510000001</v>
      </c>
      <c r="C4" s="23">
        <v>1.6634920630000001</v>
      </c>
      <c r="D4" s="23">
        <v>2.331428571</v>
      </c>
      <c r="E4" s="23">
        <v>2.4689342399999998</v>
      </c>
      <c r="F4" s="23">
        <v>1.525623583</v>
      </c>
      <c r="G4" s="23">
        <v>1.067755102</v>
      </c>
      <c r="H4" s="23">
        <v>2.029024943</v>
      </c>
      <c r="I4" s="23">
        <v>1.7303401359999999</v>
      </c>
      <c r="J4" s="23">
        <v>2.4685714289999998</v>
      </c>
      <c r="K4" s="23">
        <v>1.8196825400000001</v>
      </c>
      <c r="L4" s="23">
        <v>0.71428571399999996</v>
      </c>
      <c r="M4" s="23">
        <v>2.2204081630000001</v>
      </c>
      <c r="N4" s="23">
        <v>1.6137868479999999</v>
      </c>
      <c r="O4" s="23">
        <v>7.3555555559999997</v>
      </c>
      <c r="P4" s="23">
        <v>3.3093877549999999</v>
      </c>
      <c r="Q4" s="23">
        <v>0.70857142900000003</v>
      </c>
      <c r="R4" s="23">
        <v>1.325714286</v>
      </c>
      <c r="S4" s="23">
        <v>2.2933333330000001</v>
      </c>
      <c r="T4" s="23">
        <v>3.2638548749999998</v>
      </c>
      <c r="U4" s="23">
        <v>0.96653061200000001</v>
      </c>
      <c r="V4" s="23">
        <v>3.6440816329999999</v>
      </c>
      <c r="W4" s="23">
        <v>2.8241269839999998</v>
      </c>
      <c r="X4" s="23">
        <v>2.8130612240000001</v>
      </c>
      <c r="Y4" s="23">
        <v>5.3584126980000004</v>
      </c>
      <c r="Z4" s="23">
        <v>4.3827664400000002</v>
      </c>
      <c r="AA4" s="23">
        <v>1.5129251699999999</v>
      </c>
      <c r="AB4" s="23">
        <v>1.59138322</v>
      </c>
      <c r="AC4" s="23">
        <v>1.3523809520000001</v>
      </c>
      <c r="AD4" s="23">
        <v>1.292063492</v>
      </c>
      <c r="AE4" s="23">
        <v>4.3819047619999996</v>
      </c>
      <c r="AF4" s="23">
        <v>4.4585941040000003</v>
      </c>
      <c r="AG4" s="23">
        <v>5.6816326530000003</v>
      </c>
      <c r="AH4" s="23">
        <v>1.488888889</v>
      </c>
      <c r="AI4" s="23">
        <v>3.8574149659999999</v>
      </c>
      <c r="AJ4" s="22"/>
    </row>
    <row r="5" spans="1:36" x14ac:dyDescent="0.2">
      <c r="B5" s="23">
        <v>2.5774149660000001</v>
      </c>
      <c r="C5" s="23">
        <v>3.146485261</v>
      </c>
      <c r="D5" s="23">
        <v>3.585306122</v>
      </c>
      <c r="E5" s="23">
        <v>3.7804988659999998</v>
      </c>
      <c r="F5" s="23">
        <v>2.5777777780000002</v>
      </c>
      <c r="G5" s="23">
        <v>1.8198639459999999</v>
      </c>
      <c r="H5" s="23">
        <v>3.5990929710000001</v>
      </c>
      <c r="I5" s="23">
        <v>2.9404081629999999</v>
      </c>
      <c r="J5" s="23">
        <v>3.7877551020000002</v>
      </c>
      <c r="K5" s="23">
        <v>3.1441269840000001</v>
      </c>
      <c r="L5" s="23">
        <v>1.2457142859999999</v>
      </c>
      <c r="M5" s="23">
        <v>3.7053968249999998</v>
      </c>
      <c r="N5" s="23">
        <v>2.7297959180000002</v>
      </c>
      <c r="O5" s="23">
        <v>8.1136507939999998</v>
      </c>
      <c r="P5" s="23">
        <v>4.798911565</v>
      </c>
      <c r="Q5" s="23">
        <v>1.246258503</v>
      </c>
      <c r="R5" s="23">
        <v>2.2051700680000001</v>
      </c>
      <c r="S5" s="23">
        <v>3.990204082</v>
      </c>
      <c r="T5" s="23">
        <v>4.9356916100000001</v>
      </c>
      <c r="U5" s="23">
        <v>1.6669387760000001</v>
      </c>
      <c r="V5" s="23">
        <v>5.1011337870000002</v>
      </c>
      <c r="W5" s="23">
        <v>4.1371428569999997</v>
      </c>
      <c r="X5" s="23">
        <v>4.1093877550000002</v>
      </c>
      <c r="Y5" s="23">
        <v>8.0391836730000001</v>
      </c>
      <c r="Z5" s="23">
        <v>6.9006802719999998</v>
      </c>
      <c r="AA5" s="23">
        <v>2.1523809520000001</v>
      </c>
      <c r="AB5" s="23">
        <v>2.6811791380000001</v>
      </c>
      <c r="AC5" s="23">
        <v>2.261496599</v>
      </c>
      <c r="AD5" s="23">
        <v>2.0975056689999998</v>
      </c>
      <c r="AE5" s="23">
        <v>6.11047619</v>
      </c>
      <c r="AF5" s="23">
        <v>7.0146031750000004</v>
      </c>
      <c r="AG5" s="23">
        <v>9.2821768710000008</v>
      </c>
      <c r="AH5" s="23">
        <v>2.401904762</v>
      </c>
      <c r="AI5" s="23">
        <v>6.552380952</v>
      </c>
      <c r="AJ5" s="22"/>
    </row>
    <row r="6" spans="1:36" x14ac:dyDescent="0.2">
      <c r="B6" s="23">
        <v>3.2478911560000001</v>
      </c>
      <c r="C6" s="23">
        <v>4.6086167800000002</v>
      </c>
      <c r="D6" s="23">
        <v>4.7934693880000001</v>
      </c>
      <c r="E6" s="23">
        <v>5.1174603169999999</v>
      </c>
      <c r="F6" s="23">
        <v>3.5682539680000001</v>
      </c>
      <c r="G6" s="23">
        <v>2.5034013609999999</v>
      </c>
      <c r="H6" s="23">
        <v>5.1211564630000002</v>
      </c>
      <c r="I6" s="23">
        <v>4.128798186</v>
      </c>
      <c r="J6" s="23">
        <v>5.2262811789999999</v>
      </c>
      <c r="K6" s="23">
        <v>4.4546031749999999</v>
      </c>
      <c r="L6" s="23">
        <v>1.769795918</v>
      </c>
      <c r="M6" s="23">
        <v>5.331428571</v>
      </c>
      <c r="N6" s="23">
        <v>3.8171428569999999</v>
      </c>
      <c r="O6" s="23">
        <v>8.867301587</v>
      </c>
      <c r="P6" s="23">
        <v>6.2987755099999996</v>
      </c>
      <c r="Q6" s="23">
        <v>1.7621768710000001</v>
      </c>
      <c r="R6" s="23">
        <v>3.0590476190000002</v>
      </c>
      <c r="S6" s="23">
        <v>5.7148299319999998</v>
      </c>
      <c r="T6" s="23">
        <v>6.898820862</v>
      </c>
      <c r="U6" s="23">
        <v>2.361632653</v>
      </c>
      <c r="V6" s="23">
        <v>6.5451247170000002</v>
      </c>
      <c r="W6" s="23">
        <v>5.3968253969999997</v>
      </c>
      <c r="X6" s="23">
        <v>5.4383673469999998</v>
      </c>
      <c r="Y6" s="23">
        <v>10.74122449</v>
      </c>
      <c r="Z6" s="23">
        <v>9.4040816330000006</v>
      </c>
      <c r="AA6" s="23">
        <v>2.7682539679999998</v>
      </c>
      <c r="AB6" s="23">
        <v>3.7693197280000001</v>
      </c>
      <c r="AC6" s="23">
        <v>3.1831292520000001</v>
      </c>
      <c r="AD6" s="23">
        <v>2.8775510199999998</v>
      </c>
      <c r="AE6" s="23">
        <v>7.8334693880000001</v>
      </c>
      <c r="AF6" s="23">
        <v>9.5115419499999998</v>
      </c>
      <c r="AG6" s="23">
        <v>12.441904762</v>
      </c>
      <c r="AH6" s="23">
        <v>3.2926984130000001</v>
      </c>
      <c r="AI6" s="23">
        <v>9.2412698409999994</v>
      </c>
      <c r="AJ6" s="22"/>
    </row>
    <row r="7" spans="1:36" x14ac:dyDescent="0.2">
      <c r="B7" s="23">
        <v>3.8958730159999999</v>
      </c>
      <c r="C7" s="23">
        <v>6.1179138320000002</v>
      </c>
      <c r="D7" s="23">
        <v>6.1061224489999999</v>
      </c>
      <c r="E7" s="23">
        <v>6.3183673469999997</v>
      </c>
      <c r="F7" s="23">
        <v>4.5859410430000001</v>
      </c>
      <c r="G7" s="23">
        <v>3.2946938779999999</v>
      </c>
      <c r="H7" s="23">
        <v>6.5496598639999997</v>
      </c>
      <c r="I7" s="23">
        <v>5.2829931969999997</v>
      </c>
      <c r="J7" s="23">
        <v>6.7112925170000004</v>
      </c>
      <c r="K7" s="23">
        <v>5.7904761899999997</v>
      </c>
      <c r="L7" s="23">
        <v>2.3044897959999999</v>
      </c>
      <c r="M7" s="23">
        <v>6.8926984129999997</v>
      </c>
      <c r="N7" s="23">
        <v>4.8489795920000001</v>
      </c>
      <c r="O7" s="23">
        <v>9.5574603170000003</v>
      </c>
      <c r="P7" s="23">
        <v>7.8302040819999998</v>
      </c>
      <c r="Q7" s="23">
        <v>2.2672108839999998</v>
      </c>
      <c r="R7" s="23">
        <v>3.9210884350000001</v>
      </c>
      <c r="S7" s="23">
        <v>7.4481632649999998</v>
      </c>
      <c r="T7" s="23">
        <v>8.6392743759999995</v>
      </c>
      <c r="U7" s="23">
        <v>3.057959184</v>
      </c>
      <c r="V7" s="23">
        <v>7.8730158729999999</v>
      </c>
      <c r="W7" s="23">
        <v>7.0730158730000001</v>
      </c>
      <c r="X7" s="23">
        <v>6.7221768710000003</v>
      </c>
      <c r="Y7" s="23">
        <v>42.899591837000003</v>
      </c>
      <c r="Z7" s="23">
        <v>11.863945577999999</v>
      </c>
      <c r="AA7" s="23">
        <v>3.3850340139999999</v>
      </c>
      <c r="AB7" s="23">
        <v>4.7281632650000001</v>
      </c>
      <c r="AC7" s="23">
        <v>4.1142857140000002</v>
      </c>
      <c r="AD7" s="23">
        <v>3.656689342</v>
      </c>
      <c r="AE7" s="23">
        <v>9.4155102040000003</v>
      </c>
      <c r="AF7" s="23">
        <v>12.06478458</v>
      </c>
      <c r="AG7" s="23">
        <v>16.223129252</v>
      </c>
      <c r="AH7" s="23">
        <v>4.1879365079999999</v>
      </c>
      <c r="AI7" s="23">
        <v>11.832380951999999</v>
      </c>
      <c r="AJ7" s="22"/>
    </row>
    <row r="8" spans="1:36" x14ac:dyDescent="0.2">
      <c r="B8" s="23">
        <v>4.6202947849999996</v>
      </c>
      <c r="C8" s="23">
        <v>7.5573696149999998</v>
      </c>
      <c r="D8" s="23">
        <v>7.3208163270000002</v>
      </c>
      <c r="E8" s="23">
        <v>7.5482993199999999</v>
      </c>
      <c r="F8" s="23">
        <v>5.5510204080000003</v>
      </c>
      <c r="G8" s="23">
        <v>4.0348299320000001</v>
      </c>
      <c r="H8" s="23">
        <v>8.0353287980000001</v>
      </c>
      <c r="I8" s="23">
        <v>6.5015873019999999</v>
      </c>
      <c r="J8" s="23">
        <v>8.0370068030000006</v>
      </c>
      <c r="K8" s="23">
        <v>7.1111111109999996</v>
      </c>
      <c r="L8" s="23">
        <v>2.8228571429999998</v>
      </c>
      <c r="M8" s="23">
        <v>8.5190022679999995</v>
      </c>
      <c r="N8" s="23">
        <v>5.9216326529999996</v>
      </c>
      <c r="O8" s="23">
        <v>10.316825397000001</v>
      </c>
      <c r="P8" s="23">
        <v>9.3288435369999991</v>
      </c>
      <c r="Q8" s="23">
        <v>2.8124036280000002</v>
      </c>
      <c r="R8" s="23">
        <v>4.7853061219999997</v>
      </c>
      <c r="S8" s="23">
        <v>9.1477551019999996</v>
      </c>
      <c r="T8" s="23">
        <v>10.225442177</v>
      </c>
      <c r="U8" s="23">
        <v>3.7523809520000002</v>
      </c>
      <c r="V8" s="23">
        <v>9.1210884350000008</v>
      </c>
      <c r="W8" s="23">
        <v>8.5231746029999993</v>
      </c>
      <c r="X8" s="23">
        <v>7.9521088439999996</v>
      </c>
      <c r="Y8" s="22"/>
      <c r="Z8" s="23">
        <v>14.374603175000001</v>
      </c>
      <c r="AA8" s="23">
        <v>4.0235827659999996</v>
      </c>
      <c r="AB8" s="23">
        <v>5.7941043079999996</v>
      </c>
      <c r="AC8" s="23">
        <v>5.0525170069999996</v>
      </c>
      <c r="AD8" s="23">
        <v>4.4158730159999999</v>
      </c>
      <c r="AE8" s="23">
        <v>11.131428571000001</v>
      </c>
      <c r="AF8" s="23">
        <v>14.557460317</v>
      </c>
      <c r="AG8" s="23">
        <v>19.728979592000002</v>
      </c>
      <c r="AH8" s="23">
        <v>5.1028571429999996</v>
      </c>
      <c r="AI8" s="23">
        <v>14.489251701000001</v>
      </c>
      <c r="AJ8" s="22"/>
    </row>
    <row r="9" spans="1:36" x14ac:dyDescent="0.2">
      <c r="B9" s="23">
        <v>5.2832653059999997</v>
      </c>
      <c r="C9" s="23">
        <v>8.9959183669999998</v>
      </c>
      <c r="D9" s="23">
        <v>8.5420408160000001</v>
      </c>
      <c r="E9" s="23">
        <v>8.8635600910000001</v>
      </c>
      <c r="F9" s="23">
        <v>6.4870748300000001</v>
      </c>
      <c r="G9" s="23">
        <v>4.7847619049999999</v>
      </c>
      <c r="H9" s="23">
        <v>9.4793650790000008</v>
      </c>
      <c r="I9" s="23">
        <v>7.7220861679999997</v>
      </c>
      <c r="J9" s="23">
        <v>9.3409523809999992</v>
      </c>
      <c r="K9" s="23">
        <v>8.4076190480000008</v>
      </c>
      <c r="L9" s="23">
        <v>3.3412244900000001</v>
      </c>
      <c r="M9" s="23">
        <v>10.087346939</v>
      </c>
      <c r="N9" s="23">
        <v>7.0036054419999996</v>
      </c>
      <c r="O9" s="23">
        <v>11.017142857</v>
      </c>
      <c r="P9" s="23">
        <v>10.949002267999999</v>
      </c>
      <c r="Q9" s="23">
        <v>3.3190249430000001</v>
      </c>
      <c r="R9" s="23">
        <v>5.6059863950000004</v>
      </c>
      <c r="S9" s="23">
        <v>10.879455782000001</v>
      </c>
      <c r="T9" s="23">
        <v>12.019229025</v>
      </c>
      <c r="U9" s="23">
        <v>4.4400000000000004</v>
      </c>
      <c r="V9" s="23">
        <v>10.332879819</v>
      </c>
      <c r="W9" s="23">
        <v>9.859047619</v>
      </c>
      <c r="X9" s="23">
        <v>9.1964625850000008</v>
      </c>
      <c r="Y9" s="22"/>
      <c r="Z9" s="23">
        <v>16.848979591999999</v>
      </c>
      <c r="AA9" s="23">
        <v>4.6358276639999998</v>
      </c>
      <c r="AB9" s="23">
        <v>6.8622222219999998</v>
      </c>
      <c r="AC9" s="23">
        <v>5.9134693880000002</v>
      </c>
      <c r="AD9" s="23">
        <v>5.1664399090000002</v>
      </c>
      <c r="AE9" s="23">
        <v>12.765351473999999</v>
      </c>
      <c r="AF9" s="23">
        <v>17.188571429</v>
      </c>
      <c r="AG9" s="23">
        <v>22.659047618999999</v>
      </c>
      <c r="AH9" s="23">
        <v>5.9907709750000002</v>
      </c>
      <c r="AI9" s="23">
        <v>17.271292516999999</v>
      </c>
      <c r="AJ9" s="22"/>
    </row>
    <row r="10" spans="1:36" x14ac:dyDescent="0.2">
      <c r="B10" s="23">
        <v>5.9356009070000004</v>
      </c>
      <c r="C10" s="23">
        <v>10.395464853</v>
      </c>
      <c r="D10" s="23">
        <v>9.7502040819999998</v>
      </c>
      <c r="E10" s="23">
        <v>10.151473922999999</v>
      </c>
      <c r="F10" s="23">
        <v>7.5011337869999997</v>
      </c>
      <c r="G10" s="23">
        <v>5.4944217689999997</v>
      </c>
      <c r="H10" s="23">
        <v>10.927891155999999</v>
      </c>
      <c r="I10" s="23">
        <v>8.8431746029999996</v>
      </c>
      <c r="J10" s="23">
        <v>10.729614511999999</v>
      </c>
      <c r="K10" s="23">
        <v>9.7104761899999996</v>
      </c>
      <c r="L10" s="23">
        <v>3.8506122450000002</v>
      </c>
      <c r="M10" s="23">
        <v>11.862947846000001</v>
      </c>
      <c r="N10" s="23">
        <v>8.0555102040000008</v>
      </c>
      <c r="O10" s="23">
        <v>11.714285714000001</v>
      </c>
      <c r="P10" s="23">
        <v>12.469024943000001</v>
      </c>
      <c r="Q10" s="23">
        <v>3.7855782310000001</v>
      </c>
      <c r="R10" s="23">
        <v>6.4511564630000002</v>
      </c>
      <c r="S10" s="23">
        <v>12.575782312999999</v>
      </c>
      <c r="T10" s="23">
        <v>13.792653060999999</v>
      </c>
      <c r="U10" s="23">
        <v>5.1216326529999998</v>
      </c>
      <c r="V10" s="23">
        <v>11.588208616999999</v>
      </c>
      <c r="W10" s="23">
        <v>11.182222222</v>
      </c>
      <c r="X10" s="23">
        <v>10.456689342000001</v>
      </c>
      <c r="Y10" s="22"/>
      <c r="Z10" s="23">
        <v>19.424943311</v>
      </c>
      <c r="AA10" s="23">
        <v>5.2571428569999998</v>
      </c>
      <c r="AB10" s="23">
        <v>7.9310657600000001</v>
      </c>
      <c r="AC10" s="23">
        <v>6.8244897959999999</v>
      </c>
      <c r="AD10" s="23">
        <v>5.901133787</v>
      </c>
      <c r="AE10" s="23">
        <v>14.346507937</v>
      </c>
      <c r="AF10" s="23">
        <v>19.652131519000001</v>
      </c>
      <c r="AG10" s="23">
        <v>26.594829932</v>
      </c>
      <c r="AH10" s="23">
        <v>6.8368253970000001</v>
      </c>
      <c r="AI10" s="23">
        <v>19.947301586999998</v>
      </c>
      <c r="AJ10" s="22"/>
    </row>
    <row r="11" spans="1:36" x14ac:dyDescent="0.2">
      <c r="B11" s="23">
        <v>6.621315193</v>
      </c>
      <c r="C11" s="23">
        <v>11.937414966</v>
      </c>
      <c r="D11" s="23">
        <v>10.945147392000001</v>
      </c>
      <c r="E11" s="23">
        <v>11.515646259</v>
      </c>
      <c r="F11" s="23">
        <v>8.4843537409999996</v>
      </c>
      <c r="G11" s="23">
        <v>6.2476190479999998</v>
      </c>
      <c r="H11" s="23">
        <v>12.471655329000001</v>
      </c>
      <c r="I11" s="23">
        <v>9.8768253969999993</v>
      </c>
      <c r="J11" s="23">
        <v>12.009795918</v>
      </c>
      <c r="K11" s="23">
        <v>10.996825397</v>
      </c>
      <c r="L11" s="23">
        <v>4.3673469389999999</v>
      </c>
      <c r="M11" s="23">
        <v>13.382857143000001</v>
      </c>
      <c r="N11" s="23">
        <v>9.1085714289999995</v>
      </c>
      <c r="O11" s="23">
        <v>12.473015873</v>
      </c>
      <c r="P11" s="23">
        <v>14.111020408</v>
      </c>
      <c r="Q11" s="23">
        <v>35.127437641999997</v>
      </c>
      <c r="R11" s="23">
        <v>56.528276644000002</v>
      </c>
      <c r="S11" s="23">
        <v>14.364625849999999</v>
      </c>
      <c r="T11" s="23">
        <v>15.480453515000001</v>
      </c>
      <c r="U11" s="23">
        <v>5.8106122449999997</v>
      </c>
      <c r="V11" s="23">
        <v>13.024943310999999</v>
      </c>
      <c r="W11" s="23">
        <v>65.039092971000002</v>
      </c>
      <c r="X11" s="23">
        <v>49.459886621000003</v>
      </c>
      <c r="Y11" s="22"/>
      <c r="Z11" s="23">
        <v>21.928344671000001</v>
      </c>
      <c r="AA11" s="23">
        <v>5.8965986389999996</v>
      </c>
      <c r="AB11" s="23">
        <v>8.9897052150000007</v>
      </c>
      <c r="AC11" s="23">
        <v>7.7515646260000004</v>
      </c>
      <c r="AD11" s="23">
        <v>6.628571429</v>
      </c>
      <c r="AE11" s="23">
        <v>16.033832199999999</v>
      </c>
      <c r="AF11" s="23">
        <v>22.120634921000001</v>
      </c>
      <c r="AG11" s="23">
        <v>30.377142856999999</v>
      </c>
      <c r="AH11" s="23">
        <v>7.7053968250000002</v>
      </c>
      <c r="AI11" s="23">
        <v>228.876190476</v>
      </c>
      <c r="AJ11" s="22"/>
    </row>
    <row r="12" spans="1:36" x14ac:dyDescent="0.2">
      <c r="B12" s="23">
        <v>47.285986395000002</v>
      </c>
      <c r="C12" s="23">
        <v>96.060952381000007</v>
      </c>
      <c r="D12" s="23">
        <v>60.531519273999997</v>
      </c>
      <c r="E12" s="23">
        <v>84.348299319999995</v>
      </c>
      <c r="F12" s="23">
        <v>65.511768707000002</v>
      </c>
      <c r="G12" s="23">
        <v>52.610612244999999</v>
      </c>
      <c r="H12" s="23">
        <v>101.197278912</v>
      </c>
      <c r="I12" s="23">
        <v>73.138503400999994</v>
      </c>
      <c r="J12" s="23">
        <v>98.681904762000002</v>
      </c>
      <c r="K12" s="23">
        <v>91.854693878000006</v>
      </c>
      <c r="L12" s="23">
        <v>33.469387755</v>
      </c>
      <c r="M12" s="23">
        <v>74.615873015999995</v>
      </c>
      <c r="N12" s="23">
        <v>51.748571429000002</v>
      </c>
      <c r="O12" s="23">
        <v>50.236371882</v>
      </c>
      <c r="P12" s="23">
        <v>15.678367347</v>
      </c>
      <c r="Q12" s="22"/>
      <c r="R12" s="22"/>
      <c r="S12" s="23">
        <v>16.162176871</v>
      </c>
      <c r="T12" s="23">
        <v>111.608163265</v>
      </c>
      <c r="U12" s="23">
        <v>45.876825396999998</v>
      </c>
      <c r="V12" s="23">
        <v>14.33106576</v>
      </c>
      <c r="W12" s="22"/>
      <c r="X12" s="22"/>
      <c r="Y12" s="22"/>
      <c r="Z12" s="23">
        <v>178.85170067999999</v>
      </c>
      <c r="AA12" s="23">
        <v>39.911836735000001</v>
      </c>
      <c r="AB12" s="23">
        <v>66.084353741000001</v>
      </c>
      <c r="AC12" s="23">
        <v>56.234693878000002</v>
      </c>
      <c r="AD12" s="23">
        <v>49.005850340000002</v>
      </c>
      <c r="AE12" s="23">
        <v>17.753401361000002</v>
      </c>
      <c r="AF12" s="23">
        <v>117.23755102</v>
      </c>
      <c r="AG12" s="23">
        <v>33.835102040999999</v>
      </c>
      <c r="AH12" s="23">
        <v>8.5530158729999997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17.248208617</v>
      </c>
      <c r="Q13" s="22"/>
      <c r="R13" s="22"/>
      <c r="S13" s="23">
        <v>59.210884354000001</v>
      </c>
      <c r="T13" s="22"/>
      <c r="U13" s="22"/>
      <c r="V13" s="23">
        <v>15.579138322</v>
      </c>
      <c r="W13" s="22"/>
      <c r="X13" s="22"/>
      <c r="Y13" s="22"/>
      <c r="Z13" s="22"/>
      <c r="AA13" s="22"/>
      <c r="AB13" s="22"/>
      <c r="AC13" s="22"/>
      <c r="AD13" s="22"/>
      <c r="AE13" s="23">
        <v>19.431836735000001</v>
      </c>
      <c r="AF13" s="22"/>
      <c r="AG13" s="23">
        <v>36.837006803000001</v>
      </c>
      <c r="AH13" s="23">
        <v>9.4190476190000005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18.767346938999999</v>
      </c>
      <c r="Q14" s="22"/>
      <c r="R14" s="22"/>
      <c r="S14" s="22"/>
      <c r="T14" s="22"/>
      <c r="U14" s="22"/>
      <c r="V14" s="23">
        <v>16.827210883999999</v>
      </c>
      <c r="W14" s="22"/>
      <c r="X14" s="22"/>
      <c r="Y14" s="22"/>
      <c r="Z14" s="22"/>
      <c r="AA14" s="22"/>
      <c r="AB14" s="22"/>
      <c r="AC14" s="22"/>
      <c r="AD14" s="22"/>
      <c r="AE14" s="23">
        <v>21.286598639000001</v>
      </c>
      <c r="AF14" s="22"/>
      <c r="AG14" s="23">
        <v>39.967346939000002</v>
      </c>
      <c r="AH14" s="23">
        <v>10.252063492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20.360816326999998</v>
      </c>
      <c r="Q15" s="22"/>
      <c r="R15" s="22"/>
      <c r="S15" s="22"/>
      <c r="T15" s="22"/>
      <c r="U15" s="22"/>
      <c r="V15" s="23">
        <v>18.242176871000002</v>
      </c>
      <c r="W15" s="22"/>
      <c r="X15" s="22"/>
      <c r="Y15" s="22"/>
      <c r="Z15" s="22"/>
      <c r="AA15" s="22"/>
      <c r="AB15" s="22"/>
      <c r="AC15" s="22"/>
      <c r="AD15" s="22"/>
      <c r="AE15" s="23">
        <v>73.076825396999993</v>
      </c>
      <c r="AF15" s="22"/>
      <c r="AG15" s="23">
        <v>42.797278912000003</v>
      </c>
      <c r="AH15" s="23">
        <v>143.170612245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21.892244898000001</v>
      </c>
      <c r="Q16" s="22"/>
      <c r="R16" s="22"/>
      <c r="S16" s="22"/>
      <c r="T16" s="22"/>
      <c r="U16" s="22"/>
      <c r="V16" s="23">
        <v>19.562811791000001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262.31582766399998</v>
      </c>
      <c r="AH16" s="23">
        <v>144.602267574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23.428571429000002</v>
      </c>
      <c r="Q17" s="22"/>
      <c r="R17" s="22"/>
      <c r="S17" s="22"/>
      <c r="T17" s="22"/>
      <c r="U17" s="22"/>
      <c r="V17" s="23">
        <v>20.985034014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145.98095238100001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24.982857143</v>
      </c>
      <c r="Q18" s="22"/>
      <c r="R18" s="22"/>
      <c r="S18" s="22"/>
      <c r="T18" s="22"/>
      <c r="U18" s="22"/>
      <c r="V18" s="23">
        <v>22.436281179000002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147.60925170100001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26.919183672999999</v>
      </c>
      <c r="Q19" s="22"/>
      <c r="R19" s="22"/>
      <c r="S19" s="22"/>
      <c r="T19" s="22"/>
      <c r="U19" s="22"/>
      <c r="V19" s="23">
        <v>24.119727891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149.65768707500001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220.86240362800001</v>
      </c>
      <c r="Q20" s="22"/>
      <c r="R20" s="22"/>
      <c r="S20" s="22"/>
      <c r="T20" s="22"/>
      <c r="U20" s="22"/>
      <c r="V20" s="23">
        <v>110.132244898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150.984126984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152.32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154.44825396799999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156.408888889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158.02920634899999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159.66476190500001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162.644172336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166.341927438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46.306394558000001</v>
      </c>
      <c r="C29" s="22">
        <f t="shared" ref="C29:O29" si="0">C12-C2</f>
        <v>96.016507937</v>
      </c>
      <c r="D29" s="22">
        <f t="shared" si="0"/>
        <v>59.963356008999995</v>
      </c>
      <c r="E29" s="22">
        <f t="shared" si="0"/>
        <v>84.292063491999997</v>
      </c>
      <c r="F29" s="22">
        <f t="shared" si="0"/>
        <v>65.491451247000001</v>
      </c>
      <c r="G29" s="22">
        <f t="shared" si="0"/>
        <v>52.610612244999999</v>
      </c>
      <c r="H29" s="22">
        <f t="shared" si="0"/>
        <v>101.173877551</v>
      </c>
      <c r="I29" s="22">
        <f t="shared" si="0"/>
        <v>73.134693876999989</v>
      </c>
      <c r="J29" s="22">
        <f t="shared" si="0"/>
        <v>98.586122449000001</v>
      </c>
      <c r="K29" s="22">
        <f>K12-K2</f>
        <v>91.72136054500001</v>
      </c>
      <c r="L29" s="22">
        <f t="shared" si="0"/>
        <v>33.469387755</v>
      </c>
      <c r="M29" s="22">
        <f t="shared" si="0"/>
        <v>74.441723355999997</v>
      </c>
      <c r="N29" s="22">
        <f t="shared" si="0"/>
        <v>51.748571429000002</v>
      </c>
      <c r="O29" s="22">
        <f t="shared" si="0"/>
        <v>50.197006803000001</v>
      </c>
      <c r="P29" s="22">
        <f>P20-P2</f>
        <v>220.70494331100002</v>
      </c>
      <c r="Q29" s="22">
        <f>Q11-Q2</f>
        <v>35.125804988999995</v>
      </c>
      <c r="R29" s="22">
        <f>R11-R2</f>
        <v>56.498344671000005</v>
      </c>
      <c r="S29" s="22">
        <f>S13-S2</f>
        <v>59.210657597000001</v>
      </c>
      <c r="T29" s="22">
        <f>T12-T2</f>
        <v>110.66920634900001</v>
      </c>
      <c r="U29" s="22">
        <f>U12-U2</f>
        <v>45.853560090999999</v>
      </c>
      <c r="V29" s="22">
        <f>V20-V2</f>
        <v>109.49877551</v>
      </c>
      <c r="W29" s="22">
        <f>W11-W2</f>
        <v>63.814240363000003</v>
      </c>
      <c r="X29" s="22">
        <f>X11-X2</f>
        <v>49.314580499000002</v>
      </c>
      <c r="Y29" s="22">
        <f>Y7-Y2</f>
        <v>42.89260771</v>
      </c>
      <c r="Z29" s="22">
        <f t="shared" ref="Z29:AF29" si="1">Z12-Z2</f>
        <v>178.747210884</v>
      </c>
      <c r="AA29" s="22">
        <f t="shared" si="1"/>
        <v>39.229750567000004</v>
      </c>
      <c r="AB29" s="22">
        <f t="shared" si="1"/>
        <v>66.070680272000004</v>
      </c>
      <c r="AC29" s="22">
        <f t="shared" si="1"/>
        <v>56.176462585000003</v>
      </c>
      <c r="AD29" s="22">
        <f t="shared" si="1"/>
        <v>49.004036281000005</v>
      </c>
      <c r="AE29" s="22">
        <f>AE15-AE2</f>
        <v>72.416507936999992</v>
      </c>
      <c r="AF29" s="22">
        <f t="shared" si="1"/>
        <v>116.81088435299999</v>
      </c>
      <c r="AG29" s="22">
        <f>AG16-AG2</f>
        <v>262.05823129199996</v>
      </c>
      <c r="AH29" s="22">
        <f>AH27-AH2</f>
        <v>165.97811791399999</v>
      </c>
      <c r="AI29" s="22">
        <f>AI11-AI2</f>
        <v>228.77170068000001</v>
      </c>
      <c r="AJ29" s="22"/>
    </row>
    <row r="30" spans="1:36" x14ac:dyDescent="0.2">
      <c r="A30" s="2"/>
      <c r="B30" s="9">
        <f>B29/86400</f>
        <v>5.3595364071759263E-4</v>
      </c>
      <c r="C30" s="9">
        <f t="shared" ref="C30:AI30" si="2">C29/86400</f>
        <v>1.1113021751967592E-3</v>
      </c>
      <c r="D30" s="9">
        <f t="shared" si="2"/>
        <v>6.9402032417824073E-4</v>
      </c>
      <c r="E30" s="9">
        <f t="shared" si="2"/>
        <v>9.7560258671296294E-4</v>
      </c>
      <c r="F30" s="9">
        <f t="shared" si="2"/>
        <v>7.580029079513889E-4</v>
      </c>
      <c r="G30" s="9">
        <f t="shared" si="2"/>
        <v>6.089191232060185E-4</v>
      </c>
      <c r="H30" s="9">
        <f t="shared" si="2"/>
        <v>1.1709939531365742E-3</v>
      </c>
      <c r="I30" s="9">
        <f t="shared" si="2"/>
        <v>8.4646636431712956E-4</v>
      </c>
      <c r="J30" s="9">
        <f t="shared" si="2"/>
        <v>1.141043083900463E-3</v>
      </c>
      <c r="K30" s="9">
        <f t="shared" si="2"/>
        <v>1.0615898211226854E-3</v>
      </c>
      <c r="L30" s="9">
        <f t="shared" si="2"/>
        <v>3.8737717309027779E-4</v>
      </c>
      <c r="M30" s="9">
        <f t="shared" si="2"/>
        <v>8.6159402032407405E-4</v>
      </c>
      <c r="N30" s="9">
        <f t="shared" si="2"/>
        <v>5.9894179894675931E-4</v>
      </c>
      <c r="O30" s="9">
        <f t="shared" si="2"/>
        <v>5.8098387503472228E-4</v>
      </c>
      <c r="P30" s="9">
        <f t="shared" si="2"/>
        <v>2.5544553623958336E-3</v>
      </c>
      <c r="Q30" s="9">
        <f t="shared" si="2"/>
        <v>4.0654866885416662E-4</v>
      </c>
      <c r="R30" s="9">
        <f t="shared" si="2"/>
        <v>6.5391602628472227E-4</v>
      </c>
      <c r="S30" s="9">
        <f t="shared" si="2"/>
        <v>6.8530853700231483E-4</v>
      </c>
      <c r="T30" s="9">
        <f t="shared" si="2"/>
        <v>1.280893592002315E-3</v>
      </c>
      <c r="U30" s="9">
        <f t="shared" si="2"/>
        <v>5.307125010532407E-4</v>
      </c>
      <c r="V30" s="9">
        <f t="shared" si="2"/>
        <v>1.2673469387731481E-3</v>
      </c>
      <c r="W30" s="9">
        <f t="shared" si="2"/>
        <v>7.385907449421297E-4</v>
      </c>
      <c r="X30" s="9">
        <f t="shared" si="2"/>
        <v>5.7077060762731485E-4</v>
      </c>
      <c r="Y30" s="9">
        <f t="shared" si="2"/>
        <v>4.9644221886574079E-4</v>
      </c>
      <c r="Z30" s="9">
        <f t="shared" si="2"/>
        <v>2.0688334593055554E-3</v>
      </c>
      <c r="AA30" s="9">
        <f t="shared" si="2"/>
        <v>4.5404803896990746E-4</v>
      </c>
      <c r="AB30" s="9">
        <f t="shared" si="2"/>
        <v>7.6470694759259259E-4</v>
      </c>
      <c r="AC30" s="9">
        <f t="shared" si="2"/>
        <v>6.5019053917824083E-4</v>
      </c>
      <c r="AD30" s="9">
        <f t="shared" si="2"/>
        <v>5.6717634584490747E-4</v>
      </c>
      <c r="AE30" s="9">
        <f t="shared" si="2"/>
        <v>8.3815402704861099E-4</v>
      </c>
      <c r="AF30" s="9">
        <f t="shared" si="2"/>
        <v>1.3519778281597221E-3</v>
      </c>
      <c r="AG30" s="9">
        <f t="shared" si="2"/>
        <v>3.0330813806944438E-3</v>
      </c>
      <c r="AH30" s="9">
        <f t="shared" si="2"/>
        <v>1.9210430314120369E-3</v>
      </c>
      <c r="AI30" s="9">
        <f t="shared" si="2"/>
        <v>2.6478206097222223E-3</v>
      </c>
      <c r="AJ30" s="9">
        <f>SUM(B30:AI30)</f>
        <v>3.4814808253564804E-2</v>
      </c>
    </row>
  </sheetData>
  <pageMargins left="0.7" right="0.7" top="0.78740157499999996" bottom="0.78740157499999996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78.525599999999997</v>
      </c>
      <c r="C2" s="12">
        <v>45.159700000000001</v>
      </c>
      <c r="D2" s="12">
        <v>45.298099999999998</v>
      </c>
      <c r="E2" s="12">
        <v>35.203499999999998</v>
      </c>
      <c r="F2" s="12">
        <v>60.180100000000003</v>
      </c>
      <c r="G2" s="12">
        <v>69.926000000000002</v>
      </c>
      <c r="H2" s="12">
        <v>26.4206</v>
      </c>
      <c r="I2" s="12">
        <v>65.978499999999997</v>
      </c>
      <c r="J2" s="12">
        <v>28.855</v>
      </c>
      <c r="K2" s="12">
        <v>50.174500000000002</v>
      </c>
      <c r="L2" s="12">
        <v>129.09800000000001</v>
      </c>
      <c r="M2" s="12">
        <v>41.158499999999997</v>
      </c>
      <c r="N2" s="12">
        <v>44.627299999999998</v>
      </c>
      <c r="O2" s="12">
        <v>72.660399999999996</v>
      </c>
      <c r="P2" s="12">
        <v>38.702300000000001</v>
      </c>
      <c r="Q2" s="12">
        <v>122.727</v>
      </c>
      <c r="R2" s="12">
        <v>75.016999999999996</v>
      </c>
      <c r="S2" s="12">
        <v>37.3307</v>
      </c>
      <c r="T2" s="12">
        <v>42.0227</v>
      </c>
      <c r="U2" s="12">
        <v>85.520399999999995</v>
      </c>
      <c r="V2" s="12">
        <v>56.336199999999998</v>
      </c>
      <c r="W2" s="12">
        <v>35.216099999999997</v>
      </c>
      <c r="X2" s="12">
        <v>35.216099999999997</v>
      </c>
      <c r="Y2" s="12">
        <v>45.9758</v>
      </c>
      <c r="Z2" s="12">
        <v>20.174399999999999</v>
      </c>
      <c r="AA2" s="12">
        <v>27.343800000000002</v>
      </c>
      <c r="AB2" s="12">
        <v>81.666700000000006</v>
      </c>
      <c r="AC2" s="12">
        <v>35.488199999999999</v>
      </c>
      <c r="AD2" s="12">
        <v>73.598100000000002</v>
      </c>
      <c r="AE2" s="12">
        <v>74.159199999999998</v>
      </c>
      <c r="AF2" s="12">
        <v>26.7944</v>
      </c>
      <c r="AG2" s="12">
        <v>22.037099999999999</v>
      </c>
      <c r="AH2" s="12">
        <v>19.5259</v>
      </c>
      <c r="AI2" s="12">
        <v>75.102199999999996</v>
      </c>
      <c r="AJ2" s="12">
        <v>21.634599999999999</v>
      </c>
      <c r="AK2" s="12">
        <v>36.5167</v>
      </c>
    </row>
    <row r="3" spans="1:37" x14ac:dyDescent="0.2">
      <c r="A3" s="1"/>
      <c r="B3" s="12">
        <v>78.302599999999998</v>
      </c>
      <c r="C3" s="12">
        <v>45.432699999999997</v>
      </c>
      <c r="D3" s="12">
        <v>49.481099999999998</v>
      </c>
      <c r="E3" s="12">
        <v>43.332999999999998</v>
      </c>
      <c r="F3" s="12">
        <v>62.5</v>
      </c>
      <c r="G3" s="12">
        <v>74.830299999999994</v>
      </c>
      <c r="H3" s="12">
        <v>28.202000000000002</v>
      </c>
      <c r="I3" s="12">
        <v>64.768799999999999</v>
      </c>
      <c r="J3" s="12">
        <v>35.208599999999997</v>
      </c>
      <c r="K3" s="12">
        <v>51.809199999999997</v>
      </c>
      <c r="L3" s="12">
        <v>120.624</v>
      </c>
      <c r="M3" s="12">
        <v>40.533099999999997</v>
      </c>
      <c r="N3" s="12">
        <v>47.326900000000002</v>
      </c>
      <c r="O3" s="12">
        <v>73.110100000000003</v>
      </c>
      <c r="P3" s="12">
        <v>45.024500000000003</v>
      </c>
      <c r="Q3" s="12">
        <v>116.667</v>
      </c>
      <c r="R3" s="12">
        <v>68.563400000000001</v>
      </c>
      <c r="S3" s="12">
        <v>38.467100000000002</v>
      </c>
      <c r="T3" s="12">
        <v>30.108599999999999</v>
      </c>
      <c r="U3" s="12">
        <v>87.4422</v>
      </c>
      <c r="V3" s="12">
        <v>60.444099999999999</v>
      </c>
      <c r="W3" s="12">
        <v>34.453099999999999</v>
      </c>
      <c r="X3" s="12">
        <v>34.453099999999999</v>
      </c>
      <c r="Y3" s="12">
        <v>52.053800000000003</v>
      </c>
      <c r="Z3" s="12">
        <v>21.257100000000001</v>
      </c>
      <c r="AA3" s="12">
        <v>28.327300000000001</v>
      </c>
      <c r="AB3" s="12">
        <v>80.123500000000007</v>
      </c>
      <c r="AC3" s="12">
        <v>36.867800000000003</v>
      </c>
      <c r="AD3" s="12">
        <v>69.365099999999998</v>
      </c>
      <c r="AE3" s="12">
        <v>73.846699999999998</v>
      </c>
      <c r="AF3" s="12">
        <v>29.238900000000001</v>
      </c>
      <c r="AG3" s="12">
        <v>24.306899999999999</v>
      </c>
      <c r="AH3" s="12">
        <v>16.500399999999999</v>
      </c>
      <c r="AI3" s="12">
        <v>75.170500000000004</v>
      </c>
      <c r="AJ3" s="12">
        <v>20.226900000000001</v>
      </c>
      <c r="AK3" s="12">
        <v>36.516199999999998</v>
      </c>
    </row>
    <row r="4" spans="1:37" x14ac:dyDescent="0.2">
      <c r="A4" s="1"/>
      <c r="B4" s="12">
        <v>80.592100000000002</v>
      </c>
      <c r="C4" s="12">
        <v>48.525500000000001</v>
      </c>
      <c r="D4" s="12">
        <v>49.131</v>
      </c>
      <c r="E4" s="12">
        <v>40.834000000000003</v>
      </c>
      <c r="F4" s="12">
        <v>71.652900000000002</v>
      </c>
      <c r="G4" s="12">
        <v>79.891300000000001</v>
      </c>
      <c r="H4" s="12">
        <v>28.806899999999999</v>
      </c>
      <c r="I4" s="12">
        <v>70.456699999999998</v>
      </c>
      <c r="J4" s="12">
        <v>35.344099999999997</v>
      </c>
      <c r="K4" s="12">
        <v>52.040500000000002</v>
      </c>
      <c r="L4" s="12">
        <v>119.491</v>
      </c>
      <c r="M4" s="12">
        <v>41.015599999999999</v>
      </c>
      <c r="N4" s="12">
        <v>46.6173</v>
      </c>
      <c r="O4" s="12">
        <v>73.110100000000003</v>
      </c>
      <c r="P4" s="12">
        <v>46.401499999999999</v>
      </c>
      <c r="Q4" s="12">
        <v>128.816</v>
      </c>
      <c r="R4" s="12">
        <v>72.532899999999998</v>
      </c>
      <c r="S4" s="12">
        <v>39.427199999999999</v>
      </c>
      <c r="T4" s="12">
        <v>37.415199999999999</v>
      </c>
      <c r="U4" s="12">
        <v>86.267600000000002</v>
      </c>
      <c r="V4" s="12">
        <v>55.569600000000001</v>
      </c>
      <c r="W4" s="12">
        <v>36.076599999999999</v>
      </c>
      <c r="X4" s="12">
        <v>36.076599999999999</v>
      </c>
      <c r="Y4" s="12">
        <v>49.796700000000001</v>
      </c>
      <c r="Z4" s="12">
        <v>21.358000000000001</v>
      </c>
      <c r="AA4" s="12">
        <v>27.5075</v>
      </c>
      <c r="AB4" s="12">
        <v>78.900300000000001</v>
      </c>
      <c r="AC4" s="12">
        <v>35.8367</v>
      </c>
      <c r="AD4" s="12">
        <v>75.864400000000003</v>
      </c>
      <c r="AE4" s="12">
        <v>74.273700000000005</v>
      </c>
      <c r="AF4" s="12">
        <v>26.899000000000001</v>
      </c>
      <c r="AG4" s="12">
        <v>23.848400000000002</v>
      </c>
      <c r="AH4" s="12">
        <v>17.422599999999999</v>
      </c>
      <c r="AI4" s="12">
        <v>72.532899999999998</v>
      </c>
      <c r="AJ4" s="12">
        <v>19.538599999999999</v>
      </c>
      <c r="AK4" s="12">
        <v>21.326499999999999</v>
      </c>
    </row>
    <row r="5" spans="1:37" x14ac:dyDescent="0.2">
      <c r="A5" s="1"/>
      <c r="B5" s="12">
        <v>78.75</v>
      </c>
      <c r="C5" s="12">
        <v>40.061799999999998</v>
      </c>
      <c r="D5" s="12">
        <v>49.931100000000001</v>
      </c>
      <c r="E5" s="12">
        <v>33.695</v>
      </c>
      <c r="F5" s="12">
        <v>69.194599999999994</v>
      </c>
      <c r="G5" s="12">
        <v>61.592199999999998</v>
      </c>
      <c r="H5" s="12">
        <v>30.467400000000001</v>
      </c>
      <c r="I5" s="12">
        <v>73.647300000000001</v>
      </c>
      <c r="J5" s="12">
        <v>29.0093</v>
      </c>
      <c r="K5" s="12">
        <v>50.005699999999997</v>
      </c>
      <c r="L5" s="12">
        <v>100.038</v>
      </c>
      <c r="M5" s="12">
        <v>39.965000000000003</v>
      </c>
      <c r="N5" s="12">
        <v>41.418199999999999</v>
      </c>
      <c r="O5" s="12">
        <v>75.102199999999996</v>
      </c>
      <c r="P5" s="12">
        <v>44.176600000000001</v>
      </c>
      <c r="Q5" s="12">
        <v>127.98099999999999</v>
      </c>
      <c r="R5" s="12">
        <v>71.037400000000005</v>
      </c>
      <c r="S5" s="12">
        <v>39.128700000000002</v>
      </c>
      <c r="T5" s="12">
        <v>39.845199999999998</v>
      </c>
      <c r="U5" s="12">
        <v>92.336699999999993</v>
      </c>
      <c r="V5" s="12">
        <v>58.395099999999999</v>
      </c>
      <c r="W5" s="12">
        <v>22.9178</v>
      </c>
      <c r="X5" s="12">
        <v>22.9178</v>
      </c>
      <c r="Y5" s="12">
        <v>50.204900000000002</v>
      </c>
      <c r="Z5" s="12">
        <v>21.7484</v>
      </c>
      <c r="AA5" s="12">
        <v>27.277200000000001</v>
      </c>
      <c r="AB5" s="12">
        <v>82.209699999999998</v>
      </c>
      <c r="AC5" s="12">
        <v>30.137</v>
      </c>
      <c r="AD5" s="12">
        <v>73.970500000000001</v>
      </c>
      <c r="AE5" s="12">
        <v>74.762699999999995</v>
      </c>
      <c r="AF5" s="12">
        <v>28.710899999999999</v>
      </c>
      <c r="AG5" s="12">
        <v>20.6524</v>
      </c>
      <c r="AH5" s="12">
        <v>15.7921</v>
      </c>
      <c r="AI5" s="12">
        <v>74.898099999999999</v>
      </c>
      <c r="AJ5" s="12">
        <v>18.548100000000002</v>
      </c>
      <c r="AK5" s="12">
        <v>19.260999999999999</v>
      </c>
    </row>
    <row r="6" spans="1:37" x14ac:dyDescent="0.2">
      <c r="A6" s="1"/>
      <c r="B6" s="12">
        <v>76.775800000000004</v>
      </c>
      <c r="C6" s="12">
        <v>43.819600000000001</v>
      </c>
      <c r="D6" s="12">
        <v>51.042700000000004</v>
      </c>
      <c r="E6" s="12">
        <v>44.265300000000003</v>
      </c>
      <c r="F6" s="12">
        <v>68.336799999999997</v>
      </c>
      <c r="G6" s="12">
        <v>79.891300000000001</v>
      </c>
      <c r="H6" s="12">
        <v>29.793299999999999</v>
      </c>
      <c r="I6" s="12">
        <v>66.737300000000005</v>
      </c>
      <c r="J6" s="12">
        <v>34.351100000000002</v>
      </c>
      <c r="K6" s="12">
        <v>50.127899999999997</v>
      </c>
      <c r="L6" s="12">
        <v>115.09399999999999</v>
      </c>
      <c r="M6" s="12">
        <v>38.087299999999999</v>
      </c>
      <c r="N6" s="12">
        <v>45.486600000000003</v>
      </c>
      <c r="O6" s="12">
        <v>74.225800000000007</v>
      </c>
      <c r="P6" s="12">
        <v>45.501399999999997</v>
      </c>
      <c r="Q6" s="12">
        <v>119.88</v>
      </c>
      <c r="R6" s="12">
        <v>76.990200000000002</v>
      </c>
      <c r="S6" s="12">
        <v>38.983400000000003</v>
      </c>
      <c r="T6" s="12">
        <v>40.620800000000003</v>
      </c>
      <c r="U6" s="12">
        <v>86.267600000000002</v>
      </c>
      <c r="V6" s="12">
        <v>51.041699999999999</v>
      </c>
      <c r="W6" s="12">
        <v>34.207299999999996</v>
      </c>
      <c r="X6" s="12">
        <v>34.207299999999996</v>
      </c>
      <c r="Y6" s="12">
        <v>50.900300000000001</v>
      </c>
      <c r="Z6" s="12"/>
      <c r="AA6" s="12">
        <v>28.236999999999998</v>
      </c>
      <c r="AB6" s="12">
        <v>79.6173</v>
      </c>
      <c r="AC6" s="12">
        <v>34.698900000000002</v>
      </c>
      <c r="AD6" s="12">
        <v>74.338399999999993</v>
      </c>
      <c r="AE6" s="12">
        <v>75.232399999999998</v>
      </c>
      <c r="AF6" s="12">
        <v>29.959199999999999</v>
      </c>
      <c r="AG6" s="12">
        <v>23.2334</v>
      </c>
      <c r="AH6" s="12">
        <v>17.843699999999998</v>
      </c>
      <c r="AI6" s="12">
        <v>77.133899999999997</v>
      </c>
      <c r="AJ6" s="12">
        <v>19.443899999999999</v>
      </c>
      <c r="AK6" s="12">
        <v>46.308100000000003</v>
      </c>
    </row>
    <row r="7" spans="1:37" x14ac:dyDescent="0.2">
      <c r="A7" s="1"/>
      <c r="B7" s="12">
        <v>75.102199999999996</v>
      </c>
      <c r="C7" s="12">
        <v>45.6081</v>
      </c>
      <c r="D7" s="12">
        <v>49.683599999999998</v>
      </c>
      <c r="E7" s="12">
        <v>45.633299999999998</v>
      </c>
      <c r="F7" s="12">
        <v>70.074200000000005</v>
      </c>
      <c r="G7" s="12">
        <v>77.640799999999999</v>
      </c>
      <c r="H7" s="12">
        <v>31.540600000000001</v>
      </c>
      <c r="I7" s="12">
        <v>65.057000000000002</v>
      </c>
      <c r="J7" s="12">
        <v>36.627899999999997</v>
      </c>
      <c r="K7" s="12">
        <v>51.0259</v>
      </c>
      <c r="L7" s="12">
        <v>124.155</v>
      </c>
      <c r="M7" s="12">
        <v>39.945700000000002</v>
      </c>
      <c r="N7" s="12">
        <v>48.639699999999998</v>
      </c>
      <c r="O7" s="12">
        <v>74.493200000000002</v>
      </c>
      <c r="P7" s="12">
        <v>42.512900000000002</v>
      </c>
      <c r="Q7" s="12">
        <v>138.21600000000001</v>
      </c>
      <c r="R7" s="12">
        <v>73.1768</v>
      </c>
      <c r="S7" s="12">
        <v>38.327300000000001</v>
      </c>
      <c r="T7" s="12">
        <v>34.8782</v>
      </c>
      <c r="U7" s="12">
        <v>88.768100000000004</v>
      </c>
      <c r="V7" s="12">
        <v>56.947299999999998</v>
      </c>
      <c r="W7" s="12">
        <v>39.815800000000003</v>
      </c>
      <c r="X7" s="12">
        <v>39.815800000000003</v>
      </c>
      <c r="Y7" s="12">
        <v>50.068100000000001</v>
      </c>
      <c r="Z7" s="12"/>
      <c r="AA7" s="12">
        <v>26.8401</v>
      </c>
      <c r="AB7" s="12">
        <v>81.818200000000004</v>
      </c>
      <c r="AC7" s="12">
        <v>35.963299999999997</v>
      </c>
      <c r="AD7" s="12">
        <v>75.2346</v>
      </c>
      <c r="AE7" s="12">
        <v>74.520499999999998</v>
      </c>
      <c r="AF7" s="12">
        <v>29.013200000000001</v>
      </c>
      <c r="AG7" s="12">
        <v>22.766400000000001</v>
      </c>
      <c r="AH7" s="12">
        <v>18.631699999999999</v>
      </c>
      <c r="AI7" s="12">
        <v>77.786900000000003</v>
      </c>
      <c r="AJ7" s="12">
        <v>16.473700000000001</v>
      </c>
      <c r="AK7" s="12">
        <v>46.308100000000003</v>
      </c>
    </row>
    <row r="8" spans="1:37" x14ac:dyDescent="0.2">
      <c r="A8" s="1"/>
      <c r="B8" s="12">
        <v>80.235299999999995</v>
      </c>
      <c r="C8" s="12">
        <v>45.9375</v>
      </c>
      <c r="D8" s="12">
        <v>51.303899999999999</v>
      </c>
      <c r="E8" s="12">
        <v>43.703800000000001</v>
      </c>
      <c r="F8" s="12">
        <v>69.001499999999993</v>
      </c>
      <c r="G8" s="12">
        <v>79.126800000000003</v>
      </c>
      <c r="H8" s="12">
        <v>30.704599999999999</v>
      </c>
      <c r="I8" s="12">
        <v>72.113799999999998</v>
      </c>
      <c r="J8" s="12">
        <v>32.7151</v>
      </c>
      <c r="K8" s="12">
        <v>51.0259</v>
      </c>
      <c r="L8" s="12">
        <v>117.788</v>
      </c>
      <c r="M8" s="12">
        <v>40.056899999999999</v>
      </c>
      <c r="N8" s="12">
        <v>46.349499999999999</v>
      </c>
      <c r="O8" s="12">
        <v>77.640799999999999</v>
      </c>
      <c r="P8" s="12">
        <v>46.453699999999998</v>
      </c>
      <c r="Q8" s="12">
        <v>125.78400000000001</v>
      </c>
      <c r="R8" s="12">
        <v>72.574700000000007</v>
      </c>
      <c r="S8" s="12">
        <v>38.975999999999999</v>
      </c>
      <c r="T8" s="12">
        <v>41.389699999999998</v>
      </c>
      <c r="U8" s="12">
        <v>86.674499999999995</v>
      </c>
      <c r="V8" s="12">
        <v>62.642000000000003</v>
      </c>
      <c r="W8" s="12">
        <v>39.887799999999999</v>
      </c>
      <c r="X8" s="12">
        <v>39.887799999999999</v>
      </c>
      <c r="Y8" s="12">
        <v>53.728099999999998</v>
      </c>
      <c r="Z8" s="12"/>
      <c r="AA8" s="12">
        <v>27.888999999999999</v>
      </c>
      <c r="AB8" s="12">
        <v>80.710099999999997</v>
      </c>
      <c r="AC8" s="12">
        <v>36.524299999999997</v>
      </c>
      <c r="AD8" s="12">
        <v>72.962900000000005</v>
      </c>
      <c r="AE8" s="12">
        <v>74.491100000000003</v>
      </c>
      <c r="AF8" s="12">
        <v>31.8642</v>
      </c>
      <c r="AG8" s="12">
        <v>23.925799999999999</v>
      </c>
      <c r="AH8" s="12">
        <v>13.9628</v>
      </c>
      <c r="AI8" s="12">
        <v>77.713800000000006</v>
      </c>
      <c r="AJ8" s="12">
        <v>18.878399999999999</v>
      </c>
      <c r="AK8" s="12">
        <v>29.148</v>
      </c>
    </row>
    <row r="9" spans="1:37" x14ac:dyDescent="0.2">
      <c r="A9" s="1"/>
      <c r="B9" s="12">
        <v>69.518199999999993</v>
      </c>
      <c r="C9" s="12">
        <v>41.509799999999998</v>
      </c>
      <c r="D9" s="12">
        <v>48.1021</v>
      </c>
      <c r="E9" s="12">
        <v>36.458300000000001</v>
      </c>
      <c r="F9" s="12">
        <v>70.191299999999998</v>
      </c>
      <c r="G9" s="12">
        <v>77.640799999999999</v>
      </c>
      <c r="H9" s="12">
        <v>29.858499999999999</v>
      </c>
      <c r="I9" s="12">
        <v>74.602500000000006</v>
      </c>
      <c r="J9" s="12">
        <v>34.786499999999997</v>
      </c>
      <c r="K9" s="12">
        <v>49.336199999999998</v>
      </c>
      <c r="L9" s="12">
        <v>123.599</v>
      </c>
      <c r="M9" s="12">
        <v>38.004100000000001</v>
      </c>
      <c r="N9" s="12">
        <v>45.835599999999999</v>
      </c>
      <c r="O9" s="12">
        <v>67.790499999999994</v>
      </c>
      <c r="P9" s="12">
        <v>46.356000000000002</v>
      </c>
      <c r="Q9" s="12"/>
      <c r="R9" s="12"/>
      <c r="S9" s="12">
        <v>39.4313</v>
      </c>
      <c r="T9" s="12">
        <v>34.229799999999997</v>
      </c>
      <c r="U9" s="12">
        <v>82.697800000000001</v>
      </c>
      <c r="V9" s="12">
        <v>63.802100000000003</v>
      </c>
      <c r="W9" s="12"/>
      <c r="X9" s="12"/>
      <c r="Y9" s="12">
        <v>54.203499999999998</v>
      </c>
      <c r="Z9" s="12"/>
      <c r="AA9" s="12">
        <v>27.645099999999999</v>
      </c>
      <c r="AB9" s="12">
        <v>80.907499999999999</v>
      </c>
      <c r="AC9" s="12">
        <v>33.309399999999997</v>
      </c>
      <c r="AD9" s="12">
        <v>66.737300000000005</v>
      </c>
      <c r="AE9" s="12">
        <v>73.875500000000002</v>
      </c>
      <c r="AF9" s="12">
        <v>31.3567</v>
      </c>
      <c r="AG9" s="12">
        <v>23.5443</v>
      </c>
      <c r="AH9" s="12">
        <v>15.0664</v>
      </c>
      <c r="AI9" s="12">
        <v>79.278499999999994</v>
      </c>
      <c r="AJ9" s="12"/>
      <c r="AK9" s="12">
        <v>21.443899999999999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33.244500000000002</v>
      </c>
      <c r="Q10" s="12"/>
      <c r="R10" s="12"/>
      <c r="S10" s="12">
        <v>38.930100000000003</v>
      </c>
      <c r="T10" s="12"/>
      <c r="U10" s="12"/>
      <c r="V10" s="12">
        <v>55.569600000000001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28.891500000000001</v>
      </c>
      <c r="AG10" s="12"/>
      <c r="AH10" s="12">
        <v>13.4544</v>
      </c>
      <c r="AI10" s="12">
        <v>75.238900000000001</v>
      </c>
      <c r="AJ10" s="12"/>
      <c r="AK10" s="12">
        <v>38.028199999999998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45.709000000000003</v>
      </c>
      <c r="Q11" s="12"/>
      <c r="R11" s="12"/>
      <c r="S11" s="12"/>
      <c r="T11" s="12"/>
      <c r="U11" s="12"/>
      <c r="V11" s="12">
        <v>48.186199999999999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27.840900000000001</v>
      </c>
      <c r="AG11" s="12"/>
      <c r="AH11" s="12">
        <v>17.18</v>
      </c>
      <c r="AI11" s="12">
        <v>78.228499999999997</v>
      </c>
      <c r="AJ11" s="12"/>
      <c r="AK11" s="12">
        <v>38.0276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46.875</v>
      </c>
      <c r="Q12" s="12"/>
      <c r="R12" s="12"/>
      <c r="S12" s="12"/>
      <c r="T12" s="12"/>
      <c r="U12" s="12"/>
      <c r="V12" s="12">
        <v>61.523400000000002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30.0245</v>
      </c>
      <c r="AG12" s="12"/>
      <c r="AH12" s="12">
        <v>15.0204</v>
      </c>
      <c r="AI12" s="12">
        <v>76.704499999999996</v>
      </c>
      <c r="AJ12" s="12"/>
      <c r="AK12" s="12">
        <v>17.418099999999999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49.528300000000002</v>
      </c>
      <c r="Q13" s="12"/>
      <c r="R13" s="12"/>
      <c r="S13" s="12"/>
      <c r="T13" s="12"/>
      <c r="U13" s="12"/>
      <c r="V13" s="12">
        <v>57.662100000000002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29.9267</v>
      </c>
      <c r="AG13" s="12"/>
      <c r="AH13" s="12">
        <v>15.75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45.595500000000001</v>
      </c>
      <c r="Q14" s="12"/>
      <c r="R14" s="12"/>
      <c r="S14" s="12"/>
      <c r="T14" s="12"/>
      <c r="U14" s="12"/>
      <c r="V14" s="12">
        <v>44.455599999999997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51.326799999999999</v>
      </c>
      <c r="Q15" s="12"/>
      <c r="R15" s="12"/>
      <c r="S15" s="12"/>
      <c r="T15" s="12"/>
      <c r="U15" s="12"/>
      <c r="V15" s="12">
        <v>52.979300000000002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47.115400000000001</v>
      </c>
      <c r="Q16" s="12"/>
      <c r="R16" s="12"/>
      <c r="S16" s="12"/>
      <c r="T16" s="12"/>
      <c r="U16" s="12"/>
      <c r="V16" s="12">
        <v>50.619799999999998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50.900300000000001</v>
      </c>
      <c r="Q17" s="12"/>
      <c r="R17" s="12"/>
      <c r="S17" s="12"/>
      <c r="T17" s="12"/>
      <c r="U17" s="12"/>
      <c r="V17" s="12">
        <v>58.333300000000001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38.307899999999997</v>
      </c>
      <c r="Q18" s="12"/>
      <c r="R18" s="12"/>
      <c r="S18" s="12"/>
      <c r="T18" s="12"/>
      <c r="U18" s="12"/>
      <c r="V18" s="12">
        <v>46.395000000000003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77.225224999999995</v>
      </c>
      <c r="C21" s="5">
        <f t="shared" si="0"/>
        <v>44.506837499999996</v>
      </c>
      <c r="D21" s="5">
        <f t="shared" si="0"/>
        <v>49.246699999999997</v>
      </c>
      <c r="E21" s="5">
        <f t="shared" si="0"/>
        <v>40.390774999999998</v>
      </c>
      <c r="F21" s="5">
        <f t="shared" si="0"/>
        <v>67.641424999999998</v>
      </c>
      <c r="G21" s="5">
        <f t="shared" si="0"/>
        <v>75.067437499999997</v>
      </c>
      <c r="H21" s="5">
        <f t="shared" si="0"/>
        <v>29.474237500000001</v>
      </c>
      <c r="I21" s="5">
        <f t="shared" si="0"/>
        <v>69.170237499999999</v>
      </c>
      <c r="J21" s="5">
        <f t="shared" si="0"/>
        <v>33.362200000000001</v>
      </c>
      <c r="K21" s="5">
        <f t="shared" si="0"/>
        <v>50.693224999999998</v>
      </c>
      <c r="L21" s="5">
        <f t="shared" si="0"/>
        <v>118.73587500000001</v>
      </c>
      <c r="M21" s="5">
        <f t="shared" si="0"/>
        <v>39.845774999999996</v>
      </c>
      <c r="N21" s="5">
        <f t="shared" si="0"/>
        <v>45.787637500000002</v>
      </c>
      <c r="O21" s="5">
        <f t="shared" si="0"/>
        <v>73.516637499999987</v>
      </c>
      <c r="P21" s="5">
        <f>AVERAGE(P2:P18)</f>
        <v>44.925388235294129</v>
      </c>
      <c r="Q21" s="5">
        <f>AVERAGE(Q2:Q8)</f>
        <v>125.72442857142858</v>
      </c>
      <c r="R21" s="5">
        <f>AVERAGE(R2:R8)</f>
        <v>72.841771428571434</v>
      </c>
      <c r="S21" s="5">
        <f>AVERAGE(S2:S10)</f>
        <v>38.777977777777778</v>
      </c>
      <c r="T21" s="5">
        <f>AVERAGE(T2:T9)</f>
        <v>37.563775</v>
      </c>
      <c r="U21" s="5">
        <f>AVERAGE(U2:U9)</f>
        <v>86.996862500000006</v>
      </c>
      <c r="V21" s="5">
        <f>AVERAGE(V2:V18)</f>
        <v>55.347199999999994</v>
      </c>
      <c r="W21" s="5">
        <f>AVERAGE(W2:W4)</f>
        <v>35.248599999999996</v>
      </c>
      <c r="X21" s="5">
        <f>AVERAGE(X6:X8)</f>
        <v>37.970300000000002</v>
      </c>
      <c r="Y21" s="5">
        <f>AVERAGE(Y2:Y9)</f>
        <v>50.866400000000006</v>
      </c>
      <c r="Z21" s="5">
        <f>AVERAGE(Z2:Z5)</f>
        <v>21.134475000000002</v>
      </c>
      <c r="AA21" s="5">
        <f>AVERAGE(AA2:AA9)</f>
        <v>27.633375000000001</v>
      </c>
      <c r="AB21" s="5">
        <f>AVERAGE(AB2:AB9)</f>
        <v>80.744162500000002</v>
      </c>
      <c r="AC21" s="5">
        <f>AVERAGE(AC2:AC9)</f>
        <v>34.853200000000001</v>
      </c>
      <c r="AD21" s="5">
        <f>AVERAGE(AD2:AD9)</f>
        <v>72.758912500000008</v>
      </c>
      <c r="AE21" s="5">
        <f>AVERAGE(AE2:AE9)</f>
        <v>74.395224999999996</v>
      </c>
      <c r="AF21" s="5">
        <f>AVERAGE(AF2:AF13)</f>
        <v>29.210008333333331</v>
      </c>
      <c r="AG21" s="5">
        <f>AVERAGE(AG2:AG9)</f>
        <v>23.039337499999998</v>
      </c>
      <c r="AH21" s="5">
        <f>AVERAGE(AH2:AH13)</f>
        <v>16.345866666666666</v>
      </c>
      <c r="AI21" s="5">
        <f>AVERAGE(AI2:AI12)</f>
        <v>76.344427272727273</v>
      </c>
      <c r="AJ21" s="5">
        <f>AVERAGE(AJ2:AJ8)</f>
        <v>19.249171428571429</v>
      </c>
      <c r="AK21" s="5">
        <f>AVERAGE(AK2:AK12)</f>
        <v>31.845672727272721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77.225224999999995</v>
      </c>
      <c r="C26" s="12">
        <f>C21*2</f>
        <v>89.013674999999992</v>
      </c>
      <c r="D26" s="12">
        <f t="shared" ref="D26:J26" si="1">D21*1</f>
        <v>49.246699999999997</v>
      </c>
      <c r="E26" s="12">
        <f t="shared" si="1"/>
        <v>40.390774999999998</v>
      </c>
      <c r="F26" s="12">
        <f t="shared" si="1"/>
        <v>67.641424999999998</v>
      </c>
      <c r="G26" s="12">
        <f t="shared" si="1"/>
        <v>75.067437499999997</v>
      </c>
      <c r="H26" s="12">
        <f>H21*3</f>
        <v>88.422712500000003</v>
      </c>
      <c r="I26" s="12">
        <f>I21*3</f>
        <v>207.51071250000001</v>
      </c>
      <c r="J26" s="12">
        <f t="shared" si="1"/>
        <v>33.362200000000001</v>
      </c>
      <c r="K26" s="12">
        <f>K21*4</f>
        <v>202.77289999999999</v>
      </c>
      <c r="L26" s="12">
        <f>L21*1</f>
        <v>118.73587500000001</v>
      </c>
      <c r="M26" s="12">
        <f>M21*3</f>
        <v>119.53732499999998</v>
      </c>
      <c r="N26" s="12">
        <f>N21*3</f>
        <v>137.36291249999999</v>
      </c>
      <c r="O26" s="12">
        <f>O21*1</f>
        <v>73.516637499999987</v>
      </c>
      <c r="P26" s="12">
        <f>P21*1</f>
        <v>44.925388235294129</v>
      </c>
      <c r="Q26" s="12">
        <f>Q21*1</f>
        <v>125.72442857142858</v>
      </c>
      <c r="R26" s="12">
        <f>R21*2</f>
        <v>145.68354285714287</v>
      </c>
      <c r="S26" s="12">
        <f>S21*4</f>
        <v>155.11191111111111</v>
      </c>
      <c r="T26" s="12">
        <f>T21*3</f>
        <v>112.69132500000001</v>
      </c>
      <c r="U26" s="12">
        <f>U21*1</f>
        <v>86.996862500000006</v>
      </c>
      <c r="V26" s="12">
        <f>V21*1</f>
        <v>55.347199999999994</v>
      </c>
      <c r="W26" s="12">
        <f>W21*4</f>
        <v>140.99439999999998</v>
      </c>
      <c r="X26" s="12">
        <f>X21*3</f>
        <v>113.9109</v>
      </c>
      <c r="Y26" s="12">
        <f>Y21*2</f>
        <v>101.73280000000001</v>
      </c>
      <c r="Z26" s="12">
        <f>Z21*8</f>
        <v>169.07580000000002</v>
      </c>
      <c r="AA26" s="12">
        <f>AA21*3</f>
        <v>82.900125000000003</v>
      </c>
      <c r="AB26" s="12">
        <f t="shared" ref="AB26:AH26" si="2">AB21*1</f>
        <v>80.744162500000002</v>
      </c>
      <c r="AC26" s="12">
        <f t="shared" si="2"/>
        <v>34.853200000000001</v>
      </c>
      <c r="AD26" s="12">
        <f t="shared" si="2"/>
        <v>72.758912500000008</v>
      </c>
      <c r="AE26" s="12">
        <f>AE21*2</f>
        <v>148.79044999999999</v>
      </c>
      <c r="AF26" s="12">
        <f t="shared" si="2"/>
        <v>29.210008333333331</v>
      </c>
      <c r="AG26" s="12">
        <f>AG21*2</f>
        <v>46.078674999999997</v>
      </c>
      <c r="AH26" s="12">
        <f t="shared" si="2"/>
        <v>16.345866666666666</v>
      </c>
      <c r="AI26" s="12">
        <f>AI21*2</f>
        <v>152.68885454545455</v>
      </c>
      <c r="AJ26" s="12">
        <f>AJ21*3</f>
        <v>57.747514285714288</v>
      </c>
      <c r="AK26" s="12">
        <f>AK21*1</f>
        <v>31.845672727272721</v>
      </c>
    </row>
    <row r="27" spans="1:37" x14ac:dyDescent="0.2">
      <c r="A27" s="12" t="s">
        <v>215</v>
      </c>
      <c r="B27" s="5">
        <f t="shared" ref="B27:O27" si="3">STDEV(B2:B9)/B21*100</f>
        <v>4.6349047421344167</v>
      </c>
      <c r="C27" s="5">
        <f t="shared" si="3"/>
        <v>5.99927423638358</v>
      </c>
      <c r="D27" s="5">
        <f t="shared" si="3"/>
        <v>3.8441200793188663</v>
      </c>
      <c r="E27" s="5">
        <f t="shared" si="3"/>
        <v>11.442850409083654</v>
      </c>
      <c r="F27" s="5">
        <f t="shared" si="3"/>
        <v>6.0016749205247546</v>
      </c>
      <c r="G27" s="5">
        <f t="shared" si="3"/>
        <v>8.4901303890569686</v>
      </c>
      <c r="H27" s="5">
        <f t="shared" si="3"/>
        <v>5.5019032795152123</v>
      </c>
      <c r="I27" s="5">
        <f t="shared" si="3"/>
        <v>5.7898223009191998</v>
      </c>
      <c r="J27" s="5">
        <f t="shared" si="3"/>
        <v>8.8258013773379904</v>
      </c>
      <c r="K27" s="5">
        <f t="shared" si="3"/>
        <v>1.8542268570830336</v>
      </c>
      <c r="L27" s="5">
        <f t="shared" si="3"/>
        <v>7.3165865161810313</v>
      </c>
      <c r="M27" s="5">
        <f t="shared" si="3"/>
        <v>3.0171230522342221</v>
      </c>
      <c r="N27" s="5">
        <f t="shared" si="3"/>
        <v>4.6724171640254326</v>
      </c>
      <c r="O27" s="5">
        <f t="shared" si="3"/>
        <v>3.806983545693885</v>
      </c>
      <c r="P27" s="5">
        <f>STDEV(P2:P18)/P21*100</f>
        <v>10.25747246141675</v>
      </c>
      <c r="Q27" s="5">
        <f>STDEV(Q2:Q8)/Q21*100</f>
        <v>5.5854281451444017</v>
      </c>
      <c r="R27" s="5">
        <f>STDEV(R2:R8)/R21*100</f>
        <v>3.7083703024479742</v>
      </c>
      <c r="S27" s="5">
        <f>STDEV(S2:S10)/S21*100</f>
        <v>1.6984391468701714</v>
      </c>
      <c r="T27" s="5">
        <f t="shared" ref="T27:AG27" si="4">STDEV(T2:T9)/T21*100</f>
        <v>11.159205984589548</v>
      </c>
      <c r="U27" s="5">
        <f t="shared" si="4"/>
        <v>3.1830925323972115</v>
      </c>
      <c r="V27" s="5">
        <f>STDEV(V2:V18)/V21*100</f>
        <v>10.226329362407043</v>
      </c>
      <c r="W27" s="5">
        <f t="shared" si="4"/>
        <v>16.146568017382123</v>
      </c>
      <c r="X27" s="5">
        <f>STDEV(X2:X8)/X21*100</f>
        <v>14.989186743783836</v>
      </c>
      <c r="Y27" s="5">
        <f t="shared" si="4"/>
        <v>5.0872689926563845</v>
      </c>
      <c r="Z27" s="5">
        <f>STDEV(Z2:Z5)/Z21*100</f>
        <v>3.1900617133023128</v>
      </c>
      <c r="AA27" s="5">
        <f t="shared" si="4"/>
        <v>1.8182870519290426</v>
      </c>
      <c r="AB27" s="5">
        <f t="shared" si="4"/>
        <v>1.4225306178572734</v>
      </c>
      <c r="AC27" s="5">
        <f t="shared" si="4"/>
        <v>6.3329917863224434</v>
      </c>
      <c r="AD27" s="5">
        <f t="shared" si="4"/>
        <v>4.2918656600126077</v>
      </c>
      <c r="AE27" s="5">
        <f t="shared" si="4"/>
        <v>0.62269851583043667</v>
      </c>
      <c r="AF27" s="5">
        <f>STDEV(AF2:AF13)/AF21*100</f>
        <v>5.3468417894255333</v>
      </c>
      <c r="AG27" s="5">
        <f t="shared" si="4"/>
        <v>5.2178286650818082</v>
      </c>
      <c r="AH27" s="5">
        <f>STDEV(AH2:AH13)/AH21*100</f>
        <v>11.30398784350675</v>
      </c>
      <c r="AI27" s="5">
        <f>STDEV(AI2:AI12)/AI21*100</f>
        <v>2.5409252879783835</v>
      </c>
      <c r="AJ27" s="5">
        <f>STDEV(AJ2:AJ8)/AJ21*100</f>
        <v>8.2414305971860067</v>
      </c>
      <c r="AK27" s="5">
        <f>STDEV(AK2:AK12)/AK21*100</f>
        <v>33.395722831475858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J57"/>
  <sheetViews>
    <sheetView topLeftCell="Y1" zoomScale="70" zoomScaleNormal="70" workbookViewId="0">
      <selection activeCell="AB25" sqref="A1:XFD1048576"/>
    </sheetView>
  </sheetViews>
  <sheetFormatPr baseColWidth="10" defaultRowHeight="16" x14ac:dyDescent="0.2"/>
  <cols>
    <col min="1" max="1" width="15.33203125" bestFit="1" customWidth="1"/>
    <col min="2" max="4" width="11.6640625" bestFit="1" customWidth="1"/>
    <col min="5" max="5" width="12.6640625" bestFit="1" customWidth="1"/>
    <col min="6" max="7" width="11.6640625" bestFit="1" customWidth="1"/>
    <col min="8" max="8" width="23" bestFit="1" customWidth="1"/>
    <col min="9" max="9" width="11.6640625" bestFit="1" customWidth="1"/>
    <col min="10" max="10" width="23" bestFit="1" customWidth="1"/>
    <col min="11" max="11" width="19" bestFit="1" customWidth="1"/>
    <col min="12" max="12" width="11.6640625" bestFit="1" customWidth="1"/>
    <col min="13" max="13" width="20" bestFit="1" customWidth="1"/>
    <col min="14" max="15" width="11.6640625" bestFit="1" customWidth="1"/>
    <col min="16" max="16" width="20" bestFit="1" customWidth="1"/>
    <col min="17" max="19" width="11.6640625" bestFit="1" customWidth="1"/>
    <col min="20" max="20" width="24" bestFit="1" customWidth="1"/>
    <col min="21" max="22" width="11.6640625" bestFit="1" customWidth="1"/>
    <col min="23" max="23" width="20" bestFit="1" customWidth="1"/>
    <col min="24" max="25" width="11.6640625" bestFit="1" customWidth="1"/>
    <col min="26" max="26" width="24" bestFit="1" customWidth="1"/>
    <col min="27" max="27" width="11.6640625" bestFit="1" customWidth="1"/>
    <col min="28" max="28" width="24" bestFit="1" customWidth="1"/>
    <col min="29" max="29" width="11.6640625" bestFit="1" customWidth="1"/>
    <col min="30" max="30" width="24" bestFit="1" customWidth="1"/>
    <col min="31" max="31" width="11.6640625" bestFit="1" customWidth="1"/>
    <col min="32" max="32" width="20" bestFit="1" customWidth="1"/>
    <col min="33" max="35" width="12.6640625" bestFit="1" customWidth="1"/>
    <col min="36" max="36" width="5.6640625" bestFit="1" customWidth="1"/>
  </cols>
  <sheetData>
    <row r="1" spans="1:36" x14ac:dyDescent="0.2">
      <c r="A1" s="2" t="s">
        <v>17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2.3950113380000002</v>
      </c>
      <c r="C2" s="22">
        <v>1.25968254</v>
      </c>
      <c r="D2" s="22">
        <v>0.758095238</v>
      </c>
      <c r="E2" s="22">
        <v>1.253605442</v>
      </c>
      <c r="F2" s="22">
        <v>0.26920634900000001</v>
      </c>
      <c r="G2" s="22">
        <v>6.5306119999999999E-3</v>
      </c>
      <c r="H2" s="22">
        <v>1.2882993199999999</v>
      </c>
      <c r="I2" s="22">
        <v>0.10612244899999999</v>
      </c>
      <c r="J2" s="22">
        <v>1.0158729999999999E-2</v>
      </c>
      <c r="K2" s="22">
        <v>2.2857143E-2</v>
      </c>
      <c r="L2" s="22">
        <v>1.2514285709999999</v>
      </c>
      <c r="M2" s="22">
        <v>0.34303854900000003</v>
      </c>
      <c r="N2" s="22">
        <v>0.93387755100000003</v>
      </c>
      <c r="O2" s="22">
        <v>0.172698413</v>
      </c>
      <c r="P2" s="22">
        <v>0.26920634900000001</v>
      </c>
      <c r="Q2" s="22">
        <v>1.248253968</v>
      </c>
      <c r="R2" s="22">
        <v>1.35600907</v>
      </c>
      <c r="S2" s="22">
        <v>1.8140590000000002E-2</v>
      </c>
      <c r="T2" s="22">
        <v>0.12879818600000001</v>
      </c>
      <c r="U2" s="22">
        <v>1.8140590000000002E-2</v>
      </c>
      <c r="V2" s="22">
        <v>0.92897959200000002</v>
      </c>
      <c r="W2" s="22">
        <v>1.2584126980000001</v>
      </c>
      <c r="X2" s="22">
        <v>7.8730158999999994E-2</v>
      </c>
      <c r="Y2" s="22">
        <v>1.229206349</v>
      </c>
      <c r="Z2" s="22">
        <v>2.6122448999999999E-2</v>
      </c>
      <c r="AA2" s="22">
        <v>1.264852608</v>
      </c>
      <c r="AB2" s="22">
        <v>7.3650794000000006E-2</v>
      </c>
      <c r="AC2" s="22">
        <v>8.1632652999999999E-2</v>
      </c>
      <c r="AD2" s="22">
        <v>1.2126530609999999</v>
      </c>
      <c r="AE2" s="22">
        <v>1.245170068</v>
      </c>
      <c r="AF2" s="22">
        <v>2.2857143E-2</v>
      </c>
      <c r="AG2" s="22">
        <v>0.139319728</v>
      </c>
      <c r="AH2" s="22">
        <v>3.047619E-2</v>
      </c>
      <c r="AI2" s="22">
        <v>6.9659864000000002E-2</v>
      </c>
      <c r="AJ2" s="22"/>
    </row>
    <row r="3" spans="1:36" x14ac:dyDescent="0.2">
      <c r="B3" s="22">
        <v>2.6340136049999998</v>
      </c>
      <c r="C3" s="22">
        <v>1.3997278909999999</v>
      </c>
      <c r="D3" s="22">
        <v>1.4302040819999999</v>
      </c>
      <c r="E3" s="22">
        <v>2.3568253970000002</v>
      </c>
      <c r="F3" s="22">
        <v>0.59210884399999997</v>
      </c>
      <c r="G3" s="22">
        <v>0.25868480700000002</v>
      </c>
      <c r="H3" s="22">
        <v>1.901133787</v>
      </c>
      <c r="I3" s="22">
        <v>0.416326531</v>
      </c>
      <c r="J3" s="22">
        <v>0.884444444</v>
      </c>
      <c r="K3" s="22">
        <v>0.285170068</v>
      </c>
      <c r="L3" s="22">
        <v>1.4962358280000001</v>
      </c>
      <c r="M3" s="22">
        <v>0.93968253999999996</v>
      </c>
      <c r="N3" s="22">
        <v>1.5673469390000001</v>
      </c>
      <c r="O3" s="22">
        <v>6.8565986390000004</v>
      </c>
      <c r="P3" s="22">
        <v>1.819501134</v>
      </c>
      <c r="Q3" s="22">
        <v>1.4857142860000001</v>
      </c>
      <c r="R3" s="22">
        <v>1.799365079</v>
      </c>
      <c r="S3" s="22">
        <v>0.52244897999999995</v>
      </c>
      <c r="T3" s="22">
        <v>0.68489795899999995</v>
      </c>
      <c r="U3" s="22">
        <v>0.26058956900000002</v>
      </c>
      <c r="V3" s="22">
        <v>1.9940136049999999</v>
      </c>
      <c r="W3" s="22">
        <v>1.6950566890000001</v>
      </c>
      <c r="X3" s="22">
        <v>1.383764172</v>
      </c>
      <c r="Y3" s="22">
        <v>4.2032653059999996</v>
      </c>
      <c r="Z3" s="22">
        <v>1.618866213</v>
      </c>
      <c r="AA3" s="22">
        <v>1.5945578229999999</v>
      </c>
      <c r="AB3" s="22">
        <v>0.88498866200000004</v>
      </c>
      <c r="AC3" s="22">
        <v>0.39609977299999999</v>
      </c>
      <c r="AD3" s="22">
        <v>1.654421769</v>
      </c>
      <c r="AE3" s="22">
        <v>3.4844444440000002</v>
      </c>
      <c r="AF3" s="22">
        <v>1.579047619</v>
      </c>
      <c r="AG3" s="22">
        <v>2.8814512470000002</v>
      </c>
      <c r="AH3" s="22">
        <v>0.26603174600000001</v>
      </c>
      <c r="AI3" s="22">
        <v>1.0256009070000001</v>
      </c>
      <c r="AJ3" s="22"/>
    </row>
    <row r="4" spans="1:36" x14ac:dyDescent="0.2">
      <c r="B4" s="22">
        <v>3.3980952379999998</v>
      </c>
      <c r="C4" s="22">
        <v>2.7283446709999999</v>
      </c>
      <c r="D4" s="22">
        <v>2.7547619050000001</v>
      </c>
      <c r="E4" s="22">
        <v>4.0612018140000004</v>
      </c>
      <c r="F4" s="22">
        <v>1.589115646</v>
      </c>
      <c r="G4" s="22">
        <v>1.116734694</v>
      </c>
      <c r="H4" s="22">
        <v>4.1720861679999999</v>
      </c>
      <c r="I4" s="22">
        <v>1.325714286</v>
      </c>
      <c r="J4" s="22">
        <v>2.9638095240000002</v>
      </c>
      <c r="K4" s="22">
        <v>1.4809977320000001</v>
      </c>
      <c r="L4" s="22">
        <v>1.960997732</v>
      </c>
      <c r="M4" s="22">
        <v>2.3974603170000002</v>
      </c>
      <c r="N4" s="22">
        <v>2.9118140590000001</v>
      </c>
      <c r="O4" s="22">
        <v>7.6823582769999996</v>
      </c>
      <c r="P4" s="22">
        <v>3.1521088439999998</v>
      </c>
      <c r="Q4" s="22">
        <v>1.9746031749999999</v>
      </c>
      <c r="R4" s="22">
        <v>2.5991836730000002</v>
      </c>
      <c r="S4" s="22">
        <v>2.129705215</v>
      </c>
      <c r="T4" s="22">
        <v>2.1126984129999999</v>
      </c>
      <c r="U4" s="22">
        <v>0.96217687100000004</v>
      </c>
      <c r="V4" s="22">
        <v>2.9866666670000002</v>
      </c>
      <c r="W4" s="22">
        <v>3.398820862</v>
      </c>
      <c r="X4" s="22">
        <v>2.536417234</v>
      </c>
      <c r="Y4" s="22">
        <v>7.0258503399999999</v>
      </c>
      <c r="Z4" s="22">
        <v>3.8131519269999998</v>
      </c>
      <c r="AA4" s="22">
        <v>2.329251701</v>
      </c>
      <c r="AB4" s="22">
        <v>2.5756916099999998</v>
      </c>
      <c r="AC4" s="22">
        <v>1.211337868</v>
      </c>
      <c r="AD4" s="22">
        <v>2.4634920629999999</v>
      </c>
      <c r="AE4" s="22">
        <v>5.5365079369999997</v>
      </c>
      <c r="AF4" s="22">
        <v>4.3017233560000001</v>
      </c>
      <c r="AG4" s="22">
        <v>5.9542857140000001</v>
      </c>
      <c r="AH4" s="22">
        <v>1.0649433109999999</v>
      </c>
      <c r="AI4" s="22">
        <v>3.7989342399999999</v>
      </c>
      <c r="AJ4" s="22"/>
    </row>
    <row r="5" spans="1:36" x14ac:dyDescent="0.2">
      <c r="B5" s="22">
        <v>4.1643537410000002</v>
      </c>
      <c r="C5" s="22">
        <v>4.0489795920000002</v>
      </c>
      <c r="D5" s="22">
        <v>3.967346939</v>
      </c>
      <c r="E5" s="22">
        <v>5.4458276640000003</v>
      </c>
      <c r="F5" s="22">
        <v>2.5491156460000002</v>
      </c>
      <c r="G5" s="22">
        <v>1.9185487530000001</v>
      </c>
      <c r="H5" s="22">
        <v>6.2995918370000004</v>
      </c>
      <c r="I5" s="22">
        <v>2.2520861679999999</v>
      </c>
      <c r="J5" s="22">
        <v>4.6679365080000004</v>
      </c>
      <c r="K5" s="22">
        <v>2.6390929710000002</v>
      </c>
      <c r="L5" s="22">
        <v>2.4584126980000001</v>
      </c>
      <c r="M5" s="22">
        <v>3.8777324260000001</v>
      </c>
      <c r="N5" s="22">
        <v>4.1795918370000003</v>
      </c>
      <c r="O5" s="22">
        <v>8.5030385489999993</v>
      </c>
      <c r="P5" s="22">
        <v>4.4451700680000004</v>
      </c>
      <c r="Q5" s="22">
        <v>2.488888889</v>
      </c>
      <c r="R5" s="22">
        <v>3.4742857140000001</v>
      </c>
      <c r="S5" s="22">
        <v>3.689478458</v>
      </c>
      <c r="T5" s="22">
        <v>4.1054875280000003</v>
      </c>
      <c r="U5" s="22">
        <v>1.648344671</v>
      </c>
      <c r="V5" s="22">
        <v>4.0663945579999998</v>
      </c>
      <c r="W5" s="22">
        <v>5.1403174600000003</v>
      </c>
      <c r="X5" s="22">
        <v>3.7413151930000001</v>
      </c>
      <c r="Y5" s="22">
        <v>9.8351020410000007</v>
      </c>
      <c r="Z5" s="22">
        <v>5.9312471660000003</v>
      </c>
      <c r="AA5" s="22">
        <v>3.078095238</v>
      </c>
      <c r="AB5" s="22">
        <v>4.2031292520000001</v>
      </c>
      <c r="AC5" s="22">
        <v>2.0763265309999999</v>
      </c>
      <c r="AD5" s="22">
        <v>3.2759863949999999</v>
      </c>
      <c r="AE5" s="22">
        <v>7.7670748300000003</v>
      </c>
      <c r="AF5" s="22">
        <v>6.7701587300000003</v>
      </c>
      <c r="AG5" s="22">
        <v>9.5905668930000001</v>
      </c>
      <c r="AH5" s="22">
        <v>1.863129252</v>
      </c>
      <c r="AI5" s="22">
        <v>6.7652834469999998</v>
      </c>
      <c r="AJ5" s="22"/>
    </row>
    <row r="6" spans="1:36" x14ac:dyDescent="0.2">
      <c r="B6" s="22">
        <v>4.9088435370000001</v>
      </c>
      <c r="C6" s="22">
        <v>5.2854421770000002</v>
      </c>
      <c r="D6" s="22">
        <v>5.1885714289999996</v>
      </c>
      <c r="E6" s="22">
        <v>6.9151927439999996</v>
      </c>
      <c r="F6" s="22">
        <v>3.3864852609999998</v>
      </c>
      <c r="G6" s="22">
        <v>2.6695691610000001</v>
      </c>
      <c r="H6" s="22">
        <v>8.3824263040000009</v>
      </c>
      <c r="I6" s="22">
        <v>3.1036734689999999</v>
      </c>
      <c r="J6" s="22">
        <v>6.3655328799999999</v>
      </c>
      <c r="K6" s="22">
        <v>3.7920408160000001</v>
      </c>
      <c r="L6" s="22">
        <v>2.9605442179999999</v>
      </c>
      <c r="M6" s="22">
        <v>5.3405895689999996</v>
      </c>
      <c r="N6" s="22">
        <v>5.4666666670000001</v>
      </c>
      <c r="O6" s="22">
        <v>9.3237188209999999</v>
      </c>
      <c r="P6" s="22">
        <v>5.8033560089999998</v>
      </c>
      <c r="Q6" s="22">
        <v>2.9546712020000001</v>
      </c>
      <c r="R6" s="22">
        <v>4.301496599</v>
      </c>
      <c r="S6" s="22">
        <v>5.211269841</v>
      </c>
      <c r="T6" s="22">
        <v>5.7091156459999999</v>
      </c>
      <c r="U6" s="22">
        <v>2.3438548749999999</v>
      </c>
      <c r="V6" s="22">
        <v>5.0938775510000003</v>
      </c>
      <c r="W6" s="22">
        <v>6.8034467120000004</v>
      </c>
      <c r="X6" s="22">
        <v>4.9364172340000003</v>
      </c>
      <c r="Y6" s="22">
        <v>12.593922901999999</v>
      </c>
      <c r="Z6" s="22">
        <v>8.1124716550000002</v>
      </c>
      <c r="AA6" s="22">
        <v>3.838548753</v>
      </c>
      <c r="AB6" s="22">
        <v>5.8773922900000004</v>
      </c>
      <c r="AC6" s="22">
        <v>2.8672108839999999</v>
      </c>
      <c r="AD6" s="22">
        <v>4.0838095240000003</v>
      </c>
      <c r="AE6" s="22">
        <v>9.8568707480000004</v>
      </c>
      <c r="AF6" s="22">
        <v>9.2860544219999994</v>
      </c>
      <c r="AG6" s="22">
        <v>13.034376417000001</v>
      </c>
      <c r="AH6" s="22">
        <v>2.6903401360000001</v>
      </c>
      <c r="AI6" s="22">
        <v>9.8361224489999994</v>
      </c>
      <c r="AJ6" s="22"/>
    </row>
    <row r="7" spans="1:36" x14ac:dyDescent="0.2">
      <c r="B7" s="22">
        <v>5.6707482990000004</v>
      </c>
      <c r="C7" s="22">
        <v>6.7831292520000002</v>
      </c>
      <c r="D7" s="22">
        <v>6.3902267569999998</v>
      </c>
      <c r="E7" s="22">
        <v>8.6958730160000002</v>
      </c>
      <c r="F7" s="22">
        <v>4.2536054419999996</v>
      </c>
      <c r="G7" s="22">
        <v>3.6437188210000002</v>
      </c>
      <c r="H7" s="22">
        <v>10.351746031999999</v>
      </c>
      <c r="I7" s="22">
        <v>3.9183673469999998</v>
      </c>
      <c r="J7" s="22">
        <v>8.4338321999999994</v>
      </c>
      <c r="K7" s="22">
        <v>4.9919047619999999</v>
      </c>
      <c r="L7" s="22">
        <v>3.5603174599999998</v>
      </c>
      <c r="M7" s="22">
        <v>6.8419047620000004</v>
      </c>
      <c r="N7" s="22">
        <v>6.9153061219999996</v>
      </c>
      <c r="O7" s="22">
        <v>10.122630385000001</v>
      </c>
      <c r="P7" s="22">
        <v>7.1219954650000004</v>
      </c>
      <c r="Q7" s="22">
        <v>3.4234920629999999</v>
      </c>
      <c r="R7" s="22">
        <v>5.1461224489999999</v>
      </c>
      <c r="S7" s="22">
        <v>6.7446712020000001</v>
      </c>
      <c r="T7" s="22">
        <v>7.2149433109999999</v>
      </c>
      <c r="U7" s="22">
        <v>2.9936507940000001</v>
      </c>
      <c r="V7" s="22">
        <v>6.2693877550000003</v>
      </c>
      <c r="W7" s="22">
        <v>9.4214965989999993</v>
      </c>
      <c r="X7" s="22">
        <v>6.1151927439999998</v>
      </c>
      <c r="Y7" s="22">
        <v>47.595102040999997</v>
      </c>
      <c r="Z7" s="22">
        <v>10.312108844000001</v>
      </c>
      <c r="AA7" s="22">
        <v>4.5683900230000001</v>
      </c>
      <c r="AB7" s="22">
        <v>7.8682993200000002</v>
      </c>
      <c r="AC7" s="22">
        <v>3.6783446710000001</v>
      </c>
      <c r="AD7" s="22">
        <v>4.8863492060000002</v>
      </c>
      <c r="AE7" s="22">
        <v>11.859591837</v>
      </c>
      <c r="AF7" s="22">
        <v>12.191292517000001</v>
      </c>
      <c r="AG7" s="22">
        <v>16.833741496999998</v>
      </c>
      <c r="AH7" s="22">
        <v>3.4914285710000001</v>
      </c>
      <c r="AI7" s="22">
        <v>13.070952381</v>
      </c>
      <c r="AJ7" s="22"/>
    </row>
    <row r="8" spans="1:36" x14ac:dyDescent="0.2">
      <c r="B8" s="22">
        <v>6.452244898</v>
      </c>
      <c r="C8" s="22">
        <v>8.1523809519999997</v>
      </c>
      <c r="D8" s="22">
        <v>7.5657142860000004</v>
      </c>
      <c r="E8" s="22">
        <v>10.051337867999999</v>
      </c>
      <c r="F8" s="22">
        <v>5.1316099770000001</v>
      </c>
      <c r="G8" s="22">
        <v>4.3947392289999998</v>
      </c>
      <c r="H8" s="22">
        <v>12.365623583</v>
      </c>
      <c r="I8" s="22">
        <v>4.8174149660000003</v>
      </c>
      <c r="J8" s="22">
        <v>10.180498866000001</v>
      </c>
      <c r="K8" s="22">
        <v>6.1888435370000003</v>
      </c>
      <c r="L8" s="22">
        <v>4.0816326529999998</v>
      </c>
      <c r="M8" s="22">
        <v>8.4172335599999997</v>
      </c>
      <c r="N8" s="22">
        <v>8.234376417</v>
      </c>
      <c r="O8" s="22">
        <v>10.930975056999999</v>
      </c>
      <c r="P8" s="22">
        <v>8.5333333329999999</v>
      </c>
      <c r="Q8" s="22">
        <v>3.92399093</v>
      </c>
      <c r="R8" s="22">
        <v>5.9254421769999999</v>
      </c>
      <c r="S8" s="22">
        <v>8.2837868480000001</v>
      </c>
      <c r="T8" s="22">
        <v>8.6920181410000001</v>
      </c>
      <c r="U8" s="22">
        <v>3.6891609980000002</v>
      </c>
      <c r="V8" s="22">
        <v>7.3229931969999997</v>
      </c>
      <c r="W8" s="22">
        <v>11.175510204</v>
      </c>
      <c r="X8" s="22">
        <v>7.3135600910000003</v>
      </c>
      <c r="Y8" s="22"/>
      <c r="Z8" s="22">
        <v>12.436984127000001</v>
      </c>
      <c r="AA8" s="22">
        <v>5.3219954649999996</v>
      </c>
      <c r="AB8" s="22">
        <v>9.5974603169999995</v>
      </c>
      <c r="AC8" s="22">
        <v>4.4854648529999999</v>
      </c>
      <c r="AD8" s="22">
        <v>5.6838775510000001</v>
      </c>
      <c r="AE8" s="22">
        <v>13.927619048</v>
      </c>
      <c r="AF8" s="22">
        <v>14.773786848</v>
      </c>
      <c r="AG8" s="22">
        <v>20.196281179</v>
      </c>
      <c r="AH8" s="22">
        <v>4.2692970519999998</v>
      </c>
      <c r="AI8" s="22">
        <v>16.156757370000001</v>
      </c>
      <c r="AJ8" s="22"/>
    </row>
    <row r="9" spans="1:36" x14ac:dyDescent="0.2">
      <c r="B9" s="22">
        <v>7.2511564630000001</v>
      </c>
      <c r="C9" s="22">
        <v>9.4679365079999993</v>
      </c>
      <c r="D9" s="22">
        <v>8.7733560090000005</v>
      </c>
      <c r="E9" s="22">
        <v>11.366167799999999</v>
      </c>
      <c r="F9" s="22">
        <v>5.9878458050000001</v>
      </c>
      <c r="G9" s="22">
        <v>5.167528345</v>
      </c>
      <c r="H9" s="22">
        <v>14.267936508</v>
      </c>
      <c r="I9" s="22">
        <v>5.7396825400000004</v>
      </c>
      <c r="J9" s="22">
        <v>11.818594104000001</v>
      </c>
      <c r="K9" s="22">
        <v>7.3647165530000001</v>
      </c>
      <c r="L9" s="22">
        <v>4.5648979589999996</v>
      </c>
      <c r="M9" s="22">
        <v>9.9192743760000006</v>
      </c>
      <c r="N9" s="22">
        <v>9.4679365079999993</v>
      </c>
      <c r="O9" s="22">
        <v>11.736417233999999</v>
      </c>
      <c r="P9" s="22">
        <v>9.8249433110000002</v>
      </c>
      <c r="Q9" s="22">
        <v>4.3580952379999998</v>
      </c>
      <c r="R9" s="22">
        <v>6.74537415</v>
      </c>
      <c r="S9" s="22">
        <v>9.849251701</v>
      </c>
      <c r="T9" s="22">
        <v>10.412290249</v>
      </c>
      <c r="U9" s="22">
        <v>4.3650793649999997</v>
      </c>
      <c r="V9" s="22">
        <v>8.2808163270000001</v>
      </c>
      <c r="W9" s="22">
        <v>12.68244898</v>
      </c>
      <c r="X9" s="22">
        <v>8.4302947849999992</v>
      </c>
      <c r="Y9" s="22"/>
      <c r="Z9" s="22">
        <v>14.67244898</v>
      </c>
      <c r="AA9" s="22">
        <v>6.0553287979999997</v>
      </c>
      <c r="AB9" s="22">
        <v>11.265827664</v>
      </c>
      <c r="AC9" s="22">
        <v>5.2829705220000003</v>
      </c>
      <c r="AD9" s="22">
        <v>6.4890249430000004</v>
      </c>
      <c r="AE9" s="22">
        <v>15.810612245</v>
      </c>
      <c r="AF9" s="22">
        <v>17.409251700999999</v>
      </c>
      <c r="AG9" s="22">
        <v>23.416598639</v>
      </c>
      <c r="AH9" s="22">
        <v>5.0406349209999997</v>
      </c>
      <c r="AI9" s="22">
        <v>19.798934240000001</v>
      </c>
      <c r="AJ9" s="22"/>
    </row>
    <row r="10" spans="1:36" x14ac:dyDescent="0.2">
      <c r="B10" s="22">
        <v>7.998956916</v>
      </c>
      <c r="C10" s="22">
        <v>10.774058956999999</v>
      </c>
      <c r="D10" s="22">
        <v>9.9428571429999995</v>
      </c>
      <c r="E10" s="22">
        <v>12.739047619000001</v>
      </c>
      <c r="F10" s="22">
        <v>6.8573922899999999</v>
      </c>
      <c r="G10" s="22">
        <v>5.9258049890000004</v>
      </c>
      <c r="H10" s="22">
        <v>16.222040816</v>
      </c>
      <c r="I10" s="22">
        <v>6.5717006800000002</v>
      </c>
      <c r="J10" s="22">
        <v>13.65260771</v>
      </c>
      <c r="K10" s="22">
        <v>8.5405895689999998</v>
      </c>
      <c r="L10" s="22">
        <v>5.0742857140000002</v>
      </c>
      <c r="M10" s="22">
        <v>11.417142857</v>
      </c>
      <c r="N10" s="22">
        <v>10.76244898</v>
      </c>
      <c r="O10" s="22">
        <v>12.509206348999999</v>
      </c>
      <c r="P10" s="22">
        <v>11.119274376</v>
      </c>
      <c r="Q10" s="22">
        <v>4.8351020409999999</v>
      </c>
      <c r="R10" s="22">
        <v>7.5721088439999997</v>
      </c>
      <c r="S10" s="22">
        <v>11.388662132</v>
      </c>
      <c r="T10" s="22">
        <v>11.861927438</v>
      </c>
      <c r="U10" s="22">
        <v>5.0573242629999999</v>
      </c>
      <c r="V10" s="22">
        <v>9.2212244900000009</v>
      </c>
      <c r="W10" s="22">
        <v>14.186666667000001</v>
      </c>
      <c r="X10" s="22">
        <v>9.5372335600000007</v>
      </c>
      <c r="Y10" s="22"/>
      <c r="Z10" s="22">
        <v>16.823832199999998</v>
      </c>
      <c r="AA10" s="22">
        <v>6.7987301589999998</v>
      </c>
      <c r="AB10" s="22">
        <v>12.908571429</v>
      </c>
      <c r="AC10" s="22">
        <v>6.105306122</v>
      </c>
      <c r="AD10" s="22">
        <v>7.2944897959999997</v>
      </c>
      <c r="AE10" s="22">
        <v>17.724081633000001</v>
      </c>
      <c r="AF10" s="22">
        <v>19.917006803</v>
      </c>
      <c r="AG10" s="22">
        <v>27.713741497000001</v>
      </c>
      <c r="AH10" s="22">
        <v>5.8126984129999997</v>
      </c>
      <c r="AI10" s="22">
        <v>22.977165533000001</v>
      </c>
      <c r="AJ10" s="22"/>
    </row>
    <row r="11" spans="1:36" x14ac:dyDescent="0.2">
      <c r="B11" s="22">
        <v>8.8620408160000004</v>
      </c>
      <c r="C11" s="22">
        <v>12.219501134</v>
      </c>
      <c r="D11" s="22">
        <v>11.190204081999999</v>
      </c>
      <c r="E11" s="22">
        <v>14.384761905</v>
      </c>
      <c r="F11" s="22">
        <v>7.7121995459999999</v>
      </c>
      <c r="G11" s="22">
        <v>6.6985941039999997</v>
      </c>
      <c r="H11" s="22">
        <v>18.231519274</v>
      </c>
      <c r="I11" s="22">
        <v>7.3759637189999996</v>
      </c>
      <c r="J11" s="22">
        <v>15.377414966</v>
      </c>
      <c r="K11" s="22">
        <v>9.7567346940000004</v>
      </c>
      <c r="L11" s="22">
        <v>5.5597278909999996</v>
      </c>
      <c r="M11" s="22">
        <v>12.995918367</v>
      </c>
      <c r="N11" s="22">
        <v>12.071473922999999</v>
      </c>
      <c r="O11" s="22">
        <v>13.394285714</v>
      </c>
      <c r="P11" s="22">
        <v>12.924081633</v>
      </c>
      <c r="Q11" s="22">
        <v>34.760272108999999</v>
      </c>
      <c r="R11" s="22">
        <v>57.004988662000002</v>
      </c>
      <c r="S11" s="22">
        <v>12.910294785</v>
      </c>
      <c r="T11" s="22">
        <v>13.61478458</v>
      </c>
      <c r="U11" s="22">
        <v>5.7828571430000002</v>
      </c>
      <c r="V11" s="22">
        <v>10.300952381</v>
      </c>
      <c r="W11" s="22">
        <v>64.986848073000004</v>
      </c>
      <c r="X11" s="22">
        <v>46.679365079</v>
      </c>
      <c r="Y11" s="22"/>
      <c r="Z11" s="22">
        <v>18.994195010999999</v>
      </c>
      <c r="AA11" s="22">
        <v>7.5403174599999998</v>
      </c>
      <c r="AB11" s="22">
        <v>14.709863946</v>
      </c>
      <c r="AC11" s="22">
        <v>7.0043537410000001</v>
      </c>
      <c r="AD11" s="22">
        <v>8.1066666670000007</v>
      </c>
      <c r="AE11" s="22">
        <v>19.800816327</v>
      </c>
      <c r="AF11" s="22">
        <v>22.465396824999999</v>
      </c>
      <c r="AG11" s="22">
        <v>31.696122449000001</v>
      </c>
      <c r="AH11" s="22">
        <v>6.5695238099999997</v>
      </c>
      <c r="AI11" s="22">
        <v>279.875918367</v>
      </c>
      <c r="AJ11" s="22"/>
    </row>
    <row r="12" spans="1:36" x14ac:dyDescent="0.2">
      <c r="B12" s="22">
        <v>57.841632652999998</v>
      </c>
      <c r="C12" s="22">
        <v>94.577777777999998</v>
      </c>
      <c r="D12" s="22">
        <v>61.067755102</v>
      </c>
      <c r="E12" s="22">
        <v>104.286621315</v>
      </c>
      <c r="F12" s="22">
        <v>55.275102040999997</v>
      </c>
      <c r="G12" s="22">
        <v>52.347936507999997</v>
      </c>
      <c r="H12" s="22">
        <v>72.758276644000006</v>
      </c>
      <c r="I12" s="22">
        <v>57.498412698000003</v>
      </c>
      <c r="J12" s="22">
        <v>64.507936508</v>
      </c>
      <c r="K12" s="22">
        <v>62.113378685000001</v>
      </c>
      <c r="L12" s="22">
        <v>33.260408163000001</v>
      </c>
      <c r="M12" s="22">
        <v>47.885351473999997</v>
      </c>
      <c r="N12" s="22">
        <v>72.695873015999993</v>
      </c>
      <c r="O12" s="22">
        <v>55.066122448999998</v>
      </c>
      <c r="P12" s="22">
        <v>14.236734694000001</v>
      </c>
      <c r="Q12" s="22"/>
      <c r="R12" s="22"/>
      <c r="S12" s="22">
        <v>14.451519274000001</v>
      </c>
      <c r="T12" s="22">
        <v>53.452335601000001</v>
      </c>
      <c r="U12" s="22">
        <v>48.431020408000002</v>
      </c>
      <c r="V12" s="22">
        <v>11.546122449</v>
      </c>
      <c r="W12" s="22"/>
      <c r="X12" s="22"/>
      <c r="Y12" s="22"/>
      <c r="Z12" s="22">
        <v>79.320816327000003</v>
      </c>
      <c r="AA12" s="22">
        <v>51.108049887</v>
      </c>
      <c r="AB12" s="22">
        <v>57.077551020000001</v>
      </c>
      <c r="AC12" s="22">
        <v>54.299863946000002</v>
      </c>
      <c r="AD12" s="22">
        <v>30.621564626000001</v>
      </c>
      <c r="AE12" s="22">
        <v>21.955918366999999</v>
      </c>
      <c r="AF12" s="22">
        <v>97.959183672999998</v>
      </c>
      <c r="AG12" s="22">
        <v>36.155646259000001</v>
      </c>
      <c r="AH12" s="22">
        <v>7.3669841270000003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15.516734694</v>
      </c>
      <c r="Q13" s="22"/>
      <c r="R13" s="22"/>
      <c r="S13" s="22">
        <v>54.244421768999999</v>
      </c>
      <c r="T13" s="22"/>
      <c r="U13" s="22"/>
      <c r="V13" s="22">
        <v>12.521360544</v>
      </c>
      <c r="W13" s="22"/>
      <c r="X13" s="22"/>
      <c r="Y13" s="22"/>
      <c r="Z13" s="22"/>
      <c r="AA13" s="22"/>
      <c r="AB13" s="22"/>
      <c r="AC13" s="22"/>
      <c r="AD13" s="22"/>
      <c r="AE13" s="22">
        <v>23.954285714000001</v>
      </c>
      <c r="AF13" s="22"/>
      <c r="AG13" s="22">
        <v>39.648072562000003</v>
      </c>
      <c r="AH13" s="22">
        <v>8.1339682539999991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16.728163264999999</v>
      </c>
      <c r="Q14" s="22"/>
      <c r="R14" s="22"/>
      <c r="S14" s="22"/>
      <c r="T14" s="22"/>
      <c r="U14" s="22"/>
      <c r="V14" s="22">
        <v>13.561904761999999</v>
      </c>
      <c r="W14" s="22"/>
      <c r="X14" s="22"/>
      <c r="Y14" s="22"/>
      <c r="Z14" s="22"/>
      <c r="AA14" s="22"/>
      <c r="AB14" s="22"/>
      <c r="AC14" s="22"/>
      <c r="AD14" s="22"/>
      <c r="AE14" s="22">
        <v>25.959183672999998</v>
      </c>
      <c r="AF14" s="22"/>
      <c r="AG14" s="22">
        <v>43.642630384999997</v>
      </c>
      <c r="AH14" s="22">
        <v>8.9161904760000006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18.044081633000001</v>
      </c>
      <c r="Q15" s="22"/>
      <c r="R15" s="22"/>
      <c r="S15" s="22"/>
      <c r="T15" s="22"/>
      <c r="U15" s="22"/>
      <c r="V15" s="22">
        <v>14.911564626000001</v>
      </c>
      <c r="W15" s="22"/>
      <c r="X15" s="22"/>
      <c r="Y15" s="22"/>
      <c r="Z15" s="22"/>
      <c r="AA15" s="22"/>
      <c r="AB15" s="22"/>
      <c r="AC15" s="22"/>
      <c r="AD15" s="22"/>
      <c r="AE15" s="22">
        <v>81.092131519000006</v>
      </c>
      <c r="AF15" s="22"/>
      <c r="AG15" s="22">
        <v>47.452154194999999</v>
      </c>
      <c r="AH15" s="22">
        <v>137.84380952399999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19.213061224</v>
      </c>
      <c r="Q16" s="22"/>
      <c r="R16" s="22"/>
      <c r="S16" s="22"/>
      <c r="T16" s="22"/>
      <c r="U16" s="22"/>
      <c r="V16" s="22">
        <v>16.044081633000001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325.25061224500001</v>
      </c>
      <c r="AH16" s="22">
        <v>139.48689342399999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20.486530611999999</v>
      </c>
      <c r="Q17" s="22"/>
      <c r="R17" s="22"/>
      <c r="S17" s="22"/>
      <c r="T17" s="22"/>
      <c r="U17" s="22"/>
      <c r="V17" s="22">
        <v>17.229387755000001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141.13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21.665306122</v>
      </c>
      <c r="Q18" s="22"/>
      <c r="R18" s="22"/>
      <c r="S18" s="22"/>
      <c r="T18" s="22"/>
      <c r="U18" s="22"/>
      <c r="V18" s="22">
        <v>18.257959184000001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143.94340136100001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23.231564626000001</v>
      </c>
      <c r="Q19" s="22"/>
      <c r="R19" s="22"/>
      <c r="S19" s="22"/>
      <c r="T19" s="22"/>
      <c r="U19" s="22"/>
      <c r="V19" s="22">
        <v>19.551201813999999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147.058503401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146.242176871</v>
      </c>
      <c r="Q20" s="22"/>
      <c r="R20" s="22"/>
      <c r="S20" s="22"/>
      <c r="T20" s="22"/>
      <c r="U20" s="22"/>
      <c r="V20" s="22">
        <v>83.591836735000001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148.354172336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149.64984127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151.70829932000001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154.506303855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156.08408163300001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157.66188208599999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161.106575964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164.284081633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55.446621314999994</v>
      </c>
      <c r="C29" s="22">
        <f t="shared" ref="C29:O29" si="0">C12-C2</f>
        <v>93.318095237999998</v>
      </c>
      <c r="D29" s="22">
        <f t="shared" si="0"/>
        <v>60.309659863999997</v>
      </c>
      <c r="E29" s="22">
        <f t="shared" si="0"/>
        <v>103.03301587300001</v>
      </c>
      <c r="F29" s="22">
        <f t="shared" si="0"/>
        <v>55.005895691999996</v>
      </c>
      <c r="G29" s="22">
        <f t="shared" si="0"/>
        <v>52.341405895999998</v>
      </c>
      <c r="H29" s="22">
        <f>H12-H2</f>
        <v>71.469977324000013</v>
      </c>
      <c r="I29" s="22">
        <f t="shared" si="0"/>
        <v>57.392290249000006</v>
      </c>
      <c r="J29" s="22">
        <f t="shared" si="0"/>
        <v>64.497777778</v>
      </c>
      <c r="K29" s="22">
        <f>K12-K2</f>
        <v>62.090521541999998</v>
      </c>
      <c r="L29" s="22">
        <f t="shared" si="0"/>
        <v>32.008979592000003</v>
      </c>
      <c r="M29" s="22">
        <f t="shared" si="0"/>
        <v>47.542312924999997</v>
      </c>
      <c r="N29" s="22">
        <f t="shared" si="0"/>
        <v>71.761995464999998</v>
      </c>
      <c r="O29" s="22">
        <f t="shared" si="0"/>
        <v>54.893424035999999</v>
      </c>
      <c r="P29" s="22">
        <f>P20-P2</f>
        <v>145.972970522</v>
      </c>
      <c r="Q29" s="22">
        <f>Q11-Q2</f>
        <v>33.512018140999999</v>
      </c>
      <c r="R29" s="22">
        <f>R11-R2</f>
        <v>55.648979592000003</v>
      </c>
      <c r="S29" s="22">
        <f>S13-S2</f>
        <v>54.226281178999997</v>
      </c>
      <c r="T29" s="22">
        <f>T12-T2</f>
        <v>53.323537415000004</v>
      </c>
      <c r="U29" s="22">
        <f>U12-U2</f>
        <v>48.412879818</v>
      </c>
      <c r="V29" s="22">
        <f>V20-V2</f>
        <v>82.662857142999997</v>
      </c>
      <c r="W29" s="22">
        <f>W11-W2</f>
        <v>63.728435375000004</v>
      </c>
      <c r="X29" s="22">
        <f>X11-X2</f>
        <v>46.600634919999997</v>
      </c>
      <c r="Y29" s="22">
        <f>Y7-Y2</f>
        <v>46.365895691999995</v>
      </c>
      <c r="Z29" s="22">
        <f t="shared" ref="Z29:AF29" si="1">Z12-Z2</f>
        <v>79.294693878000004</v>
      </c>
      <c r="AA29" s="22">
        <f t="shared" si="1"/>
        <v>49.843197279000002</v>
      </c>
      <c r="AB29" s="22">
        <f t="shared" si="1"/>
        <v>57.003900225999999</v>
      </c>
      <c r="AC29" s="22">
        <f t="shared" si="1"/>
        <v>54.218231293000002</v>
      </c>
      <c r="AD29" s="22">
        <f t="shared" si="1"/>
        <v>29.408911565</v>
      </c>
      <c r="AE29" s="22">
        <f>AE15-AE2</f>
        <v>79.846961451000013</v>
      </c>
      <c r="AF29" s="22">
        <f t="shared" si="1"/>
        <v>97.936326530000002</v>
      </c>
      <c r="AG29" s="22">
        <f>AG16-AG2</f>
        <v>325.11129251700004</v>
      </c>
      <c r="AH29" s="22">
        <f>AH27-AH2</f>
        <v>164.253605443</v>
      </c>
      <c r="AI29" s="22">
        <f>AI11-AI2</f>
        <v>279.80625850299998</v>
      </c>
      <c r="AJ29" s="22"/>
    </row>
    <row r="30" spans="1:36" x14ac:dyDescent="0.2">
      <c r="A30" s="2"/>
      <c r="B30" s="9">
        <f>B29/86400</f>
        <v>6.4174330225694437E-4</v>
      </c>
      <c r="C30" s="9">
        <f t="shared" ref="C30:AI30" si="2">C29/86400</f>
        <v>1.0800705467361111E-3</v>
      </c>
      <c r="D30" s="9">
        <f t="shared" si="2"/>
        <v>6.9802847064814812E-4</v>
      </c>
      <c r="E30" s="9">
        <f t="shared" si="2"/>
        <v>1.1925117577893519E-3</v>
      </c>
      <c r="F30" s="9">
        <f t="shared" si="2"/>
        <v>6.3664231124999993E-4</v>
      </c>
      <c r="G30" s="9">
        <f t="shared" si="2"/>
        <v>6.0580330898148149E-4</v>
      </c>
      <c r="H30" s="9">
        <f>H29/86400</f>
        <v>8.2719881162037054E-4</v>
      </c>
      <c r="I30" s="9">
        <f t="shared" si="2"/>
        <v>6.6426261862268529E-4</v>
      </c>
      <c r="J30" s="9">
        <f t="shared" si="2"/>
        <v>7.4650205761574075E-4</v>
      </c>
      <c r="K30" s="9">
        <f t="shared" si="2"/>
        <v>7.1864029562499995E-4</v>
      </c>
      <c r="L30" s="9">
        <f t="shared" si="2"/>
        <v>3.7047430083333337E-4</v>
      </c>
      <c r="M30" s="9">
        <f t="shared" si="2"/>
        <v>5.5025825144675922E-4</v>
      </c>
      <c r="N30" s="9">
        <f t="shared" si="2"/>
        <v>8.3057865121527778E-4</v>
      </c>
      <c r="O30" s="9">
        <f t="shared" si="2"/>
        <v>6.3534055597222223E-4</v>
      </c>
      <c r="P30" s="9">
        <f t="shared" si="2"/>
        <v>1.6895019736342593E-3</v>
      </c>
      <c r="Q30" s="9">
        <f t="shared" si="2"/>
        <v>3.8787058033564815E-4</v>
      </c>
      <c r="R30" s="9">
        <f t="shared" si="2"/>
        <v>6.4408541194444445E-4</v>
      </c>
      <c r="S30" s="9">
        <f t="shared" si="2"/>
        <v>6.2761899512731479E-4</v>
      </c>
      <c r="T30" s="9">
        <f t="shared" si="2"/>
        <v>6.1717057193287042E-4</v>
      </c>
      <c r="U30" s="9">
        <f t="shared" si="2"/>
        <v>5.6033425715277781E-4</v>
      </c>
      <c r="V30" s="9">
        <f t="shared" si="2"/>
        <v>9.5674603174768517E-4</v>
      </c>
      <c r="W30" s="9">
        <f t="shared" si="2"/>
        <v>7.3759763165509259E-4</v>
      </c>
      <c r="X30" s="9">
        <f t="shared" si="2"/>
        <v>5.3935920046296296E-4</v>
      </c>
      <c r="Y30" s="9">
        <f t="shared" si="2"/>
        <v>5.3664231124999999E-4</v>
      </c>
      <c r="Z30" s="9">
        <f t="shared" si="2"/>
        <v>9.1776266062500004E-4</v>
      </c>
      <c r="AA30" s="9">
        <f t="shared" si="2"/>
        <v>5.7688885739583338E-4</v>
      </c>
      <c r="AB30" s="9">
        <f t="shared" si="2"/>
        <v>6.5976736372685182E-4</v>
      </c>
      <c r="AC30" s="9">
        <f>AC29/86400</f>
        <v>6.2752582515046302E-4</v>
      </c>
      <c r="AD30" s="9">
        <f t="shared" si="2"/>
        <v>3.4038092089120372E-4</v>
      </c>
      <c r="AE30" s="9">
        <f t="shared" si="2"/>
        <v>9.2415464642361131E-4</v>
      </c>
      <c r="AF30" s="9">
        <f t="shared" si="2"/>
        <v>1.1335222978009259E-3</v>
      </c>
      <c r="AG30" s="9">
        <f t="shared" si="2"/>
        <v>3.7628621819097226E-3</v>
      </c>
      <c r="AH30" s="9">
        <f t="shared" si="2"/>
        <v>1.9010833963310186E-3</v>
      </c>
      <c r="AI30" s="9">
        <f t="shared" si="2"/>
        <v>3.2384983623032406E-3</v>
      </c>
      <c r="AJ30" s="9">
        <f>SUM(B30:AI30)</f>
        <v>3.1577428718414353E-2</v>
      </c>
    </row>
    <row r="31" spans="1:36" x14ac:dyDescent="0.2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9"/>
    </row>
    <row r="32" spans="1:36" x14ac:dyDescent="0.2">
      <c r="B32" s="1"/>
      <c r="C32" s="1"/>
      <c r="D32" s="1"/>
      <c r="E32" s="1"/>
      <c r="F32" s="1"/>
      <c r="G32" s="1"/>
      <c r="H32" s="2" t="s">
        <v>252</v>
      </c>
      <c r="I32" s="1"/>
      <c r="J32" s="2" t="s">
        <v>253</v>
      </c>
      <c r="K32" s="2" t="s">
        <v>246</v>
      </c>
      <c r="L32" s="1"/>
      <c r="M32" s="2" t="s">
        <v>238</v>
      </c>
      <c r="N32" s="1"/>
      <c r="O32" s="1"/>
      <c r="P32" s="2" t="s">
        <v>247</v>
      </c>
      <c r="Q32" s="1"/>
      <c r="R32" s="1"/>
      <c r="S32" s="1"/>
      <c r="T32" s="2" t="s">
        <v>249</v>
      </c>
      <c r="U32" s="1"/>
      <c r="V32" s="1"/>
      <c r="W32" s="2" t="s">
        <v>248</v>
      </c>
      <c r="X32" s="1"/>
      <c r="Y32" s="1"/>
      <c r="Z32" s="2" t="s">
        <v>234</v>
      </c>
      <c r="AA32" s="1"/>
      <c r="AB32" s="2" t="s">
        <v>250</v>
      </c>
      <c r="AC32" s="1"/>
      <c r="AD32" s="2" t="s">
        <v>251</v>
      </c>
      <c r="AE32" s="1"/>
      <c r="AF32" s="2" t="s">
        <v>244</v>
      </c>
      <c r="AG32" s="1"/>
      <c r="AH32" s="1"/>
      <c r="AI32" s="1"/>
      <c r="AJ32" s="9"/>
    </row>
    <row r="33" spans="2:36" x14ac:dyDescent="0.2">
      <c r="B33" s="9">
        <v>6.4174330225694437E-4</v>
      </c>
      <c r="C33" s="9">
        <v>1.0800705467361111E-3</v>
      </c>
      <c r="D33" s="9">
        <v>6.9802847064814812E-4</v>
      </c>
      <c r="E33" s="9">
        <v>1.1925117577893519E-3</v>
      </c>
      <c r="F33" s="9">
        <v>6.3664231124999993E-4</v>
      </c>
      <c r="G33" s="9">
        <v>6.0580330898148149E-4</v>
      </c>
      <c r="H33" s="9">
        <f>H30*2</f>
        <v>1.6543976232407411E-3</v>
      </c>
      <c r="I33" s="9">
        <v>6.6426261862268529E-4</v>
      </c>
      <c r="J33" s="9">
        <f>J30*2</f>
        <v>1.4930041152314815E-3</v>
      </c>
      <c r="K33" s="9">
        <f>K47/86400</f>
        <v>9.4419249180555554E-4</v>
      </c>
      <c r="L33" s="9">
        <v>3.7047430083333337E-4</v>
      </c>
      <c r="M33" s="9">
        <f>M48/86400</f>
        <v>8.2001133785879611E-4</v>
      </c>
      <c r="N33" s="9">
        <v>8.3057865121527778E-4</v>
      </c>
      <c r="O33" s="9">
        <v>6.3534055597222223E-4</v>
      </c>
      <c r="P33" s="9">
        <f>P56/86400</f>
        <v>2.2461493239351853E-3</v>
      </c>
      <c r="Q33" s="9">
        <v>3.8787058033564815E-4</v>
      </c>
      <c r="R33" s="9">
        <v>6.4408541194444445E-4</v>
      </c>
      <c r="S33" s="9">
        <v>6.2761899512731479E-4</v>
      </c>
      <c r="T33" s="9">
        <f>T30*2</f>
        <v>1.2343411438657408E-3</v>
      </c>
      <c r="U33" s="9">
        <v>5.6033425715277781E-4</v>
      </c>
      <c r="V33" s="9">
        <v>9.5674603174768517E-4</v>
      </c>
      <c r="W33" s="9">
        <f>W46/86400</f>
        <v>1.0081947593981483E-3</v>
      </c>
      <c r="X33" s="9">
        <v>5.3935920046296296E-4</v>
      </c>
      <c r="Y33" s="9">
        <v>5.3664231124999999E-4</v>
      </c>
      <c r="Z33" s="9">
        <f>Z30*2</f>
        <v>1.8355253212500001E-3</v>
      </c>
      <c r="AA33" s="9">
        <v>5.7688885739583338E-4</v>
      </c>
      <c r="AB33" s="9">
        <f>AB30*2</f>
        <v>1.3195347274537036E-3</v>
      </c>
      <c r="AC33" s="9">
        <v>6.2752582515046302E-4</v>
      </c>
      <c r="AD33" s="9">
        <f>AD30*2</f>
        <v>6.8076184178240745E-4</v>
      </c>
      <c r="AE33" s="9">
        <v>9.2415464642361131E-4</v>
      </c>
      <c r="AF33" s="9">
        <f>AF48/86400</f>
        <v>1.4695893171990742E-3</v>
      </c>
      <c r="AG33" s="9">
        <v>3.7628621819097226E-3</v>
      </c>
      <c r="AH33" s="9">
        <v>1.9010833963310186E-3</v>
      </c>
      <c r="AI33" s="9">
        <v>3.2384983623032406E-3</v>
      </c>
      <c r="AJ33" s="9">
        <f>SUM(B33:AI33)</f>
        <v>3.7344827884861112E-2</v>
      </c>
    </row>
    <row r="34" spans="2:36" x14ac:dyDescent="0.2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2:36" x14ac:dyDescent="0.2">
      <c r="B35" s="1"/>
      <c r="C35" s="1"/>
      <c r="D35" s="1"/>
      <c r="E35" s="1"/>
      <c r="F35" s="1"/>
      <c r="G35" s="1"/>
      <c r="H35" s="1"/>
      <c r="I35" s="1"/>
      <c r="J35" s="1"/>
      <c r="K35" s="22">
        <v>2.2857143E-2</v>
      </c>
      <c r="L35" s="1"/>
      <c r="M35" s="22">
        <v>0.34303854900000003</v>
      </c>
      <c r="N35" s="1"/>
      <c r="O35" s="1"/>
      <c r="P35" s="22">
        <v>0.26920634900000001</v>
      </c>
      <c r="Q35" s="16"/>
      <c r="R35" s="1"/>
      <c r="S35" s="16"/>
      <c r="T35" s="16"/>
      <c r="U35" s="1"/>
      <c r="V35" s="1"/>
      <c r="W35" s="22">
        <v>1.2584126980000001</v>
      </c>
      <c r="X35" s="1"/>
      <c r="Y35" s="1"/>
      <c r="Z35" s="1"/>
      <c r="AA35" s="1"/>
      <c r="AB35" s="1"/>
      <c r="AC35" s="1"/>
      <c r="AD35" s="1"/>
      <c r="AE35" s="1"/>
      <c r="AF35" s="22">
        <v>2.2857143E-2</v>
      </c>
      <c r="AG35" s="1"/>
      <c r="AH35" s="1"/>
      <c r="AI35" s="1"/>
      <c r="AJ35" s="1"/>
    </row>
    <row r="36" spans="2:36" x14ac:dyDescent="0.2">
      <c r="B36" s="1"/>
      <c r="C36" s="1"/>
      <c r="D36" s="1"/>
      <c r="E36" s="1"/>
      <c r="F36" s="1"/>
      <c r="G36" s="1"/>
      <c r="H36" s="1"/>
      <c r="I36" s="1"/>
      <c r="J36" s="1"/>
      <c r="K36" s="22">
        <v>0.285170068</v>
      </c>
      <c r="L36" s="1"/>
      <c r="M36" s="22">
        <v>0.93968253999999996</v>
      </c>
      <c r="N36" s="1"/>
      <c r="O36" s="1"/>
      <c r="P36" s="22">
        <v>1.819501134</v>
      </c>
      <c r="Q36" s="16"/>
      <c r="R36" s="1"/>
      <c r="S36" s="16"/>
      <c r="T36" s="16"/>
      <c r="U36" s="36"/>
      <c r="V36" s="1"/>
      <c r="W36" s="22">
        <v>1.6950566890000001</v>
      </c>
      <c r="X36" s="1"/>
      <c r="Y36" s="1"/>
      <c r="Z36" s="1"/>
      <c r="AA36" s="1"/>
      <c r="AB36" s="1"/>
      <c r="AC36" s="1"/>
      <c r="AD36" s="1"/>
      <c r="AE36" s="1"/>
      <c r="AF36" s="22">
        <v>1.579047619</v>
      </c>
      <c r="AG36" s="1"/>
      <c r="AH36" s="1"/>
      <c r="AI36" s="1"/>
      <c r="AJ36" s="1"/>
    </row>
    <row r="37" spans="2:36" x14ac:dyDescent="0.2">
      <c r="B37" s="1"/>
      <c r="C37" s="1"/>
      <c r="D37" s="16"/>
      <c r="E37" s="16"/>
      <c r="F37" s="1"/>
      <c r="G37" s="1"/>
      <c r="H37" s="1"/>
      <c r="I37" s="1"/>
      <c r="J37" s="1"/>
      <c r="K37" s="22">
        <v>1.4809977320000001</v>
      </c>
      <c r="L37" s="1"/>
      <c r="M37" s="22">
        <v>2.3974603170000002</v>
      </c>
      <c r="N37" s="1"/>
      <c r="O37" s="1"/>
      <c r="P37" s="22">
        <v>3.1521088439999998</v>
      </c>
      <c r="Q37" s="16"/>
      <c r="R37" s="1"/>
      <c r="S37" s="16"/>
      <c r="T37" s="16"/>
      <c r="U37" s="36"/>
      <c r="V37" s="1"/>
      <c r="W37" s="22">
        <v>3.398820862</v>
      </c>
      <c r="X37" s="1"/>
      <c r="Y37" s="1"/>
      <c r="Z37" s="1"/>
      <c r="AA37" s="1"/>
      <c r="AB37" s="1"/>
      <c r="AC37" s="1"/>
      <c r="AD37" s="1"/>
      <c r="AE37" s="1"/>
      <c r="AF37" s="22">
        <v>4.3017233560000001</v>
      </c>
      <c r="AG37" s="1"/>
      <c r="AH37" s="1"/>
      <c r="AI37" s="1"/>
      <c r="AJ37" s="1"/>
    </row>
    <row r="38" spans="2:36" x14ac:dyDescent="0.2">
      <c r="B38" s="1"/>
      <c r="C38" s="1"/>
      <c r="D38" s="16"/>
      <c r="E38" s="16"/>
      <c r="F38" s="1"/>
      <c r="G38" s="1"/>
      <c r="H38" s="1"/>
      <c r="I38" s="1"/>
      <c r="J38" s="1"/>
      <c r="K38" s="22">
        <v>2.6390929710000002</v>
      </c>
      <c r="L38" s="1"/>
      <c r="M38" s="22">
        <v>3.8777324260000001</v>
      </c>
      <c r="N38" s="1"/>
      <c r="O38" s="1"/>
      <c r="P38" s="22">
        <v>4.4451700680000004</v>
      </c>
      <c r="Q38" s="16"/>
      <c r="R38" s="1"/>
      <c r="S38" s="16"/>
      <c r="T38" s="16"/>
      <c r="U38" s="36"/>
      <c r="V38" s="1"/>
      <c r="W38" s="22">
        <v>5.1403174600000003</v>
      </c>
      <c r="X38" s="1"/>
      <c r="Y38" s="1"/>
      <c r="Z38" s="1"/>
      <c r="AA38" s="1"/>
      <c r="AB38" s="1"/>
      <c r="AC38" s="1"/>
      <c r="AD38" s="1"/>
      <c r="AE38" s="1"/>
      <c r="AF38" s="22">
        <v>6.7701587300000003</v>
      </c>
      <c r="AG38" s="1"/>
      <c r="AH38" s="1"/>
      <c r="AI38" s="1"/>
      <c r="AJ38" s="1"/>
    </row>
    <row r="39" spans="2:36" x14ac:dyDescent="0.2">
      <c r="B39" s="1"/>
      <c r="C39" s="1"/>
      <c r="D39" s="16"/>
      <c r="E39" s="16"/>
      <c r="F39" s="1"/>
      <c r="G39" s="1"/>
      <c r="H39" s="1"/>
      <c r="I39" s="1"/>
      <c r="J39" s="1"/>
      <c r="K39" s="22">
        <v>3.7920408160000001</v>
      </c>
      <c r="L39" s="1"/>
      <c r="M39" s="22">
        <v>5.3405895689999996</v>
      </c>
      <c r="N39" s="1"/>
      <c r="O39" s="1"/>
      <c r="P39" s="22">
        <v>5.8033560089999998</v>
      </c>
      <c r="Q39" s="16"/>
      <c r="R39" s="1"/>
      <c r="S39" s="16"/>
      <c r="T39" s="16"/>
      <c r="U39" s="36"/>
      <c r="V39" s="1"/>
      <c r="W39" s="22">
        <v>6.8034467120000004</v>
      </c>
      <c r="X39" s="1"/>
      <c r="Y39" s="1"/>
      <c r="Z39" s="1"/>
      <c r="AA39" s="1"/>
      <c r="AB39" s="1"/>
      <c r="AC39" s="1"/>
      <c r="AD39" s="1"/>
      <c r="AE39" s="1"/>
      <c r="AF39" s="22">
        <v>9.2860544219999994</v>
      </c>
      <c r="AG39" s="1"/>
      <c r="AH39" s="1"/>
      <c r="AI39" s="1"/>
      <c r="AJ39" s="1"/>
    </row>
    <row r="40" spans="2:36" x14ac:dyDescent="0.2">
      <c r="B40" s="1"/>
      <c r="C40" s="1"/>
      <c r="D40" s="16"/>
      <c r="E40" s="16"/>
      <c r="F40" s="1"/>
      <c r="G40" s="1"/>
      <c r="H40" s="1"/>
      <c r="I40" s="1"/>
      <c r="J40" s="1"/>
      <c r="K40" s="22">
        <v>4.9919047619999999</v>
      </c>
      <c r="L40" s="1"/>
      <c r="M40" s="22">
        <v>6.8419047620000004</v>
      </c>
      <c r="N40" s="1"/>
      <c r="O40" s="1"/>
      <c r="P40" s="22">
        <v>7.1219954650000004</v>
      </c>
      <c r="Q40" s="16"/>
      <c r="R40" s="1"/>
      <c r="S40" s="16"/>
      <c r="T40" s="16"/>
      <c r="U40" s="36"/>
      <c r="V40" s="1"/>
      <c r="W40" s="22">
        <v>9.4214965989999993</v>
      </c>
      <c r="X40" s="1"/>
      <c r="Y40" s="1"/>
      <c r="Z40" s="1"/>
      <c r="AA40" s="1"/>
      <c r="AB40" s="1"/>
      <c r="AC40" s="1"/>
      <c r="AD40" s="1"/>
      <c r="AE40" s="1"/>
      <c r="AF40" s="22">
        <v>12.191292517000001</v>
      </c>
      <c r="AG40" s="1"/>
      <c r="AH40" s="1"/>
      <c r="AI40" s="1"/>
      <c r="AJ40" s="1"/>
    </row>
    <row r="41" spans="2:36" x14ac:dyDescent="0.2">
      <c r="B41" s="1"/>
      <c r="C41" s="1"/>
      <c r="D41" s="16"/>
      <c r="E41" s="16"/>
      <c r="F41" s="1"/>
      <c r="G41" s="1"/>
      <c r="H41" s="1"/>
      <c r="I41" s="1"/>
      <c r="J41" s="1"/>
      <c r="K41" s="22">
        <v>6.1888435370000003</v>
      </c>
      <c r="L41" s="1"/>
      <c r="M41" s="22">
        <v>8.4172335599999997</v>
      </c>
      <c r="N41" s="1"/>
      <c r="O41" s="1"/>
      <c r="P41" s="22">
        <v>8.5333333329999999</v>
      </c>
      <c r="Q41" s="16"/>
      <c r="R41" s="1"/>
      <c r="S41" s="16"/>
      <c r="T41" s="16"/>
      <c r="U41" s="36"/>
      <c r="V41" s="1"/>
      <c r="W41" s="22">
        <v>11.175510204</v>
      </c>
      <c r="X41" s="1"/>
      <c r="Y41" s="1"/>
      <c r="Z41" s="1"/>
      <c r="AA41" s="1"/>
      <c r="AB41" s="1"/>
      <c r="AC41" s="1"/>
      <c r="AD41" s="1"/>
      <c r="AE41" s="1"/>
      <c r="AF41" s="22">
        <v>14.773786848</v>
      </c>
      <c r="AG41" s="1"/>
      <c r="AH41" s="1"/>
      <c r="AI41" s="1"/>
      <c r="AJ41" s="1"/>
    </row>
    <row r="42" spans="2:36" x14ac:dyDescent="0.2">
      <c r="B42" s="1"/>
      <c r="C42" s="1"/>
      <c r="D42" s="16"/>
      <c r="E42" s="16"/>
      <c r="F42" s="1"/>
      <c r="G42" s="1"/>
      <c r="H42" s="1"/>
      <c r="I42" s="1"/>
      <c r="J42" s="1"/>
      <c r="K42" s="22">
        <v>7.3647165530000001</v>
      </c>
      <c r="L42" s="1"/>
      <c r="M42" s="22">
        <v>9.9192743760000006</v>
      </c>
      <c r="N42" s="1"/>
      <c r="O42" s="1"/>
      <c r="P42" s="22">
        <v>9.8249433110000002</v>
      </c>
      <c r="Q42" s="16"/>
      <c r="R42" s="1"/>
      <c r="S42" s="16"/>
      <c r="T42" s="16"/>
      <c r="U42" s="36"/>
      <c r="V42" s="1"/>
      <c r="W42" s="22">
        <v>12.68244898</v>
      </c>
      <c r="X42" s="1"/>
      <c r="Y42" s="1"/>
      <c r="Z42" s="1"/>
      <c r="AA42" s="1"/>
      <c r="AB42" s="1"/>
      <c r="AC42" s="1"/>
      <c r="AD42" s="1"/>
      <c r="AE42" s="1"/>
      <c r="AF42" s="22">
        <v>17.409251700999999</v>
      </c>
      <c r="AG42" s="1"/>
      <c r="AH42" s="1"/>
      <c r="AI42" s="1"/>
      <c r="AJ42" s="1"/>
    </row>
    <row r="43" spans="2:36" x14ac:dyDescent="0.2">
      <c r="B43" s="1"/>
      <c r="C43" s="1"/>
      <c r="D43" s="16"/>
      <c r="E43" s="16"/>
      <c r="F43" s="1"/>
      <c r="G43" s="1"/>
      <c r="H43" s="1"/>
      <c r="I43" s="1"/>
      <c r="J43" s="1"/>
      <c r="K43" s="22">
        <v>8.5405895689999998</v>
      </c>
      <c r="L43" s="1"/>
      <c r="M43" s="22">
        <v>11.417142857</v>
      </c>
      <c r="N43" s="1"/>
      <c r="O43" s="1"/>
      <c r="P43" s="22">
        <v>11.119274376</v>
      </c>
      <c r="Q43" s="16"/>
      <c r="R43" s="1"/>
      <c r="S43" s="16"/>
      <c r="T43" s="16"/>
      <c r="U43" s="36"/>
      <c r="V43" s="1"/>
      <c r="W43" s="22">
        <v>14.186666667000001</v>
      </c>
      <c r="X43" s="1"/>
      <c r="Y43" s="1"/>
      <c r="Z43" s="1"/>
      <c r="AA43" s="1"/>
      <c r="AB43" s="1"/>
      <c r="AC43" s="1"/>
      <c r="AD43" s="1"/>
      <c r="AE43" s="1"/>
      <c r="AF43" s="22">
        <v>19.917006803</v>
      </c>
      <c r="AG43" s="1"/>
      <c r="AH43" s="1"/>
      <c r="AI43" s="1"/>
      <c r="AJ43" s="1"/>
    </row>
    <row r="44" spans="2:36" x14ac:dyDescent="0.2">
      <c r="B44" s="1"/>
      <c r="C44" s="1"/>
      <c r="D44" s="16"/>
      <c r="E44" s="16"/>
      <c r="F44" s="1"/>
      <c r="G44" s="1"/>
      <c r="H44" s="1"/>
      <c r="I44" s="1"/>
      <c r="J44" s="1"/>
      <c r="K44" s="22">
        <v>9.7567346940000004</v>
      </c>
      <c r="L44" s="1"/>
      <c r="M44" s="22">
        <v>12.995918367</v>
      </c>
      <c r="N44" s="1"/>
      <c r="O44" s="1"/>
      <c r="P44" s="22">
        <v>12.924081633</v>
      </c>
      <c r="Q44" s="16"/>
      <c r="R44" s="1"/>
      <c r="S44" s="16"/>
      <c r="T44" s="16"/>
      <c r="U44" s="36"/>
      <c r="V44" s="1"/>
      <c r="W44" s="22">
        <v>41.607256235999998</v>
      </c>
      <c r="X44" s="1"/>
      <c r="Y44" s="1"/>
      <c r="Z44" s="1"/>
      <c r="AA44" s="1"/>
      <c r="AB44" s="1"/>
      <c r="AC44" s="1"/>
      <c r="AD44" s="1"/>
      <c r="AE44" s="1"/>
      <c r="AF44" s="22">
        <v>22.465396824999999</v>
      </c>
      <c r="AG44" s="1"/>
      <c r="AH44" s="1"/>
      <c r="AI44" s="1"/>
      <c r="AJ44" s="1"/>
    </row>
    <row r="45" spans="2:36" x14ac:dyDescent="0.2">
      <c r="B45" s="1"/>
      <c r="C45" s="1"/>
      <c r="D45" s="16"/>
      <c r="E45" s="16"/>
      <c r="F45" s="1"/>
      <c r="G45" s="1"/>
      <c r="H45" s="1"/>
      <c r="I45" s="1"/>
      <c r="J45" s="1"/>
      <c r="K45" s="22">
        <v>19.510566893</v>
      </c>
      <c r="L45" s="1"/>
      <c r="M45" s="22">
        <v>24.195555555999999</v>
      </c>
      <c r="N45" s="1"/>
      <c r="O45" s="1"/>
      <c r="P45" s="22">
        <v>14.236734694000001</v>
      </c>
      <c r="Q45" s="16"/>
      <c r="R45" s="1"/>
      <c r="S45" s="16"/>
      <c r="T45" s="16"/>
      <c r="U45" s="36"/>
      <c r="V45" s="1"/>
      <c r="W45" s="22">
        <v>64.986848073000004</v>
      </c>
      <c r="X45" s="1"/>
      <c r="Y45" s="1"/>
      <c r="Z45" s="1"/>
      <c r="AA45" s="1"/>
      <c r="AB45" s="1"/>
      <c r="AC45" s="1"/>
      <c r="AD45" s="1"/>
      <c r="AE45" s="1"/>
      <c r="AF45" s="22">
        <v>66.354285714</v>
      </c>
      <c r="AG45" s="1"/>
      <c r="AH45" s="1"/>
      <c r="AI45" s="1"/>
      <c r="AJ45" s="1"/>
    </row>
    <row r="46" spans="2:36" x14ac:dyDescent="0.2">
      <c r="B46" s="1"/>
      <c r="C46" s="1"/>
      <c r="D46" s="16"/>
      <c r="E46" s="16"/>
      <c r="F46" s="1"/>
      <c r="G46" s="1"/>
      <c r="H46" s="1"/>
      <c r="I46" s="1"/>
      <c r="J46" s="1"/>
      <c r="K46" s="22">
        <v>62.113378685000001</v>
      </c>
      <c r="L46" s="1"/>
      <c r="M46" s="22">
        <v>47.502222222</v>
      </c>
      <c r="N46" s="1"/>
      <c r="O46" s="1"/>
      <c r="P46" s="22">
        <v>15.516734694</v>
      </c>
      <c r="Q46" s="16"/>
      <c r="R46" s="1"/>
      <c r="S46" s="16"/>
      <c r="T46" s="16"/>
      <c r="U46" s="36"/>
      <c r="V46" s="1"/>
      <c r="W46" s="24">
        <f>(W44-W35)+(W45-W44)*2</f>
        <v>87.10802721200001</v>
      </c>
      <c r="X46" s="1"/>
      <c r="Y46" s="1"/>
      <c r="Z46" s="1"/>
      <c r="AA46" s="1"/>
      <c r="AB46" s="1"/>
      <c r="AC46" s="1"/>
      <c r="AD46" s="1"/>
      <c r="AE46" s="1"/>
      <c r="AF46" s="22">
        <v>95.390476190000001</v>
      </c>
      <c r="AG46" s="1"/>
      <c r="AH46" s="1"/>
      <c r="AI46" s="1"/>
      <c r="AJ46" s="1"/>
    </row>
    <row r="47" spans="2:36" x14ac:dyDescent="0.2">
      <c r="B47" s="1"/>
      <c r="C47" s="1"/>
      <c r="D47" s="16"/>
      <c r="E47" s="16"/>
      <c r="F47" s="1"/>
      <c r="G47" s="1"/>
      <c r="H47" s="1"/>
      <c r="I47" s="1"/>
      <c r="J47" s="1"/>
      <c r="K47" s="24">
        <f>(K45-K35)*2+(K46-K45)</f>
        <v>81.578231291999998</v>
      </c>
      <c r="L47" s="24"/>
      <c r="M47" s="22">
        <v>47.885351473999997</v>
      </c>
      <c r="N47" s="1"/>
      <c r="O47" s="1"/>
      <c r="P47" s="22">
        <v>16.728163264999999</v>
      </c>
      <c r="Q47" s="16"/>
      <c r="R47" s="1"/>
      <c r="S47" s="16"/>
      <c r="T47" s="16"/>
      <c r="U47" s="36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22">
        <v>97.959183672999998</v>
      </c>
      <c r="AG47" s="1"/>
      <c r="AH47" s="1"/>
      <c r="AI47" s="1"/>
      <c r="AJ47" s="1"/>
    </row>
    <row r="48" spans="2:36" x14ac:dyDescent="0.2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4">
        <f>(M45-M35)+(M46-M45)*2+(M47-M46)</f>
        <v>70.848979590999988</v>
      </c>
      <c r="N48" s="24"/>
      <c r="O48" s="1"/>
      <c r="P48" s="22">
        <v>18.044081633000001</v>
      </c>
      <c r="Q48" s="16"/>
      <c r="R48" s="1"/>
      <c r="S48" s="16"/>
      <c r="T48" s="16"/>
      <c r="U48" s="36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24">
        <f>(AF45-AF35)+(AF46-AF45)*2+(AF47-AF46)</f>
        <v>126.972517006</v>
      </c>
      <c r="AG48" s="1"/>
      <c r="AH48" s="1"/>
      <c r="AI48" s="1"/>
      <c r="AJ48" s="1"/>
    </row>
    <row r="49" spans="2:36" x14ac:dyDescent="0.2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2">
        <v>19.213061224</v>
      </c>
      <c r="Q49" s="16"/>
      <c r="R49" s="1"/>
      <c r="S49" s="16"/>
      <c r="T49" s="16"/>
      <c r="U49" s="36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2:36" x14ac:dyDescent="0.2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2">
        <v>20.486530611999999</v>
      </c>
      <c r="Q50" s="16"/>
      <c r="R50" s="1"/>
      <c r="S50" s="16"/>
      <c r="T50" s="16"/>
      <c r="U50" s="36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2:36" x14ac:dyDescent="0.2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2">
        <v>21.665306122</v>
      </c>
      <c r="Q51" s="16"/>
      <c r="R51" s="1"/>
      <c r="S51" s="16"/>
      <c r="T51" s="16"/>
      <c r="U51" s="36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2:36" x14ac:dyDescent="0.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2">
        <v>23.231564626000001</v>
      </c>
      <c r="Q52" s="16"/>
      <c r="R52" s="1"/>
      <c r="S52" s="16"/>
      <c r="T52" s="16"/>
      <c r="U52" s="36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2:36" x14ac:dyDescent="0.2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2">
        <v>95.126349206</v>
      </c>
      <c r="Q53" s="16"/>
      <c r="R53" s="1"/>
      <c r="S53" s="16"/>
      <c r="T53" s="16"/>
      <c r="U53" s="36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2:36" x14ac:dyDescent="0.2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2">
        <v>143.22068027200001</v>
      </c>
      <c r="Q54" s="16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2:36" x14ac:dyDescent="0.2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2">
        <v>146.242176871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2:36" x14ac:dyDescent="0.2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24">
        <f>(P53-P35)+(P54-P53)*2+(P55-P54)</f>
        <v>194.06730158800002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2:36" x14ac:dyDescent="0.2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</sheetData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71.839699999999993</v>
      </c>
      <c r="C2" s="12">
        <v>39.043199999999999</v>
      </c>
      <c r="D2" s="12">
        <v>43.656199999999998</v>
      </c>
      <c r="E2" s="12">
        <v>37.3476</v>
      </c>
      <c r="F2" s="12">
        <v>49.513500000000001</v>
      </c>
      <c r="G2" s="12">
        <v>52.751199999999997</v>
      </c>
      <c r="H2" s="12">
        <v>39.779899999999998</v>
      </c>
      <c r="I2" s="12">
        <v>51.639299999999999</v>
      </c>
      <c r="J2" s="12">
        <v>41.220100000000002</v>
      </c>
      <c r="K2" s="12">
        <v>33.6813</v>
      </c>
      <c r="L2" s="12">
        <v>126.289</v>
      </c>
      <c r="M2" s="12">
        <v>42.8322</v>
      </c>
      <c r="N2" s="12">
        <v>55.457700000000003</v>
      </c>
      <c r="O2" s="12">
        <v>71.715100000000007</v>
      </c>
      <c r="P2" s="12">
        <v>32.2746</v>
      </c>
      <c r="Q2" s="12">
        <v>108.621</v>
      </c>
      <c r="R2" s="12">
        <v>71.847499999999997</v>
      </c>
      <c r="S2" s="12">
        <v>30.523299999999999</v>
      </c>
      <c r="T2" s="12">
        <v>40.082999999999998</v>
      </c>
      <c r="U2" s="12">
        <v>79.891300000000001</v>
      </c>
      <c r="V2" s="12">
        <v>38.783999999999999</v>
      </c>
      <c r="W2" s="12">
        <v>49.350900000000003</v>
      </c>
      <c r="X2" s="12">
        <v>49.350900000000003</v>
      </c>
      <c r="Y2" s="12">
        <v>50.619799999999998</v>
      </c>
      <c r="Z2" s="12">
        <v>19.408799999999999</v>
      </c>
      <c r="AA2" s="12">
        <v>22.0382</v>
      </c>
      <c r="AB2" s="12">
        <v>74.142600000000002</v>
      </c>
      <c r="AC2" s="12">
        <v>59.573099999999997</v>
      </c>
      <c r="AD2" s="12">
        <v>61.868699999999997</v>
      </c>
      <c r="AE2" s="12">
        <v>71.536699999999996</v>
      </c>
      <c r="AF2" s="12">
        <v>32.006799999999998</v>
      </c>
      <c r="AG2" s="12">
        <v>26.147500000000001</v>
      </c>
      <c r="AH2" s="12">
        <v>11.983700000000001</v>
      </c>
      <c r="AI2" s="12">
        <v>63.654699999999998</v>
      </c>
      <c r="AJ2" s="12">
        <v>18.7926</v>
      </c>
      <c r="AK2" s="12">
        <v>36.226700000000001</v>
      </c>
    </row>
    <row r="3" spans="1:37" x14ac:dyDescent="0.2">
      <c r="A3" s="12"/>
      <c r="B3" s="12">
        <v>74.830299999999994</v>
      </c>
      <c r="C3" s="12">
        <v>40.076300000000003</v>
      </c>
      <c r="D3" s="12">
        <v>44.1449</v>
      </c>
      <c r="E3" s="12">
        <v>43.75</v>
      </c>
      <c r="F3" s="12">
        <v>52.667200000000001</v>
      </c>
      <c r="G3" s="12">
        <v>59.680599999999998</v>
      </c>
      <c r="H3" s="12">
        <v>38.065399999999997</v>
      </c>
      <c r="I3" s="12">
        <v>53.0473</v>
      </c>
      <c r="J3" s="12">
        <v>48.242400000000004</v>
      </c>
      <c r="K3" s="12">
        <v>34.506999999999998</v>
      </c>
      <c r="L3" s="12">
        <v>138.15799999999999</v>
      </c>
      <c r="M3" s="12">
        <v>49.886899999999997</v>
      </c>
      <c r="N3" s="12">
        <v>58.148699999999998</v>
      </c>
      <c r="O3" s="12">
        <v>70.854799999999997</v>
      </c>
      <c r="P3" s="12">
        <v>30.969100000000001</v>
      </c>
      <c r="Q3" s="12">
        <v>106.65900000000001</v>
      </c>
      <c r="R3" s="12">
        <v>64.986699999999999</v>
      </c>
      <c r="S3" s="12">
        <v>31.214600000000001</v>
      </c>
      <c r="T3" s="12">
        <v>40.562899999999999</v>
      </c>
      <c r="U3" s="12">
        <v>79.411799999999999</v>
      </c>
      <c r="V3" s="12">
        <v>33.022199999999998</v>
      </c>
      <c r="W3" s="12">
        <v>44.3127</v>
      </c>
      <c r="X3" s="12">
        <v>44.3127</v>
      </c>
      <c r="Y3" s="12">
        <v>55.513599999999997</v>
      </c>
      <c r="Z3" s="12">
        <v>20.535499999999999</v>
      </c>
      <c r="AA3" s="12">
        <v>23.898099999999999</v>
      </c>
      <c r="AB3" s="12">
        <v>75.256</v>
      </c>
      <c r="AC3" s="12">
        <v>59.918500000000002</v>
      </c>
      <c r="AD3" s="12">
        <v>61.198999999999998</v>
      </c>
      <c r="AE3" s="12">
        <v>71.132900000000006</v>
      </c>
      <c r="AF3" s="12">
        <v>29.811399999999999</v>
      </c>
      <c r="AG3" s="12">
        <v>26.451499999999999</v>
      </c>
      <c r="AH3" s="12">
        <v>13.15</v>
      </c>
      <c r="AI3" s="12">
        <v>64.903800000000004</v>
      </c>
      <c r="AJ3" s="12">
        <v>19.256499999999999</v>
      </c>
      <c r="AK3" s="12">
        <v>35.764499999999998</v>
      </c>
    </row>
    <row r="4" spans="1:37" x14ac:dyDescent="0.2">
      <c r="A4" s="1"/>
      <c r="B4" s="12">
        <v>80.2791</v>
      </c>
      <c r="C4" s="12">
        <v>40.954700000000003</v>
      </c>
      <c r="D4" s="12">
        <v>45.504600000000003</v>
      </c>
      <c r="E4" s="12">
        <v>44.384099999999997</v>
      </c>
      <c r="F4" s="12">
        <v>55.964500000000001</v>
      </c>
      <c r="G4" s="12">
        <v>64.700699999999998</v>
      </c>
      <c r="H4" s="12">
        <v>38.281300000000002</v>
      </c>
      <c r="I4" s="12">
        <v>55.402000000000001</v>
      </c>
      <c r="J4" s="12">
        <v>44.017800000000001</v>
      </c>
      <c r="K4" s="12">
        <v>34.633499999999998</v>
      </c>
      <c r="L4" s="12">
        <v>126.943</v>
      </c>
      <c r="M4" s="12">
        <v>51.566899999999997</v>
      </c>
      <c r="N4" s="12">
        <v>57.421900000000001</v>
      </c>
      <c r="O4" s="12">
        <v>74.092699999999994</v>
      </c>
      <c r="P4" s="12">
        <v>33.490299999999998</v>
      </c>
      <c r="Q4" s="12">
        <v>112.5</v>
      </c>
      <c r="R4" s="12">
        <v>66.515799999999999</v>
      </c>
      <c r="S4" s="12">
        <v>31.2028</v>
      </c>
      <c r="T4" s="12">
        <v>37.196399999999997</v>
      </c>
      <c r="U4" s="12">
        <v>79.340299999999999</v>
      </c>
      <c r="V4" s="12">
        <v>34.918700000000001</v>
      </c>
      <c r="W4" s="12">
        <v>48.1021</v>
      </c>
      <c r="X4" s="12">
        <v>48.1021</v>
      </c>
      <c r="Y4" s="12">
        <v>55.513599999999997</v>
      </c>
      <c r="Z4" s="12">
        <v>19.438700000000001</v>
      </c>
      <c r="AA4" s="12">
        <v>23.8705</v>
      </c>
      <c r="AB4" s="12">
        <v>74.608800000000002</v>
      </c>
      <c r="AC4" s="12">
        <v>61.340899999999998</v>
      </c>
      <c r="AD4" s="12">
        <v>67.307699999999997</v>
      </c>
      <c r="AE4" s="12">
        <v>73.770499999999998</v>
      </c>
      <c r="AF4" s="12">
        <v>33.385100000000001</v>
      </c>
      <c r="AG4" s="12">
        <v>26.6691</v>
      </c>
      <c r="AH4" s="12">
        <v>11.6889</v>
      </c>
      <c r="AI4" s="12">
        <v>67.555099999999996</v>
      </c>
      <c r="AJ4" s="12">
        <v>20.072199999999999</v>
      </c>
      <c r="AK4" s="12">
        <v>26.4009</v>
      </c>
    </row>
    <row r="5" spans="1:37" x14ac:dyDescent="0.2">
      <c r="A5" s="1"/>
      <c r="B5" s="12">
        <v>76.990200000000002</v>
      </c>
      <c r="C5" s="12">
        <v>34.453099999999999</v>
      </c>
      <c r="D5" s="12">
        <v>46.304099999999998</v>
      </c>
      <c r="E5" s="12">
        <v>44.762500000000003</v>
      </c>
      <c r="F5" s="12">
        <v>51.841700000000003</v>
      </c>
      <c r="G5" s="12">
        <v>64.2483</v>
      </c>
      <c r="H5" s="12">
        <v>36.912999999999997</v>
      </c>
      <c r="I5" s="12">
        <v>62.940100000000001</v>
      </c>
      <c r="J5" s="12">
        <v>36.370100000000001</v>
      </c>
      <c r="K5" s="12">
        <v>34.525100000000002</v>
      </c>
      <c r="L5" s="12">
        <v>117.41200000000001</v>
      </c>
      <c r="M5" s="12">
        <v>56.654699999999998</v>
      </c>
      <c r="N5" s="12">
        <v>58.333300000000001</v>
      </c>
      <c r="O5" s="12">
        <v>80.435299999999998</v>
      </c>
      <c r="P5" s="12">
        <v>29.220099999999999</v>
      </c>
      <c r="Q5" s="12">
        <v>106.9</v>
      </c>
      <c r="R5" s="12">
        <v>63.968699999999998</v>
      </c>
      <c r="S5" s="12">
        <v>31.25</v>
      </c>
      <c r="T5" s="12">
        <v>42.584000000000003</v>
      </c>
      <c r="U5" s="12">
        <v>74.830299999999994</v>
      </c>
      <c r="V5" s="12">
        <v>36.782699999999998</v>
      </c>
      <c r="W5" s="12">
        <v>31.572199999999999</v>
      </c>
      <c r="X5" s="12">
        <v>31.572199999999999</v>
      </c>
      <c r="Y5" s="12">
        <v>55.851100000000002</v>
      </c>
      <c r="Z5" s="12">
        <v>18.299800000000001</v>
      </c>
      <c r="AA5" s="12">
        <v>23.5443</v>
      </c>
      <c r="AB5" s="12">
        <v>79.643600000000006</v>
      </c>
      <c r="AC5" s="12">
        <v>57.823399999999999</v>
      </c>
      <c r="AD5" s="12">
        <v>63.857500000000002</v>
      </c>
      <c r="AE5" s="12">
        <v>76.087000000000003</v>
      </c>
      <c r="AF5" s="12">
        <v>36.3048</v>
      </c>
      <c r="AG5" s="12">
        <v>23.975200000000001</v>
      </c>
      <c r="AH5" s="12">
        <v>10.2311</v>
      </c>
      <c r="AI5" s="12">
        <v>64.599599999999995</v>
      </c>
      <c r="AJ5" s="12">
        <v>20.261600000000001</v>
      </c>
      <c r="AK5" s="12">
        <v>30.670400000000001</v>
      </c>
    </row>
    <row r="6" spans="1:37" x14ac:dyDescent="0.2">
      <c r="A6" s="1"/>
      <c r="B6" s="12">
        <v>74.263300000000001</v>
      </c>
      <c r="C6" s="12">
        <v>40.787999999999997</v>
      </c>
      <c r="D6" s="12">
        <v>45.247</v>
      </c>
      <c r="E6" s="12">
        <v>42.096200000000003</v>
      </c>
      <c r="F6" s="12">
        <v>56.635300000000001</v>
      </c>
      <c r="G6" s="12">
        <v>61.661099999999998</v>
      </c>
      <c r="H6" s="12">
        <v>37.558599999999998</v>
      </c>
      <c r="I6" s="12">
        <v>52.292499999999997</v>
      </c>
      <c r="J6" s="12">
        <v>46.453699999999998</v>
      </c>
      <c r="K6" s="12">
        <v>33.308199999999999</v>
      </c>
      <c r="L6" s="12">
        <v>130.31899999999999</v>
      </c>
      <c r="M6" s="12">
        <v>54.425400000000003</v>
      </c>
      <c r="N6" s="12">
        <v>58.333300000000001</v>
      </c>
      <c r="O6" s="12">
        <v>80.749499999999998</v>
      </c>
      <c r="P6" s="12">
        <v>36.279400000000003</v>
      </c>
      <c r="Q6" s="12">
        <v>113.58199999999999</v>
      </c>
      <c r="R6" s="12">
        <v>67.369399999999999</v>
      </c>
      <c r="S6" s="12">
        <v>32.477400000000003</v>
      </c>
      <c r="T6" s="12">
        <v>41.936100000000003</v>
      </c>
      <c r="U6" s="12">
        <v>81.666700000000006</v>
      </c>
      <c r="V6" s="12">
        <v>43.246600000000001</v>
      </c>
      <c r="W6" s="12">
        <v>42.209000000000003</v>
      </c>
      <c r="X6" s="12">
        <v>42.209000000000003</v>
      </c>
      <c r="Y6" s="12">
        <v>60.032699999999998</v>
      </c>
      <c r="Z6" s="12"/>
      <c r="AA6" s="12">
        <v>25.711300000000001</v>
      </c>
      <c r="AB6" s="12">
        <v>83.649500000000003</v>
      </c>
      <c r="AC6" s="12">
        <v>61.25</v>
      </c>
      <c r="AD6" s="12">
        <v>64.700699999999998</v>
      </c>
      <c r="AE6" s="12">
        <v>75.179000000000002</v>
      </c>
      <c r="AF6" s="12">
        <v>34.037399999999998</v>
      </c>
      <c r="AG6" s="12">
        <v>26.100100000000001</v>
      </c>
      <c r="AH6" s="12">
        <v>14.7393</v>
      </c>
      <c r="AI6" s="12">
        <v>71.037400000000005</v>
      </c>
      <c r="AJ6" s="12">
        <v>19.301500000000001</v>
      </c>
      <c r="AK6" s="12">
        <v>42.092199999999998</v>
      </c>
    </row>
    <row r="7" spans="1:37" x14ac:dyDescent="0.2">
      <c r="A7" s="1"/>
      <c r="B7" s="12">
        <v>76.3108</v>
      </c>
      <c r="C7" s="12">
        <v>41.792999999999999</v>
      </c>
      <c r="D7" s="12">
        <v>47.0869</v>
      </c>
      <c r="E7" s="12">
        <v>45.091999999999999</v>
      </c>
      <c r="F7" s="12">
        <v>55.775700000000001</v>
      </c>
      <c r="G7" s="12">
        <v>59.918500000000002</v>
      </c>
      <c r="H7" s="12">
        <v>39.015000000000001</v>
      </c>
      <c r="I7" s="12">
        <v>52.168799999999997</v>
      </c>
      <c r="J7" s="12">
        <v>48.497100000000003</v>
      </c>
      <c r="K7" s="12">
        <v>33.767200000000003</v>
      </c>
      <c r="L7" s="12">
        <v>123.73699999999999</v>
      </c>
      <c r="M7" s="12">
        <v>55.951500000000003</v>
      </c>
      <c r="N7" s="12">
        <v>57.965299999999999</v>
      </c>
      <c r="O7" s="12">
        <v>76.069500000000005</v>
      </c>
      <c r="P7" s="12">
        <v>36.996600000000001</v>
      </c>
      <c r="Q7" s="12">
        <v>110.91500000000001</v>
      </c>
      <c r="R7" s="12">
        <v>65.978499999999997</v>
      </c>
      <c r="S7" s="12">
        <v>31.144100000000002</v>
      </c>
      <c r="T7" s="12">
        <v>38.495100000000001</v>
      </c>
      <c r="U7" s="12">
        <v>81.2654</v>
      </c>
      <c r="V7" s="12">
        <v>47.521599999999999</v>
      </c>
      <c r="W7" s="12">
        <v>46.838500000000003</v>
      </c>
      <c r="X7" s="12">
        <v>46.838500000000003</v>
      </c>
      <c r="Y7" s="12">
        <v>63.593499999999999</v>
      </c>
      <c r="Z7" s="12"/>
      <c r="AA7" s="12">
        <v>23.384499999999999</v>
      </c>
      <c r="AB7" s="12">
        <v>84.612399999999994</v>
      </c>
      <c r="AC7" s="12">
        <v>61.432000000000002</v>
      </c>
      <c r="AD7" s="12">
        <v>66.696899999999999</v>
      </c>
      <c r="AE7" s="12">
        <v>75.179000000000002</v>
      </c>
      <c r="AF7" s="12">
        <v>35.675800000000002</v>
      </c>
      <c r="AG7" s="12">
        <v>25.023199999999999</v>
      </c>
      <c r="AH7" s="12">
        <v>11.839600000000001</v>
      </c>
      <c r="AI7" s="12">
        <v>70.432299999999998</v>
      </c>
      <c r="AJ7" s="12">
        <v>18.243200000000002</v>
      </c>
      <c r="AK7" s="12">
        <v>40.745899999999999</v>
      </c>
    </row>
    <row r="8" spans="1:37" x14ac:dyDescent="0.2">
      <c r="A8" s="1"/>
      <c r="B8" s="12">
        <v>84.634100000000004</v>
      </c>
      <c r="C8" s="12">
        <v>39.544499999999999</v>
      </c>
      <c r="D8" s="12">
        <v>48.385300000000001</v>
      </c>
      <c r="E8" s="12">
        <v>44.8429</v>
      </c>
      <c r="F8" s="12">
        <v>56.154499999999999</v>
      </c>
      <c r="G8" s="12">
        <v>67.776600000000002</v>
      </c>
      <c r="H8" s="12">
        <v>40.105499999999999</v>
      </c>
      <c r="I8" s="12">
        <v>56.030799999999999</v>
      </c>
      <c r="J8" s="12">
        <v>47.548900000000003</v>
      </c>
      <c r="K8" s="12">
        <v>34.669800000000002</v>
      </c>
      <c r="L8" s="12">
        <v>123.946</v>
      </c>
      <c r="M8" s="12">
        <v>55.969200000000001</v>
      </c>
      <c r="N8" s="12">
        <v>60.377899999999997</v>
      </c>
      <c r="O8" s="12">
        <v>85.244799999999998</v>
      </c>
      <c r="P8" s="12">
        <v>39.375</v>
      </c>
      <c r="Q8" s="12">
        <v>119.62</v>
      </c>
      <c r="R8" s="12">
        <v>65.275300000000001</v>
      </c>
      <c r="S8" s="12">
        <v>30.133900000000001</v>
      </c>
      <c r="T8" s="12">
        <v>42.8322</v>
      </c>
      <c r="U8" s="12">
        <v>80.670699999999997</v>
      </c>
      <c r="V8" s="12">
        <v>44.8414</v>
      </c>
      <c r="W8" s="12">
        <v>45.787300000000002</v>
      </c>
      <c r="X8" s="12">
        <v>45.787300000000002</v>
      </c>
      <c r="Y8" s="12">
        <v>63.126300000000001</v>
      </c>
      <c r="Z8" s="12"/>
      <c r="AA8" s="12">
        <v>22.680299999999999</v>
      </c>
      <c r="AB8" s="12">
        <v>84.031999999999996</v>
      </c>
      <c r="AC8" s="12">
        <v>64.599599999999995</v>
      </c>
      <c r="AD8" s="12">
        <v>64.700699999999998</v>
      </c>
      <c r="AE8" s="12">
        <v>74.9405</v>
      </c>
      <c r="AF8" s="12">
        <v>35.952100000000002</v>
      </c>
      <c r="AG8" s="12">
        <v>24.611699999999999</v>
      </c>
      <c r="AH8" s="12">
        <v>11.1229</v>
      </c>
      <c r="AI8" s="12">
        <v>70.854799999999997</v>
      </c>
      <c r="AJ8" s="12">
        <v>17.763200000000001</v>
      </c>
      <c r="AK8" s="12">
        <v>28.2575</v>
      </c>
    </row>
    <row r="9" spans="1:37" x14ac:dyDescent="0.2">
      <c r="A9" s="1"/>
      <c r="B9" s="12">
        <v>75.552499999999995</v>
      </c>
      <c r="C9" s="12">
        <v>39.873399999999997</v>
      </c>
      <c r="D9" s="12">
        <v>44.718600000000002</v>
      </c>
      <c r="E9" s="12">
        <v>36.622799999999998</v>
      </c>
      <c r="F9" s="12">
        <v>53.956000000000003</v>
      </c>
      <c r="G9" s="12">
        <v>68.280299999999997</v>
      </c>
      <c r="H9" s="12">
        <v>41.7851</v>
      </c>
      <c r="I9" s="12">
        <v>58.006</v>
      </c>
      <c r="J9" s="12">
        <v>40.217700000000001</v>
      </c>
      <c r="K9" s="12">
        <v>34.926099999999998</v>
      </c>
      <c r="L9" s="12">
        <v>129.40100000000001</v>
      </c>
      <c r="M9" s="12">
        <v>57.843699999999998</v>
      </c>
      <c r="N9" s="12">
        <v>53.519399999999997</v>
      </c>
      <c r="O9" s="12">
        <v>64.954800000000006</v>
      </c>
      <c r="P9" s="12">
        <v>35.381900000000002</v>
      </c>
      <c r="Q9" s="12"/>
      <c r="R9" s="12"/>
      <c r="S9" s="12">
        <v>30.344000000000001</v>
      </c>
      <c r="T9" s="12">
        <v>36.242600000000003</v>
      </c>
      <c r="U9" s="12">
        <v>74.325800000000001</v>
      </c>
      <c r="V9" s="12">
        <v>45.233899999999998</v>
      </c>
      <c r="W9" s="12"/>
      <c r="X9" s="12"/>
      <c r="Y9" s="12">
        <v>61.375</v>
      </c>
      <c r="Z9" s="12"/>
      <c r="AA9" s="12">
        <v>23.278700000000001</v>
      </c>
      <c r="AB9" s="12">
        <v>78.080699999999993</v>
      </c>
      <c r="AC9" s="12">
        <v>60.444099999999999</v>
      </c>
      <c r="AD9" s="12">
        <v>63.198599999999999</v>
      </c>
      <c r="AE9" s="12">
        <v>74.204899999999995</v>
      </c>
      <c r="AF9" s="12">
        <v>33.598300000000002</v>
      </c>
      <c r="AG9" s="12">
        <v>27.604800000000001</v>
      </c>
      <c r="AH9" s="12">
        <v>12.701599999999999</v>
      </c>
      <c r="AI9" s="12">
        <v>69.368700000000004</v>
      </c>
      <c r="AJ9" s="12"/>
      <c r="AK9" s="12">
        <v>25.686800000000002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38.8752</v>
      </c>
      <c r="Q10" s="12"/>
      <c r="R10" s="12"/>
      <c r="S10" s="12">
        <v>30.299600000000002</v>
      </c>
      <c r="T10" s="12"/>
      <c r="U10" s="12"/>
      <c r="V10" s="12">
        <v>45.734200000000001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32.618699999999997</v>
      </c>
      <c r="AG10" s="12"/>
      <c r="AH10" s="12">
        <v>11.7387</v>
      </c>
      <c r="AI10" s="12">
        <v>75.238900000000001</v>
      </c>
      <c r="AJ10" s="12"/>
      <c r="AK10" s="12">
        <v>36.734699999999997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34.324399999999997</v>
      </c>
      <c r="Q11" s="12"/>
      <c r="R11" s="12"/>
      <c r="S11" s="12"/>
      <c r="T11" s="12"/>
      <c r="U11" s="12"/>
      <c r="V11" s="12">
        <v>38.639000000000003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35.1492</v>
      </c>
      <c r="AG11" s="12"/>
      <c r="AH11" s="12">
        <v>14.4155</v>
      </c>
      <c r="AI11" s="12">
        <v>72.6584</v>
      </c>
      <c r="AJ11" s="12"/>
      <c r="AK11" s="12">
        <v>36.266399999999997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40.237200000000001</v>
      </c>
      <c r="Q12" s="12"/>
      <c r="R12" s="12"/>
      <c r="S12" s="12"/>
      <c r="T12" s="12"/>
      <c r="U12" s="12"/>
      <c r="V12" s="12">
        <v>41.097200000000001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33.0886</v>
      </c>
      <c r="AG12" s="12"/>
      <c r="AH12" s="12">
        <v>12.328799999999999</v>
      </c>
      <c r="AI12" s="12">
        <v>70.554400000000001</v>
      </c>
      <c r="AJ12" s="12"/>
      <c r="AK12" s="12">
        <v>18.293700000000001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37.296999999999997</v>
      </c>
      <c r="Q13" s="12"/>
      <c r="R13" s="12"/>
      <c r="S13" s="12"/>
      <c r="T13" s="12"/>
      <c r="U13" s="12"/>
      <c r="V13" s="12">
        <v>42.887700000000002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34.117699999999999</v>
      </c>
      <c r="AG13" s="12"/>
      <c r="AH13" s="12">
        <v>15.621600000000001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38.334499999999998</v>
      </c>
      <c r="Q14" s="12"/>
      <c r="R14" s="12"/>
      <c r="S14" s="12"/>
      <c r="T14" s="12"/>
      <c r="U14" s="12"/>
      <c r="V14" s="12">
        <v>38.495100000000001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35.982399999999998</v>
      </c>
      <c r="Q15" s="12"/>
      <c r="R15" s="12"/>
      <c r="S15" s="12"/>
      <c r="T15" s="12"/>
      <c r="U15" s="12"/>
      <c r="V15" s="12">
        <v>37.2881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37.398200000000003</v>
      </c>
      <c r="Q16" s="12"/>
      <c r="R16" s="12"/>
      <c r="S16" s="12"/>
      <c r="T16" s="12"/>
      <c r="U16" s="12"/>
      <c r="V16" s="12">
        <v>37.68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38.334499999999998</v>
      </c>
      <c r="Q17" s="12"/>
      <c r="R17" s="12"/>
      <c r="S17" s="12"/>
      <c r="T17" s="12"/>
      <c r="U17" s="12"/>
      <c r="V17" s="12">
        <v>36.914099999999998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37.5</v>
      </c>
      <c r="Q18" s="12"/>
      <c r="R18" s="12"/>
      <c r="S18" s="12"/>
      <c r="T18" s="12"/>
      <c r="U18" s="12"/>
      <c r="V18" s="12">
        <v>27.4892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76.837500000000006</v>
      </c>
      <c r="C21" s="5">
        <f t="shared" si="0"/>
        <v>39.565774999999995</v>
      </c>
      <c r="D21" s="5">
        <f t="shared" si="0"/>
        <v>45.630950000000006</v>
      </c>
      <c r="E21" s="5">
        <f t="shared" si="0"/>
        <v>42.362262499999993</v>
      </c>
      <c r="F21" s="5">
        <f t="shared" si="0"/>
        <v>54.063550000000006</v>
      </c>
      <c r="G21" s="5">
        <f t="shared" si="0"/>
        <v>62.377162499999997</v>
      </c>
      <c r="H21" s="5">
        <f t="shared" si="0"/>
        <v>38.937975000000002</v>
      </c>
      <c r="I21" s="5">
        <f t="shared" si="0"/>
        <v>55.190849999999998</v>
      </c>
      <c r="J21" s="5">
        <f t="shared" si="0"/>
        <v>44.070974999999997</v>
      </c>
      <c r="K21" s="5">
        <f t="shared" si="0"/>
        <v>34.252275000000004</v>
      </c>
      <c r="L21" s="5">
        <f t="shared" si="0"/>
        <v>127.02562499999999</v>
      </c>
      <c r="M21" s="5">
        <f t="shared" si="0"/>
        <v>53.141312499999998</v>
      </c>
      <c r="N21" s="5">
        <f t="shared" si="0"/>
        <v>57.444687500000008</v>
      </c>
      <c r="O21" s="5">
        <f t="shared" si="0"/>
        <v>75.514562499999997</v>
      </c>
      <c r="P21" s="5">
        <f>AVERAGE(P2:P18)</f>
        <v>36.015905882352946</v>
      </c>
      <c r="Q21" s="5">
        <f>AVERAGE(Q2:Q8)</f>
        <v>111.25671428571427</v>
      </c>
      <c r="R21" s="5">
        <f>AVERAGE(R2:R8)</f>
        <v>66.563128571428578</v>
      </c>
      <c r="S21" s="5">
        <f>AVERAGE(S2:S10)</f>
        <v>30.95441111111111</v>
      </c>
      <c r="T21" s="5">
        <f>AVERAGE(T2:T9)</f>
        <v>39.9915375</v>
      </c>
      <c r="U21" s="5">
        <f>AVERAGE(U2:U9)</f>
        <v>78.925287499999996</v>
      </c>
      <c r="V21" s="5">
        <f>AVERAGE(V2:V18)</f>
        <v>39.445629411764699</v>
      </c>
      <c r="W21" s="5">
        <f>AVERAGE(W2:W4)</f>
        <v>47.255233333333337</v>
      </c>
      <c r="X21" s="5">
        <f>AVERAGE(X6:X8)</f>
        <v>44.944933333333346</v>
      </c>
      <c r="Y21" s="5">
        <f>AVERAGE(Y2:Y9)</f>
        <v>58.203200000000002</v>
      </c>
      <c r="Z21" s="5">
        <f>AVERAGE(Z2:Z5)</f>
        <v>19.4207</v>
      </c>
      <c r="AA21" s="5">
        <f>AVERAGE(AA2:AA9)</f>
        <v>23.550737499999997</v>
      </c>
      <c r="AB21" s="5">
        <f>AVERAGE(AB2:AB9)</f>
        <v>79.253199999999993</v>
      </c>
      <c r="AC21" s="5">
        <f>AVERAGE(AC2:AC9)</f>
        <v>60.797699999999999</v>
      </c>
      <c r="AD21" s="5">
        <f>AVERAGE(AD2:AD9)</f>
        <v>64.191225000000003</v>
      </c>
      <c r="AE21" s="5">
        <f>AVERAGE(AE2:AE9)</f>
        <v>74.003812499999995</v>
      </c>
      <c r="AF21" s="5">
        <f>AVERAGE(AF2:AF13)</f>
        <v>33.812158333333336</v>
      </c>
      <c r="AG21" s="5">
        <f>AVERAGE(AG2:AG9)</f>
        <v>25.8228875</v>
      </c>
      <c r="AH21" s="5">
        <f>AVERAGE(AH2:AH13)</f>
        <v>12.630141666666665</v>
      </c>
      <c r="AI21" s="5">
        <f>AVERAGE(AI2:AI12)</f>
        <v>69.168918181818199</v>
      </c>
      <c r="AJ21" s="5">
        <f>AVERAGE(AJ2:AJ8)</f>
        <v>19.098685714285715</v>
      </c>
      <c r="AK21" s="5">
        <f>AVERAGE(AK2:AK12)</f>
        <v>32.467245454545449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76.837500000000006</v>
      </c>
      <c r="C26" s="12">
        <f>C21*2</f>
        <v>79.13154999999999</v>
      </c>
      <c r="D26" s="12">
        <f t="shared" ref="D26:J26" si="1">D21*1</f>
        <v>45.630950000000006</v>
      </c>
      <c r="E26" s="12">
        <f t="shared" si="1"/>
        <v>42.362262499999993</v>
      </c>
      <c r="F26" s="12">
        <f t="shared" si="1"/>
        <v>54.063550000000006</v>
      </c>
      <c r="G26" s="12">
        <f t="shared" si="1"/>
        <v>62.377162499999997</v>
      </c>
      <c r="H26" s="12">
        <f>H21*3</f>
        <v>116.81392500000001</v>
      </c>
      <c r="I26" s="12">
        <f>I21*3</f>
        <v>165.57254999999998</v>
      </c>
      <c r="J26" s="12">
        <f t="shared" si="1"/>
        <v>44.070974999999997</v>
      </c>
      <c r="K26" s="12">
        <f>K21*4</f>
        <v>137.00910000000002</v>
      </c>
      <c r="L26" s="12">
        <f>L21*1</f>
        <v>127.02562499999999</v>
      </c>
      <c r="M26" s="12">
        <f>M21*3</f>
        <v>159.42393749999999</v>
      </c>
      <c r="N26" s="12">
        <f>N21*3</f>
        <v>172.33406250000002</v>
      </c>
      <c r="O26" s="12">
        <f>O21*1</f>
        <v>75.514562499999997</v>
      </c>
      <c r="P26" s="12">
        <f>P21*1</f>
        <v>36.015905882352946</v>
      </c>
      <c r="Q26" s="12">
        <f>Q21*1</f>
        <v>111.25671428571427</v>
      </c>
      <c r="R26" s="12">
        <f>R21*2</f>
        <v>133.12625714285716</v>
      </c>
      <c r="S26" s="12">
        <f>S21*4</f>
        <v>123.81764444444444</v>
      </c>
      <c r="T26" s="12">
        <f>T21*3</f>
        <v>119.97461250000001</v>
      </c>
      <c r="U26" s="12">
        <f>U21*1</f>
        <v>78.925287499999996</v>
      </c>
      <c r="V26" s="12">
        <f>V21*1</f>
        <v>39.445629411764699</v>
      </c>
      <c r="W26" s="12">
        <f>W21*4</f>
        <v>189.02093333333335</v>
      </c>
      <c r="X26" s="12">
        <f>X21*3</f>
        <v>134.83480000000003</v>
      </c>
      <c r="Y26" s="12">
        <f>Y21*2</f>
        <v>116.4064</v>
      </c>
      <c r="Z26" s="12">
        <f>Z21*8</f>
        <v>155.3656</v>
      </c>
      <c r="AA26" s="12">
        <f>AA21*3</f>
        <v>70.65221249999999</v>
      </c>
      <c r="AB26" s="12">
        <f t="shared" ref="AB26:AH26" si="2">AB21*1</f>
        <v>79.253199999999993</v>
      </c>
      <c r="AC26" s="12">
        <f t="shared" si="2"/>
        <v>60.797699999999999</v>
      </c>
      <c r="AD26" s="12">
        <f t="shared" si="2"/>
        <v>64.191225000000003</v>
      </c>
      <c r="AE26" s="12">
        <f>AE21*2</f>
        <v>148.00762499999999</v>
      </c>
      <c r="AF26" s="12">
        <f t="shared" si="2"/>
        <v>33.812158333333336</v>
      </c>
      <c r="AG26" s="12">
        <f>AG21*2</f>
        <v>51.645775</v>
      </c>
      <c r="AH26" s="12">
        <f t="shared" si="2"/>
        <v>12.630141666666665</v>
      </c>
      <c r="AI26" s="12">
        <f>AI21*2</f>
        <v>138.3378363636364</v>
      </c>
      <c r="AJ26" s="12">
        <f>AJ21*3</f>
        <v>57.296057142857144</v>
      </c>
      <c r="AK26" s="12">
        <f>AK21*1</f>
        <v>32.467245454545449</v>
      </c>
    </row>
    <row r="27" spans="1:37" x14ac:dyDescent="0.2">
      <c r="A27" s="12" t="s">
        <v>215</v>
      </c>
      <c r="B27" s="5">
        <f t="shared" ref="B27:O27" si="3">STDEV(B2:B9)/B21*100</f>
        <v>5.1641856789100675</v>
      </c>
      <c r="C27" s="5">
        <f t="shared" si="3"/>
        <v>5.6637575312209618</v>
      </c>
      <c r="D27" s="5">
        <f t="shared" si="3"/>
        <v>3.4415256582996179</v>
      </c>
      <c r="E27" s="5">
        <f t="shared" si="3"/>
        <v>8.1548529214111287</v>
      </c>
      <c r="F27" s="5">
        <f t="shared" si="3"/>
        <v>4.6966540503388989</v>
      </c>
      <c r="G27" s="5">
        <f t="shared" si="3"/>
        <v>8.1156562664127954</v>
      </c>
      <c r="H27" s="5">
        <f t="shared" si="3"/>
        <v>4.0466923056604029</v>
      </c>
      <c r="I27" s="5">
        <f t="shared" si="3"/>
        <v>6.9660412129419536</v>
      </c>
      <c r="J27" s="5">
        <f t="shared" si="3"/>
        <v>10.039957333806685</v>
      </c>
      <c r="K27" s="5">
        <f t="shared" si="3"/>
        <v>1.6971989439817952</v>
      </c>
      <c r="L27" s="5">
        <f t="shared" si="3"/>
        <v>4.7392579596818898</v>
      </c>
      <c r="M27" s="5">
        <f t="shared" si="3"/>
        <v>9.3101586213546081</v>
      </c>
      <c r="N27" s="5">
        <f t="shared" si="3"/>
        <v>3.6221529915728072</v>
      </c>
      <c r="O27" s="5">
        <f t="shared" si="3"/>
        <v>8.6153682339431015</v>
      </c>
      <c r="P27" s="5">
        <f>STDEV(P2:P18)/P21*100</f>
        <v>8.5045156558748296</v>
      </c>
      <c r="Q27" s="5">
        <f>STDEV(Q2:Q8)/Q21*100</f>
        <v>4.0874335879246768</v>
      </c>
      <c r="R27" s="5">
        <f>STDEV(R2:R8)/R21*100</f>
        <v>3.8689759840317715</v>
      </c>
      <c r="S27" s="5">
        <f>STDEV(S2:S10)/S21*100</f>
        <v>2.3498612273153681</v>
      </c>
      <c r="T27" s="5">
        <f t="shared" ref="T27:AG27" si="4">STDEV(T2:T9)/T21*100</f>
        <v>6.1984463736174442</v>
      </c>
      <c r="U27" s="5">
        <f t="shared" si="4"/>
        <v>3.5613451641761071</v>
      </c>
      <c r="V27" s="5">
        <f>STDEV(V2:V18)/V21*100</f>
        <v>13.05629369646701</v>
      </c>
      <c r="W27" s="5">
        <f t="shared" si="4"/>
        <v>12.651730596399267</v>
      </c>
      <c r="X27" s="5">
        <f>STDEV(X2:X8)/X21*100</f>
        <v>13.30206626338274</v>
      </c>
      <c r="Y27" s="5">
        <f t="shared" si="4"/>
        <v>7.7982756528659447</v>
      </c>
      <c r="Z27" s="5">
        <f>STDEV(Z2:Z5)/Z21*100</f>
        <v>4.7001864938843143</v>
      </c>
      <c r="AA27" s="5">
        <f t="shared" si="4"/>
        <v>4.5501094745252457</v>
      </c>
      <c r="AB27" s="5">
        <f t="shared" si="4"/>
        <v>5.5632620436614104</v>
      </c>
      <c r="AC27" s="5">
        <f t="shared" si="4"/>
        <v>3.2063369626349805</v>
      </c>
      <c r="AD27" s="5">
        <f t="shared" si="4"/>
        <v>3.3284270121464106</v>
      </c>
      <c r="AE27" s="5">
        <f t="shared" si="4"/>
        <v>2.4173994012173088</v>
      </c>
      <c r="AF27" s="5">
        <f>STDEV(AF2:AF13)/AF21*100</f>
        <v>5.4707813193904977</v>
      </c>
      <c r="AG27" s="5">
        <f t="shared" si="4"/>
        <v>4.6260364367954745</v>
      </c>
      <c r="AH27" s="5">
        <f>STDEV(AH2:AH13)/AH21*100</f>
        <v>12.564592012331124</v>
      </c>
      <c r="AI27" s="5">
        <f>STDEV(AI2:AI12)/AI21*100</f>
        <v>5.2325081987937985</v>
      </c>
      <c r="AJ27" s="5">
        <f>STDEV(AJ2:AJ8)/AJ21*100</f>
        <v>4.7678917317434379</v>
      </c>
      <c r="AK27" s="5">
        <f>STDEV(AK2:AK12)/AK21*100</f>
        <v>22.283757303255459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J30"/>
  <sheetViews>
    <sheetView topLeftCell="Y1" zoomScale="55" zoomScaleNormal="55" workbookViewId="0">
      <selection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18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1.224126984</v>
      </c>
      <c r="C2" s="22">
        <v>0.21768707500000001</v>
      </c>
      <c r="D2" s="22">
        <v>1.2698413E-2</v>
      </c>
      <c r="E2" s="22">
        <v>3.7551019999999997E-2</v>
      </c>
      <c r="F2" s="22">
        <v>0.17596371899999999</v>
      </c>
      <c r="G2" s="22">
        <v>2.2857143E-2</v>
      </c>
      <c r="H2" s="22">
        <v>0.214965986</v>
      </c>
      <c r="I2" s="22">
        <v>1.1791383000000001E-2</v>
      </c>
      <c r="J2" s="22">
        <v>4.1904761999999998E-2</v>
      </c>
      <c r="K2" s="22">
        <v>0.21133786800000001</v>
      </c>
      <c r="L2" s="22">
        <v>0.24326530599999999</v>
      </c>
      <c r="M2" s="22">
        <v>0.21333333300000001</v>
      </c>
      <c r="N2" s="22">
        <v>4.5714286E-2</v>
      </c>
      <c r="O2" s="22">
        <v>0.20317460300000001</v>
      </c>
      <c r="P2" s="22">
        <v>0.25034013599999999</v>
      </c>
      <c r="Q2" s="22">
        <v>0.24253968300000001</v>
      </c>
      <c r="R2" s="22">
        <v>3.3378684999999998E-2</v>
      </c>
      <c r="S2" s="22">
        <v>7.2562400000000002E-4</v>
      </c>
      <c r="T2" s="22">
        <v>4.5170068000000001E-2</v>
      </c>
      <c r="U2" s="22">
        <v>0.21133786800000001</v>
      </c>
      <c r="V2" s="22">
        <v>5.804989E-3</v>
      </c>
      <c r="W2" s="22">
        <v>0.21115646299999999</v>
      </c>
      <c r="X2" s="22">
        <v>0.20408163300000001</v>
      </c>
      <c r="Y2" s="22">
        <v>0.18639455799999999</v>
      </c>
      <c r="Z2" s="22">
        <v>0.20317460300000001</v>
      </c>
      <c r="AA2" s="22">
        <v>0.18857142900000001</v>
      </c>
      <c r="AB2" s="22">
        <v>8.0907029000000005E-2</v>
      </c>
      <c r="AC2" s="22">
        <v>2.6485261E-2</v>
      </c>
      <c r="AD2" s="22">
        <v>3.4013605000000002E-2</v>
      </c>
      <c r="AE2" s="22">
        <v>0.275918367</v>
      </c>
      <c r="AF2" s="22">
        <v>0.215873016</v>
      </c>
      <c r="AG2" s="22">
        <v>0.24816326499999999</v>
      </c>
      <c r="AH2" s="22">
        <v>0.243809524</v>
      </c>
      <c r="AI2" s="22">
        <v>0.22603174600000001</v>
      </c>
      <c r="AJ2" s="22"/>
    </row>
    <row r="3" spans="1:36" x14ac:dyDescent="0.2">
      <c r="B3" s="22">
        <v>1.4280272110000001</v>
      </c>
      <c r="C3" s="22">
        <v>0.34732426300000002</v>
      </c>
      <c r="D3" s="22">
        <v>0.49160997699999998</v>
      </c>
      <c r="E3" s="22">
        <v>0.97469387799999996</v>
      </c>
      <c r="F3" s="22">
        <v>0.59319727899999997</v>
      </c>
      <c r="G3" s="22">
        <v>0.28226757400000002</v>
      </c>
      <c r="H3" s="22">
        <v>0.71791383200000003</v>
      </c>
      <c r="I3" s="22">
        <v>0.41179138300000001</v>
      </c>
      <c r="J3" s="22">
        <v>0.993922902</v>
      </c>
      <c r="K3" s="22">
        <v>0.70476190500000002</v>
      </c>
      <c r="L3" s="22">
        <v>0.40326530599999999</v>
      </c>
      <c r="M3" s="22">
        <v>0.58884353700000003</v>
      </c>
      <c r="N3" s="22">
        <v>0.42557823099999997</v>
      </c>
      <c r="O3" s="22">
        <v>7.6125170070000001</v>
      </c>
      <c r="P3" s="22">
        <v>2.1093877550000002</v>
      </c>
      <c r="Q3" s="22">
        <v>0.48888888899999999</v>
      </c>
      <c r="R3" s="22">
        <v>0.28235827699999999</v>
      </c>
      <c r="S3" s="22">
        <v>0.50866213199999999</v>
      </c>
      <c r="T3" s="22">
        <v>0.47970521500000002</v>
      </c>
      <c r="U3" s="22">
        <v>0.478231293</v>
      </c>
      <c r="V3" s="22">
        <v>1.5528344670000001</v>
      </c>
      <c r="W3" s="22">
        <v>0.48</v>
      </c>
      <c r="X3" s="22">
        <v>1.389387755</v>
      </c>
      <c r="Y3" s="22">
        <v>3.2777777779999999</v>
      </c>
      <c r="Z3" s="22">
        <v>2.1130158730000002</v>
      </c>
      <c r="AA3" s="22">
        <v>0.47346938799999999</v>
      </c>
      <c r="AB3" s="22">
        <v>0.58884353700000003</v>
      </c>
      <c r="AC3" s="22">
        <v>0.34566893399999998</v>
      </c>
      <c r="AD3" s="22">
        <v>0.47274376400000001</v>
      </c>
      <c r="AE3" s="22">
        <v>2.1505215419999999</v>
      </c>
      <c r="AF3" s="22">
        <v>1.5311791379999999</v>
      </c>
      <c r="AG3" s="22">
        <v>3.696326531</v>
      </c>
      <c r="AH3" s="22">
        <v>0.49850340100000001</v>
      </c>
      <c r="AI3" s="22">
        <v>1.5365079370000001</v>
      </c>
      <c r="AJ3" s="22"/>
    </row>
    <row r="4" spans="1:36" x14ac:dyDescent="0.2">
      <c r="B4" s="22">
        <v>2.2632199549999998</v>
      </c>
      <c r="C4" s="22">
        <v>1.8840816330000001</v>
      </c>
      <c r="D4" s="22">
        <v>1.865986395</v>
      </c>
      <c r="E4" s="22">
        <v>2.5812244899999999</v>
      </c>
      <c r="F4" s="22">
        <v>1.804988662</v>
      </c>
      <c r="G4" s="22">
        <v>1.4196825399999999</v>
      </c>
      <c r="H4" s="22">
        <v>2.2262131520000001</v>
      </c>
      <c r="I4" s="22">
        <v>1.573696145</v>
      </c>
      <c r="J4" s="22">
        <v>2.4495238100000001</v>
      </c>
      <c r="K4" s="22">
        <v>2.4861678</v>
      </c>
      <c r="L4" s="22">
        <v>0.87836734699999997</v>
      </c>
      <c r="M4" s="22">
        <v>1.9896598640000001</v>
      </c>
      <c r="N4" s="22">
        <v>1.507482993</v>
      </c>
      <c r="O4" s="22">
        <v>8.449160998</v>
      </c>
      <c r="P4" s="22">
        <v>4.0468027209999997</v>
      </c>
      <c r="Q4" s="22">
        <v>1.0412698410000001</v>
      </c>
      <c r="R4" s="22">
        <v>1.1174603169999999</v>
      </c>
      <c r="S4" s="22">
        <v>2.4743764170000002</v>
      </c>
      <c r="T4" s="22">
        <v>1.9765986390000001</v>
      </c>
      <c r="U4" s="22">
        <v>1.2292517009999999</v>
      </c>
      <c r="V4" s="22">
        <v>3.3697959179999999</v>
      </c>
      <c r="W4" s="22">
        <v>1.695782313</v>
      </c>
      <c r="X4" s="22">
        <v>2.470204082</v>
      </c>
      <c r="Y4" s="22">
        <v>6.1995464849999999</v>
      </c>
      <c r="Z4" s="22">
        <v>4.8355555560000001</v>
      </c>
      <c r="AA4" s="22">
        <v>1.282721088</v>
      </c>
      <c r="AB4" s="22">
        <v>1.59600907</v>
      </c>
      <c r="AC4" s="22">
        <v>1.3154648529999999</v>
      </c>
      <c r="AD4" s="22">
        <v>1.3114739230000001</v>
      </c>
      <c r="AE4" s="22">
        <v>4.1631746029999999</v>
      </c>
      <c r="AF4" s="22">
        <v>3.8258503400000001</v>
      </c>
      <c r="AG4" s="22">
        <v>8.7031292520000001</v>
      </c>
      <c r="AH4" s="22">
        <v>1.4410884349999999</v>
      </c>
      <c r="AI4" s="22">
        <v>4.7292517009999999</v>
      </c>
      <c r="AJ4" s="22"/>
    </row>
    <row r="5" spans="1:36" x14ac:dyDescent="0.2">
      <c r="B5" s="22">
        <v>3.0650340140000001</v>
      </c>
      <c r="C5" s="22">
        <v>3.3812244900000001</v>
      </c>
      <c r="D5" s="22">
        <v>3.2251473919999998</v>
      </c>
      <c r="E5" s="22">
        <v>3.9526530609999999</v>
      </c>
      <c r="F5" s="22">
        <v>2.9442176870000001</v>
      </c>
      <c r="G5" s="22">
        <v>2.425034014</v>
      </c>
      <c r="H5" s="22">
        <v>3.8024489799999999</v>
      </c>
      <c r="I5" s="22">
        <v>2.7047619049999998</v>
      </c>
      <c r="J5" s="22">
        <v>3.6932426299999999</v>
      </c>
      <c r="K5" s="22">
        <v>4.2249433109999996</v>
      </c>
      <c r="L5" s="22">
        <v>1.312653061</v>
      </c>
      <c r="M5" s="22">
        <v>3.1923809520000002</v>
      </c>
      <c r="N5" s="22">
        <v>2.5393197280000002</v>
      </c>
      <c r="O5" s="22">
        <v>9.2959637189999995</v>
      </c>
      <c r="P5" s="22">
        <v>5.8383673470000002</v>
      </c>
      <c r="Q5" s="22">
        <v>1.6038095240000001</v>
      </c>
      <c r="R5" s="22">
        <v>2.0407256239999998</v>
      </c>
      <c r="S5" s="22">
        <v>4.3965532879999998</v>
      </c>
      <c r="T5" s="22">
        <v>3.4557823129999998</v>
      </c>
      <c r="U5" s="22">
        <v>1.9848072560000001</v>
      </c>
      <c r="V5" s="22">
        <v>5.0880725619999998</v>
      </c>
      <c r="W5" s="22">
        <v>3.0497959180000001</v>
      </c>
      <c r="X5" s="22">
        <v>3.5510204079999999</v>
      </c>
      <c r="Y5" s="22">
        <v>9.2861677999999994</v>
      </c>
      <c r="Z5" s="22">
        <v>7.3462131519999998</v>
      </c>
      <c r="AA5" s="22">
        <v>2.08</v>
      </c>
      <c r="AB5" s="22">
        <v>2.5973696149999999</v>
      </c>
      <c r="AC5" s="22">
        <v>2.2958730159999998</v>
      </c>
      <c r="AD5" s="22">
        <v>2.1549659860000001</v>
      </c>
      <c r="AE5" s="22">
        <v>5.960385488</v>
      </c>
      <c r="AF5" s="22">
        <v>6.0941496600000002</v>
      </c>
      <c r="AG5" s="22">
        <v>13.26585034</v>
      </c>
      <c r="AH5" s="22">
        <v>2.3655328799999999</v>
      </c>
      <c r="AI5" s="22">
        <v>7.8450793650000001</v>
      </c>
      <c r="AJ5" s="22"/>
    </row>
    <row r="6" spans="1:36" x14ac:dyDescent="0.2">
      <c r="B6" s="22">
        <v>3.8124263040000002</v>
      </c>
      <c r="C6" s="22">
        <v>4.8462585029999996</v>
      </c>
      <c r="D6" s="22">
        <v>4.5436961450000002</v>
      </c>
      <c r="E6" s="22">
        <v>5.3044897960000004</v>
      </c>
      <c r="F6" s="22">
        <v>4.0163265309999998</v>
      </c>
      <c r="G6" s="22">
        <v>3.3523809519999999</v>
      </c>
      <c r="H6" s="22">
        <v>5.3697959180000003</v>
      </c>
      <c r="I6" s="22">
        <v>3.7877551020000002</v>
      </c>
      <c r="J6" s="22">
        <v>5.0563265309999998</v>
      </c>
      <c r="K6" s="22">
        <v>5.9573696150000002</v>
      </c>
      <c r="L6" s="22">
        <v>1.7853061219999999</v>
      </c>
      <c r="M6" s="22">
        <v>4.3559183670000001</v>
      </c>
      <c r="N6" s="22">
        <v>3.5842176870000002</v>
      </c>
      <c r="O6" s="22">
        <v>10.105759637</v>
      </c>
      <c r="P6" s="22">
        <v>7.8917460320000004</v>
      </c>
      <c r="Q6" s="22">
        <v>2.1371428570000002</v>
      </c>
      <c r="R6" s="22">
        <v>2.9427664400000002</v>
      </c>
      <c r="S6" s="22">
        <v>6.3194557820000004</v>
      </c>
      <c r="T6" s="22">
        <v>5.0688435370000002</v>
      </c>
      <c r="U6" s="22">
        <v>2.7410430840000002</v>
      </c>
      <c r="V6" s="22">
        <v>6.7192743760000004</v>
      </c>
      <c r="W6" s="22">
        <v>4.2971428569999999</v>
      </c>
      <c r="X6" s="22">
        <v>4.6253061219999996</v>
      </c>
      <c r="Y6" s="22">
        <v>12.564897959</v>
      </c>
      <c r="Z6" s="22">
        <v>9.8597732429999994</v>
      </c>
      <c r="AA6" s="22">
        <v>2.8841950110000001</v>
      </c>
      <c r="AB6" s="22">
        <v>3.575510204</v>
      </c>
      <c r="AC6" s="22">
        <v>3.1873015869999999</v>
      </c>
      <c r="AD6" s="22">
        <v>2.9682993199999999</v>
      </c>
      <c r="AE6" s="22">
        <v>7.613061224</v>
      </c>
      <c r="AF6" s="22">
        <v>8.3439455779999996</v>
      </c>
      <c r="AG6" s="22">
        <v>18.398911564999999</v>
      </c>
      <c r="AH6" s="22">
        <v>3.2536961450000002</v>
      </c>
      <c r="AI6" s="22">
        <v>10.834285714</v>
      </c>
      <c r="AJ6" s="22"/>
    </row>
    <row r="7" spans="1:36" x14ac:dyDescent="0.2">
      <c r="B7" s="22">
        <v>4.5917460319999996</v>
      </c>
      <c r="C7" s="22">
        <v>6.587755102</v>
      </c>
      <c r="D7" s="22">
        <v>5.8394784580000003</v>
      </c>
      <c r="E7" s="22">
        <v>6.6448979589999997</v>
      </c>
      <c r="F7" s="22">
        <v>5.1736961450000001</v>
      </c>
      <c r="G7" s="22">
        <v>4.286258503</v>
      </c>
      <c r="H7" s="22">
        <v>6.9952380950000004</v>
      </c>
      <c r="I7" s="22">
        <v>4.7410430840000002</v>
      </c>
      <c r="J7" s="22">
        <v>6.7060317459999998</v>
      </c>
      <c r="K7" s="22">
        <v>7.6952380949999997</v>
      </c>
      <c r="L7" s="22">
        <v>2.2963265310000001</v>
      </c>
      <c r="M7" s="22">
        <v>5.4149659860000003</v>
      </c>
      <c r="N7" s="22">
        <v>4.6127891160000001</v>
      </c>
      <c r="O7" s="22">
        <v>10.85170068</v>
      </c>
      <c r="P7" s="22">
        <v>9.5455782310000004</v>
      </c>
      <c r="Q7" s="22">
        <v>2.6984126979999998</v>
      </c>
      <c r="R7" s="22">
        <v>3.8807256240000001</v>
      </c>
      <c r="S7" s="22">
        <v>8.2394557820000003</v>
      </c>
      <c r="T7" s="22">
        <v>6.4778231289999999</v>
      </c>
      <c r="U7" s="22">
        <v>3.542857143</v>
      </c>
      <c r="V7" s="22">
        <v>8.1066666670000007</v>
      </c>
      <c r="W7" s="22">
        <v>6.1975510199999997</v>
      </c>
      <c r="X7" s="22">
        <v>5.6247619049999997</v>
      </c>
      <c r="Y7" s="22">
        <v>51.011337867999998</v>
      </c>
      <c r="Z7" s="22">
        <v>12.408163265000001</v>
      </c>
      <c r="AA7" s="22">
        <v>3.6375510200000001</v>
      </c>
      <c r="AB7" s="22">
        <v>4.6131519269999997</v>
      </c>
      <c r="AC7" s="22">
        <v>4.1268934240000004</v>
      </c>
      <c r="AD7" s="22">
        <v>3.7568707479999999</v>
      </c>
      <c r="AE7" s="22">
        <v>9.3758276639999991</v>
      </c>
      <c r="AF7" s="22">
        <v>10.846530612</v>
      </c>
      <c r="AG7" s="22">
        <v>24.263401361</v>
      </c>
      <c r="AH7" s="22">
        <v>4.182494331</v>
      </c>
      <c r="AI7" s="22">
        <v>13.795555556</v>
      </c>
      <c r="AJ7" s="22"/>
    </row>
    <row r="8" spans="1:36" x14ac:dyDescent="0.2">
      <c r="B8" s="22">
        <v>5.3996825399999997</v>
      </c>
      <c r="C8" s="22">
        <v>8.0587755100000003</v>
      </c>
      <c r="D8" s="22">
        <v>7.1655328799999998</v>
      </c>
      <c r="E8" s="22">
        <v>8.0702040820000001</v>
      </c>
      <c r="F8" s="22">
        <v>6.233106576</v>
      </c>
      <c r="G8" s="22">
        <v>5.2593197280000004</v>
      </c>
      <c r="H8" s="22">
        <v>8.5927437639999997</v>
      </c>
      <c r="I8" s="22">
        <v>5.8884353740000002</v>
      </c>
      <c r="J8" s="22">
        <v>7.9976417230000001</v>
      </c>
      <c r="K8" s="22">
        <v>9.4965986390000001</v>
      </c>
      <c r="L8" s="22">
        <v>2.7567346939999999</v>
      </c>
      <c r="M8" s="22">
        <v>6.5173922900000001</v>
      </c>
      <c r="N8" s="22">
        <v>5.6413605440000003</v>
      </c>
      <c r="O8" s="22">
        <v>11.594739229</v>
      </c>
      <c r="P8" s="22">
        <v>11.167346939</v>
      </c>
      <c r="Q8" s="22">
        <v>3.2266666669999999</v>
      </c>
      <c r="R8" s="22">
        <v>4.7713378679999998</v>
      </c>
      <c r="S8" s="22">
        <v>10.086893423999999</v>
      </c>
      <c r="T8" s="22">
        <v>7.9085714290000002</v>
      </c>
      <c r="U8" s="22">
        <v>4.2775510199999998</v>
      </c>
      <c r="V8" s="22">
        <v>9.3692517009999996</v>
      </c>
      <c r="W8" s="22">
        <v>7.6190476189999998</v>
      </c>
      <c r="X8" s="22">
        <v>6.5682539679999996</v>
      </c>
      <c r="Y8" s="22"/>
      <c r="Z8" s="22">
        <v>14.741768707</v>
      </c>
      <c r="AA8" s="22">
        <v>4.3548299320000003</v>
      </c>
      <c r="AB8" s="22">
        <v>5.5927437639999997</v>
      </c>
      <c r="AC8" s="22">
        <v>5.0542403629999999</v>
      </c>
      <c r="AD8" s="22">
        <v>4.554965986</v>
      </c>
      <c r="AE8" s="22">
        <v>11.057641723</v>
      </c>
      <c r="AF8" s="22">
        <v>13.14537415</v>
      </c>
      <c r="AG8" s="22">
        <v>28.334149660000001</v>
      </c>
      <c r="AH8" s="22">
        <v>5.0271201809999999</v>
      </c>
      <c r="AI8" s="22">
        <v>16.904126984000001</v>
      </c>
      <c r="AJ8" s="22"/>
    </row>
    <row r="9" spans="1:36" x14ac:dyDescent="0.2">
      <c r="B9" s="22">
        <v>6.1859410429999997</v>
      </c>
      <c r="C9" s="22">
        <v>9.4944217690000006</v>
      </c>
      <c r="D9" s="22">
        <v>8.4397732429999994</v>
      </c>
      <c r="E9" s="22">
        <v>9.4008163269999994</v>
      </c>
      <c r="F9" s="22">
        <v>7.3088435369999996</v>
      </c>
      <c r="G9" s="22">
        <v>6.2606802720000001</v>
      </c>
      <c r="H9" s="22">
        <v>10.130612245</v>
      </c>
      <c r="I9" s="22">
        <v>7.0385487529999997</v>
      </c>
      <c r="J9" s="22">
        <v>9.2348299320000002</v>
      </c>
      <c r="K9" s="22">
        <v>11.273469388000001</v>
      </c>
      <c r="L9" s="22">
        <v>3.2416326529999999</v>
      </c>
      <c r="M9" s="22">
        <v>7.5897505670000003</v>
      </c>
      <c r="N9" s="22">
        <v>6.6764625850000003</v>
      </c>
      <c r="O9" s="22">
        <v>12.383492063</v>
      </c>
      <c r="P9" s="22">
        <v>12.691156463</v>
      </c>
      <c r="Q9" s="22">
        <v>3.7676190479999998</v>
      </c>
      <c r="R9" s="22">
        <v>5.6807256239999999</v>
      </c>
      <c r="S9" s="22">
        <v>12.013424036</v>
      </c>
      <c r="T9" s="22">
        <v>9.467210884</v>
      </c>
      <c r="U9" s="22">
        <v>5.0158730159999996</v>
      </c>
      <c r="V9" s="22">
        <v>10.707301587</v>
      </c>
      <c r="W9" s="22">
        <v>8.9000453509999993</v>
      </c>
      <c r="X9" s="22">
        <v>7.5187301590000004</v>
      </c>
      <c r="Y9" s="22"/>
      <c r="Z9" s="22">
        <v>17.307573695999999</v>
      </c>
      <c r="AA9" s="22">
        <v>5.0639455780000002</v>
      </c>
      <c r="AB9" s="22">
        <v>6.569433107</v>
      </c>
      <c r="AC9" s="22">
        <v>5.9538321999999999</v>
      </c>
      <c r="AD9" s="22">
        <v>5.3530612240000002</v>
      </c>
      <c r="AE9" s="22">
        <v>12.726530611999999</v>
      </c>
      <c r="AF9" s="22">
        <v>15.543151927</v>
      </c>
      <c r="AG9" s="22">
        <v>33.401904762000001</v>
      </c>
      <c r="AH9" s="22">
        <v>5.8790022679999998</v>
      </c>
      <c r="AI9" s="22">
        <v>20.193015873</v>
      </c>
      <c r="AJ9" s="22"/>
    </row>
    <row r="10" spans="1:36" x14ac:dyDescent="0.2">
      <c r="B10" s="22">
        <v>6.8948752830000002</v>
      </c>
      <c r="C10" s="22">
        <v>11.011700680000001</v>
      </c>
      <c r="D10" s="22">
        <v>9.6798185940000003</v>
      </c>
      <c r="E10" s="22">
        <v>10.738820862000001</v>
      </c>
      <c r="F10" s="22">
        <v>8.3773242630000002</v>
      </c>
      <c r="G10" s="22">
        <v>7.1459410429999997</v>
      </c>
      <c r="H10" s="22">
        <v>11.626666667</v>
      </c>
      <c r="I10" s="22">
        <v>8.1093877550000002</v>
      </c>
      <c r="J10" s="22">
        <v>10.496689342</v>
      </c>
      <c r="K10" s="22">
        <v>13.004081633</v>
      </c>
      <c r="L10" s="22">
        <v>3.7257142860000001</v>
      </c>
      <c r="M10" s="22">
        <v>8.6617687070000002</v>
      </c>
      <c r="N10" s="22">
        <v>7.6702040819999997</v>
      </c>
      <c r="O10" s="22">
        <v>13.087346939</v>
      </c>
      <c r="P10" s="22">
        <v>14.386938775999999</v>
      </c>
      <c r="Q10" s="22">
        <v>4.2692063490000001</v>
      </c>
      <c r="R10" s="22">
        <v>6.599909297</v>
      </c>
      <c r="S10" s="22">
        <v>14.004535147</v>
      </c>
      <c r="T10" s="22">
        <v>10.868027210999999</v>
      </c>
      <c r="U10" s="22">
        <v>5.7596371880000001</v>
      </c>
      <c r="V10" s="22">
        <v>12.033741496999999</v>
      </c>
      <c r="W10" s="22">
        <v>10.210453514999999</v>
      </c>
      <c r="X10" s="22">
        <v>8.4963265309999993</v>
      </c>
      <c r="Y10" s="22"/>
      <c r="Z10" s="22">
        <v>19.953038548999999</v>
      </c>
      <c r="AA10" s="22">
        <v>5.7779591840000002</v>
      </c>
      <c r="AB10" s="22">
        <v>7.4982312929999999</v>
      </c>
      <c r="AC10" s="22">
        <v>6.8811791380000003</v>
      </c>
      <c r="AD10" s="22">
        <v>6.1536961449999996</v>
      </c>
      <c r="AE10" s="22">
        <v>14.512335601</v>
      </c>
      <c r="AF10" s="22">
        <v>17.981020407999999</v>
      </c>
      <c r="AG10" s="22">
        <v>38.796190476</v>
      </c>
      <c r="AH10" s="22">
        <v>6.7258049890000002</v>
      </c>
      <c r="AI10" s="22">
        <v>23.570793650999999</v>
      </c>
      <c r="AJ10" s="22"/>
    </row>
    <row r="11" spans="1:36" x14ac:dyDescent="0.2">
      <c r="B11" s="22">
        <v>7.6890249429999997</v>
      </c>
      <c r="C11" s="22">
        <v>12.516462584999999</v>
      </c>
      <c r="D11" s="22">
        <v>11.02154195</v>
      </c>
      <c r="E11" s="22">
        <v>12.377142857000001</v>
      </c>
      <c r="F11" s="22">
        <v>9.4893424040000003</v>
      </c>
      <c r="G11" s="22">
        <v>8.0246712020000004</v>
      </c>
      <c r="H11" s="22">
        <v>13.062585034</v>
      </c>
      <c r="I11" s="22">
        <v>9.1437641719999991</v>
      </c>
      <c r="J11" s="22">
        <v>11.988571429</v>
      </c>
      <c r="K11" s="22">
        <v>14.721995464999999</v>
      </c>
      <c r="L11" s="22">
        <v>4.1893877550000003</v>
      </c>
      <c r="M11" s="22">
        <v>9.6990476189999999</v>
      </c>
      <c r="N11" s="22">
        <v>8.7912925170000005</v>
      </c>
      <c r="O11" s="22">
        <v>14.011065759999999</v>
      </c>
      <c r="P11" s="22">
        <v>15.930340136</v>
      </c>
      <c r="Q11" s="22">
        <v>35.514920635000003</v>
      </c>
      <c r="R11" s="22">
        <v>63.194172336000001</v>
      </c>
      <c r="S11" s="22">
        <v>15.98185941</v>
      </c>
      <c r="T11" s="22">
        <v>12.523537415</v>
      </c>
      <c r="U11" s="22">
        <v>6.5668934239999999</v>
      </c>
      <c r="V11" s="22">
        <v>13.345668934000001</v>
      </c>
      <c r="W11" s="22">
        <v>67.745306122000002</v>
      </c>
      <c r="X11" s="22">
        <v>37.102585034000001</v>
      </c>
      <c r="Y11" s="22"/>
      <c r="Z11" s="22">
        <v>22.530498865999999</v>
      </c>
      <c r="AA11" s="22">
        <v>6.5463945580000003</v>
      </c>
      <c r="AB11" s="22">
        <v>8.4908843540000003</v>
      </c>
      <c r="AC11" s="22">
        <v>7.8305668930000003</v>
      </c>
      <c r="AD11" s="22">
        <v>6.9622675740000002</v>
      </c>
      <c r="AE11" s="22">
        <v>16.351768707000002</v>
      </c>
      <c r="AF11" s="22">
        <v>20.154557823000001</v>
      </c>
      <c r="AG11" s="22">
        <v>43.52</v>
      </c>
      <c r="AH11" s="22">
        <v>7.5907482990000004</v>
      </c>
      <c r="AI11" s="22">
        <v>248.17777777800001</v>
      </c>
      <c r="AJ11" s="22"/>
    </row>
    <row r="12" spans="1:36" x14ac:dyDescent="0.2">
      <c r="B12" s="22">
        <v>51.240634921000002</v>
      </c>
      <c r="C12" s="22">
        <v>100.524988662</v>
      </c>
      <c r="D12" s="22">
        <v>60.837732426000002</v>
      </c>
      <c r="E12" s="22">
        <v>88.663945577999996</v>
      </c>
      <c r="F12" s="22">
        <v>70.704761904999998</v>
      </c>
      <c r="G12" s="22">
        <v>56.829387754999999</v>
      </c>
      <c r="H12" s="22">
        <v>100.118639456</v>
      </c>
      <c r="I12" s="22">
        <v>70.442539683000007</v>
      </c>
      <c r="J12" s="22">
        <v>89.890068026999998</v>
      </c>
      <c r="K12" s="22">
        <v>113.282131519</v>
      </c>
      <c r="L12" s="22">
        <v>32.200272108999997</v>
      </c>
      <c r="M12" s="22">
        <v>53.215782312999998</v>
      </c>
      <c r="N12" s="22">
        <v>50.607891156000001</v>
      </c>
      <c r="O12" s="22">
        <v>58.862585033999999</v>
      </c>
      <c r="P12" s="22">
        <v>17.678367346999998</v>
      </c>
      <c r="Q12" s="22"/>
      <c r="R12" s="22"/>
      <c r="S12" s="22">
        <v>17.962086167999999</v>
      </c>
      <c r="T12" s="22">
        <v>90.251972789000007</v>
      </c>
      <c r="U12" s="22">
        <v>51.413877550999999</v>
      </c>
      <c r="V12" s="22">
        <v>14.898503400999999</v>
      </c>
      <c r="W12" s="22"/>
      <c r="X12" s="22"/>
      <c r="Y12" s="22"/>
      <c r="Z12" s="22">
        <v>173.91746031700001</v>
      </c>
      <c r="AA12" s="22">
        <v>47.106122448999997</v>
      </c>
      <c r="AB12" s="22">
        <v>61.973922901999998</v>
      </c>
      <c r="AC12" s="22">
        <v>58.673560090999999</v>
      </c>
      <c r="AD12" s="22">
        <v>52.744489796000003</v>
      </c>
      <c r="AE12" s="22">
        <v>18.05877551</v>
      </c>
      <c r="AF12" s="22">
        <v>109.873922902</v>
      </c>
      <c r="AG12" s="22">
        <v>48.631292516999999</v>
      </c>
      <c r="AH12" s="22">
        <v>8.3882086170000001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19.169523810000001</v>
      </c>
      <c r="Q13" s="22"/>
      <c r="R13" s="22"/>
      <c r="S13" s="22">
        <v>65.664172335999993</v>
      </c>
      <c r="T13" s="22"/>
      <c r="U13" s="22"/>
      <c r="V13" s="22">
        <v>16.358458049999999</v>
      </c>
      <c r="W13" s="22"/>
      <c r="X13" s="22"/>
      <c r="Y13" s="22"/>
      <c r="Z13" s="22"/>
      <c r="AA13" s="22"/>
      <c r="AB13" s="22"/>
      <c r="AC13" s="22"/>
      <c r="AD13" s="22"/>
      <c r="AE13" s="22">
        <v>19.872086167999999</v>
      </c>
      <c r="AF13" s="22"/>
      <c r="AG13" s="22">
        <v>52.793469387999998</v>
      </c>
      <c r="AH13" s="22">
        <v>9.2139909299999996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20.778231293000001</v>
      </c>
      <c r="Q14" s="22"/>
      <c r="R14" s="22"/>
      <c r="S14" s="22"/>
      <c r="T14" s="22"/>
      <c r="U14" s="22"/>
      <c r="V14" s="22">
        <v>17.757460317</v>
      </c>
      <c r="W14" s="22"/>
      <c r="X14" s="22"/>
      <c r="Y14" s="22"/>
      <c r="Z14" s="22"/>
      <c r="AA14" s="22"/>
      <c r="AB14" s="22"/>
      <c r="AC14" s="22"/>
      <c r="AD14" s="22"/>
      <c r="AE14" s="22">
        <v>21.630702948</v>
      </c>
      <c r="AF14" s="22"/>
      <c r="AG14" s="22">
        <v>57.660113379000002</v>
      </c>
      <c r="AH14" s="22">
        <v>10.064399093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22.343401361000002</v>
      </c>
      <c r="Q15" s="22"/>
      <c r="R15" s="22"/>
      <c r="S15" s="22"/>
      <c r="T15" s="22"/>
      <c r="U15" s="22"/>
      <c r="V15" s="22">
        <v>19.316099773000001</v>
      </c>
      <c r="W15" s="22"/>
      <c r="X15" s="22"/>
      <c r="Y15" s="22"/>
      <c r="Z15" s="22"/>
      <c r="AA15" s="22"/>
      <c r="AB15" s="22"/>
      <c r="AC15" s="22"/>
      <c r="AD15" s="22"/>
      <c r="AE15" s="22">
        <v>69.812244898000003</v>
      </c>
      <c r="AF15" s="22"/>
      <c r="AG15" s="22">
        <v>61.500952380999998</v>
      </c>
      <c r="AH15" s="22">
        <v>142.960544218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24.010884354000002</v>
      </c>
      <c r="Q16" s="22"/>
      <c r="R16" s="22"/>
      <c r="S16" s="22"/>
      <c r="T16" s="22"/>
      <c r="U16" s="22"/>
      <c r="V16" s="22">
        <v>20.925192744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319.30920634900002</v>
      </c>
      <c r="AH16" s="22">
        <v>144.61678004500001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25.615238094999999</v>
      </c>
      <c r="Q17" s="22"/>
      <c r="R17" s="22"/>
      <c r="S17" s="22"/>
      <c r="T17" s="22"/>
      <c r="U17" s="22"/>
      <c r="V17" s="22">
        <v>22.517551019999999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146.294421769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27.180408162999999</v>
      </c>
      <c r="Q18" s="22"/>
      <c r="R18" s="22"/>
      <c r="S18" s="22"/>
      <c r="T18" s="22"/>
      <c r="U18" s="22"/>
      <c r="V18" s="22">
        <v>24.142947845999998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148.56707483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28.780408163000001</v>
      </c>
      <c r="Q19" s="22"/>
      <c r="R19" s="22"/>
      <c r="S19" s="22"/>
      <c r="T19" s="22"/>
      <c r="U19" s="22"/>
      <c r="V19" s="22">
        <v>26.325623582999999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150.523356009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217.52453514699999</v>
      </c>
      <c r="Q20" s="22"/>
      <c r="R20" s="22"/>
      <c r="S20" s="22"/>
      <c r="T20" s="22"/>
      <c r="U20" s="22"/>
      <c r="V20" s="22">
        <v>118.259229025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151.948798186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153.42133786799999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155.54467120199999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157.88049886600001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159.5138322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161.16825396799999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164.44807256199999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169.30829932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50.016507937</v>
      </c>
      <c r="C29" s="22">
        <f t="shared" ref="C29:O29" si="0">C12-C2</f>
        <v>100.307301587</v>
      </c>
      <c r="D29" s="22">
        <f t="shared" si="0"/>
        <v>60.825034013</v>
      </c>
      <c r="E29" s="22">
        <f t="shared" si="0"/>
        <v>88.626394558000001</v>
      </c>
      <c r="F29" s="22">
        <f t="shared" si="0"/>
        <v>70.528798186000003</v>
      </c>
      <c r="G29" s="22">
        <f t="shared" si="0"/>
        <v>56.806530611999996</v>
      </c>
      <c r="H29" s="22">
        <f t="shared" si="0"/>
        <v>99.903673470000001</v>
      </c>
      <c r="I29" s="22">
        <f t="shared" si="0"/>
        <v>70.430748300000005</v>
      </c>
      <c r="J29" s="22">
        <f t="shared" si="0"/>
        <v>89.848163264999997</v>
      </c>
      <c r="K29" s="22">
        <f>K12-K2</f>
        <v>113.070793651</v>
      </c>
      <c r="L29" s="22">
        <f t="shared" si="0"/>
        <v>31.957006802999995</v>
      </c>
      <c r="M29" s="22">
        <f t="shared" si="0"/>
        <v>53.002448979999997</v>
      </c>
      <c r="N29" s="22">
        <f t="shared" si="0"/>
        <v>50.562176870000002</v>
      </c>
      <c r="O29" s="22">
        <f t="shared" si="0"/>
        <v>58.659410430999998</v>
      </c>
      <c r="P29" s="22">
        <f>P20-P2</f>
        <v>217.27419501099999</v>
      </c>
      <c r="Q29" s="22">
        <f>Q11-Q2</f>
        <v>35.272380952000006</v>
      </c>
      <c r="R29" s="22">
        <f>R11-R2</f>
        <v>63.160793650999999</v>
      </c>
      <c r="S29" s="22">
        <f>S13-S2</f>
        <v>65.663446711999995</v>
      </c>
      <c r="T29" s="22">
        <f>T12-T2</f>
        <v>90.206802721000003</v>
      </c>
      <c r="U29" s="22">
        <f>U12-U2</f>
        <v>51.202539682999998</v>
      </c>
      <c r="V29" s="22">
        <f>V20-V2</f>
        <v>118.253424036</v>
      </c>
      <c r="W29" s="22">
        <f>W11-W2</f>
        <v>67.534149659000008</v>
      </c>
      <c r="X29" s="22">
        <f>X11-X2</f>
        <v>36.898503400999999</v>
      </c>
      <c r="Y29" s="22">
        <f>Y7-Y2</f>
        <v>50.824943309999995</v>
      </c>
      <c r="Z29" s="22">
        <f t="shared" ref="Z29:AF29" si="1">Z12-Z2</f>
        <v>173.714285714</v>
      </c>
      <c r="AA29" s="22">
        <f t="shared" si="1"/>
        <v>46.917551019999998</v>
      </c>
      <c r="AB29" s="22">
        <f t="shared" si="1"/>
        <v>61.893015872999996</v>
      </c>
      <c r="AC29" s="22">
        <f t="shared" si="1"/>
        <v>58.647074830000001</v>
      </c>
      <c r="AD29" s="22">
        <f t="shared" si="1"/>
        <v>52.710476191000005</v>
      </c>
      <c r="AE29" s="22">
        <f>AE15-AE2</f>
        <v>69.536326531</v>
      </c>
      <c r="AF29" s="22">
        <f t="shared" si="1"/>
        <v>109.658049886</v>
      </c>
      <c r="AG29" s="22">
        <f>AG16-AG2</f>
        <v>319.061043084</v>
      </c>
      <c r="AH29" s="22">
        <f>AH27-AH2</f>
        <v>169.064489796</v>
      </c>
      <c r="AI29" s="22">
        <f>AI11-AI2</f>
        <v>247.95174603200002</v>
      </c>
      <c r="AJ29" s="22"/>
    </row>
    <row r="30" spans="1:36" x14ac:dyDescent="0.2">
      <c r="A30" s="2"/>
      <c r="B30" s="9">
        <f>B29/86400</f>
        <v>5.7889476778935189E-4</v>
      </c>
      <c r="C30" s="9">
        <f t="shared" ref="C30:AI30" si="2">C29/86400</f>
        <v>1.1609641387384259E-3</v>
      </c>
      <c r="D30" s="9">
        <f t="shared" si="2"/>
        <v>7.03993449224537E-4</v>
      </c>
      <c r="E30" s="9">
        <f t="shared" si="2"/>
        <v>1.0257684555324074E-3</v>
      </c>
      <c r="F30" s="9">
        <f t="shared" si="2"/>
        <v>8.163055345601852E-4</v>
      </c>
      <c r="G30" s="9">
        <f t="shared" si="2"/>
        <v>6.5748299319444436E-4</v>
      </c>
      <c r="H30" s="9">
        <f t="shared" si="2"/>
        <v>1.1562925170138889E-3</v>
      </c>
      <c r="I30" s="9">
        <f t="shared" si="2"/>
        <v>8.1517069791666667E-4</v>
      </c>
      <c r="J30" s="9">
        <f t="shared" si="2"/>
        <v>1.0399092970486111E-3</v>
      </c>
      <c r="K30" s="9">
        <f t="shared" si="2"/>
        <v>1.3086897413310185E-3</v>
      </c>
      <c r="L30" s="9">
        <f t="shared" si="2"/>
        <v>3.6987276392361104E-4</v>
      </c>
      <c r="M30" s="9">
        <f t="shared" si="2"/>
        <v>6.1345427060185184E-4</v>
      </c>
      <c r="N30" s="9">
        <f t="shared" si="2"/>
        <v>5.8521038043981481E-4</v>
      </c>
      <c r="O30" s="9">
        <f t="shared" si="2"/>
        <v>6.7892836146990737E-4</v>
      </c>
      <c r="P30" s="9">
        <f t="shared" si="2"/>
        <v>2.5147476274421294E-3</v>
      </c>
      <c r="Q30" s="9">
        <f t="shared" si="2"/>
        <v>4.0824514990740746E-4</v>
      </c>
      <c r="R30" s="9">
        <f t="shared" si="2"/>
        <v>7.3102770429398151E-4</v>
      </c>
      <c r="S30" s="9">
        <f t="shared" si="2"/>
        <v>7.5999359620370363E-4</v>
      </c>
      <c r="T30" s="9">
        <f t="shared" si="2"/>
        <v>1.0440602166782408E-3</v>
      </c>
      <c r="U30" s="9">
        <f t="shared" si="2"/>
        <v>5.9262198707175928E-4</v>
      </c>
      <c r="V30" s="9">
        <f t="shared" si="2"/>
        <v>1.3686738893055556E-3</v>
      </c>
      <c r="W30" s="9">
        <f t="shared" si="2"/>
        <v>7.8164525068287049E-4</v>
      </c>
      <c r="X30" s="9">
        <f t="shared" si="2"/>
        <v>4.2706601158564817E-4</v>
      </c>
      <c r="Y30" s="9">
        <f t="shared" si="2"/>
        <v>5.8825165868055544E-4</v>
      </c>
      <c r="Z30" s="9">
        <f t="shared" si="2"/>
        <v>2.0105820105787036E-3</v>
      </c>
      <c r="AA30" s="9">
        <f t="shared" si="2"/>
        <v>5.4302721087962959E-4</v>
      </c>
      <c r="AB30" s="9">
        <f t="shared" si="2"/>
        <v>7.1635435038194437E-4</v>
      </c>
      <c r="AC30" s="9">
        <f t="shared" si="2"/>
        <v>6.7878558831018518E-4</v>
      </c>
      <c r="AD30" s="9">
        <f t="shared" si="2"/>
        <v>6.1007495591435196E-4</v>
      </c>
      <c r="AE30" s="9">
        <f t="shared" si="2"/>
        <v>8.0481859410879634E-4</v>
      </c>
      <c r="AF30" s="9">
        <f t="shared" si="2"/>
        <v>1.2691903921990741E-3</v>
      </c>
      <c r="AG30" s="9">
        <f t="shared" si="2"/>
        <v>3.6928361468055557E-3</v>
      </c>
      <c r="AH30" s="9">
        <f t="shared" si="2"/>
        <v>1.9567649281944446E-3</v>
      </c>
      <c r="AI30" s="9">
        <f t="shared" si="2"/>
        <v>2.8698118753703707E-3</v>
      </c>
      <c r="AJ30" s="9">
        <f>SUM(B30:AI30)</f>
        <v>3.5879516513379645E-2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197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76.722300000000004</v>
      </c>
      <c r="C2" s="12">
        <v>43.212699999999998</v>
      </c>
      <c r="D2" s="12">
        <v>82.173900000000003</v>
      </c>
      <c r="E2" s="12">
        <v>51.7363</v>
      </c>
      <c r="F2" s="12">
        <v>54.796199999999999</v>
      </c>
      <c r="G2" s="12">
        <v>67.116500000000002</v>
      </c>
      <c r="H2" s="12">
        <v>31.463999999999999</v>
      </c>
      <c r="I2" s="12">
        <v>60.799599999999998</v>
      </c>
      <c r="J2" s="12">
        <v>53.762999999999998</v>
      </c>
      <c r="K2" s="12">
        <v>37.246600000000001</v>
      </c>
      <c r="L2" s="12">
        <v>99.924499999999995</v>
      </c>
      <c r="M2" s="12">
        <v>51.906799999999997</v>
      </c>
      <c r="N2" s="12">
        <v>59.359299999999998</v>
      </c>
      <c r="O2" s="12">
        <v>57.461799999999997</v>
      </c>
      <c r="P2" s="12">
        <v>36.848300000000002</v>
      </c>
      <c r="Q2" s="12">
        <v>96.795400000000001</v>
      </c>
      <c r="R2" s="12">
        <v>55.6631</v>
      </c>
      <c r="S2" s="12">
        <v>30.436199999999999</v>
      </c>
      <c r="T2" s="12">
        <v>43.75</v>
      </c>
      <c r="U2" s="12">
        <v>63.703800000000001</v>
      </c>
      <c r="V2" s="12">
        <v>38.602899999999998</v>
      </c>
      <c r="W2" s="12">
        <v>36.6036</v>
      </c>
      <c r="X2" s="12">
        <v>36.6036</v>
      </c>
      <c r="Y2" s="12">
        <v>53.6845</v>
      </c>
      <c r="Z2" s="12">
        <v>17.177399999999999</v>
      </c>
      <c r="AA2" s="12">
        <v>24.463799999999999</v>
      </c>
      <c r="AB2" s="12">
        <v>74.932000000000002</v>
      </c>
      <c r="AC2" s="12">
        <v>55.383499999999998</v>
      </c>
      <c r="AD2" s="12">
        <v>61.891800000000003</v>
      </c>
      <c r="AE2" s="12">
        <v>53.885599999999997</v>
      </c>
      <c r="AF2" s="12">
        <v>32.236800000000002</v>
      </c>
      <c r="AG2" s="12">
        <v>19.4834</v>
      </c>
      <c r="AH2" s="12">
        <v>20.356400000000001</v>
      </c>
      <c r="AI2" s="12">
        <v>49.947099999999999</v>
      </c>
      <c r="AJ2" s="12">
        <v>21.788499999999999</v>
      </c>
      <c r="AK2" s="12">
        <v>31.550699999999999</v>
      </c>
    </row>
    <row r="3" spans="1:37" x14ac:dyDescent="0.2">
      <c r="A3" s="1"/>
      <c r="B3" s="12">
        <v>82.811700000000002</v>
      </c>
      <c r="C3" s="12">
        <v>43.156300000000002</v>
      </c>
      <c r="D3" s="12">
        <v>84.777799999999999</v>
      </c>
      <c r="E3" s="12">
        <v>53.2866</v>
      </c>
      <c r="F3" s="12">
        <v>52.4251</v>
      </c>
      <c r="G3" s="12">
        <v>67.748900000000006</v>
      </c>
      <c r="H3" s="12">
        <v>33.985799999999998</v>
      </c>
      <c r="I3" s="12">
        <v>60.092700000000001</v>
      </c>
      <c r="J3" s="12">
        <v>63.802100000000003</v>
      </c>
      <c r="K3" s="12">
        <v>37.313899999999997</v>
      </c>
      <c r="L3" s="12">
        <v>102.083</v>
      </c>
      <c r="M3" s="12">
        <v>53.424300000000002</v>
      </c>
      <c r="N3" s="12">
        <v>58.685200000000002</v>
      </c>
      <c r="O3" s="12">
        <v>60.016300000000001</v>
      </c>
      <c r="P3" s="12">
        <v>37.912700000000001</v>
      </c>
      <c r="Q3" s="12">
        <v>113.426</v>
      </c>
      <c r="R3" s="12">
        <v>59.2742</v>
      </c>
      <c r="S3" s="12">
        <v>30.610800000000001</v>
      </c>
      <c r="T3" s="12">
        <v>45.432699999999997</v>
      </c>
      <c r="U3" s="12">
        <v>66.549300000000002</v>
      </c>
      <c r="V3" s="12">
        <v>42.798900000000003</v>
      </c>
      <c r="W3" s="12">
        <v>37.213099999999997</v>
      </c>
      <c r="X3" s="12">
        <v>37.213099999999997</v>
      </c>
      <c r="Y3" s="12">
        <v>54.597200000000001</v>
      </c>
      <c r="Z3" s="12">
        <v>17.838799999999999</v>
      </c>
      <c r="AA3" s="12">
        <v>25.094799999999999</v>
      </c>
      <c r="AB3" s="12">
        <v>79.545500000000004</v>
      </c>
      <c r="AC3" s="12">
        <v>52.185200000000002</v>
      </c>
      <c r="AD3" s="12">
        <v>55.180199999999999</v>
      </c>
      <c r="AE3" s="12">
        <v>55.1066</v>
      </c>
      <c r="AF3" s="12">
        <v>29.722300000000001</v>
      </c>
      <c r="AG3" s="12">
        <v>19.924700000000001</v>
      </c>
      <c r="AH3" s="12">
        <v>16.923400000000001</v>
      </c>
      <c r="AI3" s="12">
        <v>51.470599999999997</v>
      </c>
      <c r="AJ3" s="12">
        <v>21.136900000000001</v>
      </c>
      <c r="AK3" s="12">
        <v>31.5503</v>
      </c>
    </row>
    <row r="4" spans="1:37" x14ac:dyDescent="0.2">
      <c r="A4" s="1"/>
      <c r="B4" s="12">
        <v>82.666799999999995</v>
      </c>
      <c r="C4" s="12">
        <v>43.473999999999997</v>
      </c>
      <c r="D4" s="12">
        <v>84.555599999999998</v>
      </c>
      <c r="E4" s="12">
        <v>52.300800000000002</v>
      </c>
      <c r="F4" s="12">
        <v>59.284799999999997</v>
      </c>
      <c r="G4" s="12">
        <v>72.200400000000002</v>
      </c>
      <c r="H4" s="12">
        <v>33.564999999999998</v>
      </c>
      <c r="I4" s="12">
        <v>61.707099999999997</v>
      </c>
      <c r="J4" s="12">
        <v>56.021299999999997</v>
      </c>
      <c r="K4" s="12">
        <v>37.9998</v>
      </c>
      <c r="L4" s="12">
        <v>99.384</v>
      </c>
      <c r="M4" s="12">
        <v>56.106900000000003</v>
      </c>
      <c r="N4" s="12">
        <v>59.659100000000002</v>
      </c>
      <c r="O4" s="12">
        <v>59.810099999999998</v>
      </c>
      <c r="P4" s="12">
        <v>39.658299999999997</v>
      </c>
      <c r="Q4" s="12">
        <v>104.40300000000001</v>
      </c>
      <c r="R4" s="12">
        <v>59.178699999999999</v>
      </c>
      <c r="S4" s="12">
        <v>31.410299999999999</v>
      </c>
      <c r="T4" s="12">
        <v>41.499400000000001</v>
      </c>
      <c r="U4" s="12">
        <v>68.195899999999995</v>
      </c>
      <c r="V4" s="12">
        <v>42.338700000000003</v>
      </c>
      <c r="W4" s="12">
        <v>38.747700000000002</v>
      </c>
      <c r="X4" s="12">
        <v>38.747700000000002</v>
      </c>
      <c r="Y4" s="12">
        <v>55.738100000000003</v>
      </c>
      <c r="Z4" s="12">
        <v>17.626799999999999</v>
      </c>
      <c r="AA4" s="12">
        <v>24.471</v>
      </c>
      <c r="AB4" s="12">
        <v>80.084699999999998</v>
      </c>
      <c r="AC4" s="12">
        <v>55.775700000000001</v>
      </c>
      <c r="AD4" s="12">
        <v>61.454799999999999</v>
      </c>
      <c r="AE4" s="12">
        <v>55.402000000000001</v>
      </c>
      <c r="AF4" s="12">
        <v>29.275099999999998</v>
      </c>
      <c r="AG4" s="12">
        <v>20.177499999999998</v>
      </c>
      <c r="AH4" s="12">
        <v>15.595499999999999</v>
      </c>
      <c r="AI4" s="12">
        <v>52.383600000000001</v>
      </c>
      <c r="AJ4" s="12">
        <v>22.7226</v>
      </c>
      <c r="AK4" s="12">
        <v>22.448699999999999</v>
      </c>
    </row>
    <row r="5" spans="1:37" x14ac:dyDescent="0.2">
      <c r="A5" s="1"/>
      <c r="B5" s="12">
        <v>80.210999999999999</v>
      </c>
      <c r="C5" s="12">
        <v>40.893900000000002</v>
      </c>
      <c r="D5" s="12">
        <v>86.947999999999993</v>
      </c>
      <c r="E5" s="12">
        <v>52.700800000000001</v>
      </c>
      <c r="F5" s="12">
        <v>57.541800000000002</v>
      </c>
      <c r="G5" s="12">
        <v>65.664100000000005</v>
      </c>
      <c r="H5" s="12">
        <v>31.590299999999999</v>
      </c>
      <c r="I5" s="12">
        <v>68.506600000000006</v>
      </c>
      <c r="J5" s="12">
        <v>54.0441</v>
      </c>
      <c r="K5" s="12">
        <v>34.918700000000001</v>
      </c>
      <c r="L5" s="12">
        <v>96.937299999999993</v>
      </c>
      <c r="M5" s="12">
        <v>52.0702</v>
      </c>
      <c r="N5" s="12">
        <v>60.444099999999999</v>
      </c>
      <c r="O5" s="12">
        <v>61.397799999999997</v>
      </c>
      <c r="P5" s="12">
        <v>39.945700000000002</v>
      </c>
      <c r="Q5" s="12">
        <v>110.693</v>
      </c>
      <c r="R5" s="12">
        <v>63.471499999999999</v>
      </c>
      <c r="S5" s="12">
        <v>29.915900000000001</v>
      </c>
      <c r="T5" s="12">
        <v>45.759500000000003</v>
      </c>
      <c r="U5" s="12">
        <v>64.599599999999995</v>
      </c>
      <c r="V5" s="12">
        <v>35.261200000000002</v>
      </c>
      <c r="W5" s="12">
        <v>23.504100000000001</v>
      </c>
      <c r="X5" s="12">
        <v>23.504100000000001</v>
      </c>
      <c r="Y5" s="12">
        <v>56.307499999999997</v>
      </c>
      <c r="Z5" s="12">
        <v>16.972000000000001</v>
      </c>
      <c r="AA5" s="12">
        <v>22.4939</v>
      </c>
      <c r="AB5" s="12">
        <v>79.278499999999994</v>
      </c>
      <c r="AC5" s="12">
        <v>53.868099999999998</v>
      </c>
      <c r="AD5" s="12">
        <v>60.8444</v>
      </c>
      <c r="AE5" s="12">
        <v>55.653700000000001</v>
      </c>
      <c r="AF5" s="12">
        <v>30.5289</v>
      </c>
      <c r="AG5" s="12">
        <v>16.8064</v>
      </c>
      <c r="AH5" s="12">
        <v>18.173100000000002</v>
      </c>
      <c r="AI5" s="12">
        <v>53.450200000000002</v>
      </c>
      <c r="AJ5" s="12">
        <v>21.5838</v>
      </c>
      <c r="AK5" s="12">
        <v>20.482399999999998</v>
      </c>
    </row>
    <row r="6" spans="1:37" x14ac:dyDescent="0.2">
      <c r="A6" s="1"/>
      <c r="B6" s="12">
        <v>85.365899999999996</v>
      </c>
      <c r="C6" s="12">
        <v>44.170699999999997</v>
      </c>
      <c r="D6" s="12">
        <v>85.244799999999998</v>
      </c>
      <c r="E6" s="12">
        <v>51.972000000000001</v>
      </c>
      <c r="F6" s="12">
        <v>57.561799999999998</v>
      </c>
      <c r="G6" s="12">
        <v>71.098399999999998</v>
      </c>
      <c r="H6" s="12">
        <v>33.2746</v>
      </c>
      <c r="I6" s="12">
        <v>60.755000000000003</v>
      </c>
      <c r="J6" s="12">
        <v>68.224000000000004</v>
      </c>
      <c r="K6" s="12">
        <v>37.381300000000003</v>
      </c>
      <c r="L6" s="12">
        <v>100.962</v>
      </c>
      <c r="M6" s="12">
        <v>54.176900000000003</v>
      </c>
      <c r="N6" s="12">
        <v>59.659100000000002</v>
      </c>
      <c r="O6" s="12">
        <v>60.933999999999997</v>
      </c>
      <c r="P6" s="12">
        <v>38.985700000000001</v>
      </c>
      <c r="Q6" s="12">
        <v>109.375</v>
      </c>
      <c r="R6" s="12">
        <v>55.180199999999999</v>
      </c>
      <c r="S6" s="12">
        <v>30.433399999999999</v>
      </c>
      <c r="T6" s="12">
        <v>47.5899</v>
      </c>
      <c r="U6" s="12">
        <v>66.549300000000002</v>
      </c>
      <c r="V6" s="12">
        <v>44.407899999999998</v>
      </c>
      <c r="W6" s="12">
        <v>41.930799999999998</v>
      </c>
      <c r="X6" s="12">
        <v>41.930799999999998</v>
      </c>
      <c r="Y6" s="12">
        <v>54.507300000000001</v>
      </c>
      <c r="Z6" s="12"/>
      <c r="AA6" s="12">
        <v>24.3916</v>
      </c>
      <c r="AB6" s="12">
        <v>80.357100000000003</v>
      </c>
      <c r="AC6" s="12">
        <v>56.442</v>
      </c>
      <c r="AD6" s="12">
        <v>59.659100000000002</v>
      </c>
      <c r="AE6" s="12">
        <v>56.451599999999999</v>
      </c>
      <c r="AF6" s="12">
        <v>32.943199999999997</v>
      </c>
      <c r="AG6" s="12">
        <v>20.356400000000001</v>
      </c>
      <c r="AH6" s="12">
        <v>15.9259</v>
      </c>
      <c r="AI6" s="12">
        <v>54.026499999999999</v>
      </c>
      <c r="AJ6" s="12">
        <v>20.794</v>
      </c>
      <c r="AK6" s="12">
        <v>32.7087</v>
      </c>
    </row>
    <row r="7" spans="1:37" x14ac:dyDescent="0.2">
      <c r="A7" s="1"/>
      <c r="B7" s="12">
        <v>86.538499999999999</v>
      </c>
      <c r="C7" s="12">
        <v>44.635599999999997</v>
      </c>
      <c r="D7" s="12">
        <v>88.4358</v>
      </c>
      <c r="E7" s="12">
        <v>54.328200000000002</v>
      </c>
      <c r="F7" s="12">
        <v>55.180199999999999</v>
      </c>
      <c r="G7" s="12">
        <v>68.181799999999996</v>
      </c>
      <c r="H7" s="12">
        <v>32.490200000000002</v>
      </c>
      <c r="I7" s="12">
        <v>59.231699999999996</v>
      </c>
      <c r="J7" s="12">
        <v>67.555099999999996</v>
      </c>
      <c r="K7" s="12">
        <v>39.2256</v>
      </c>
      <c r="L7" s="12">
        <v>104.40300000000001</v>
      </c>
      <c r="M7" s="12">
        <v>51.591000000000001</v>
      </c>
      <c r="N7" s="12">
        <v>60.180100000000003</v>
      </c>
      <c r="O7" s="12">
        <v>64.599599999999995</v>
      </c>
      <c r="P7" s="12">
        <v>40.3249</v>
      </c>
      <c r="Q7" s="12">
        <v>104.40300000000001</v>
      </c>
      <c r="R7" s="12">
        <v>60.344799999999999</v>
      </c>
      <c r="S7" s="12">
        <v>30.625</v>
      </c>
      <c r="T7" s="12">
        <v>42.393000000000001</v>
      </c>
      <c r="U7" s="12">
        <v>68.906300000000002</v>
      </c>
      <c r="V7" s="12">
        <v>45.258600000000001</v>
      </c>
      <c r="W7" s="12">
        <v>43.796300000000002</v>
      </c>
      <c r="X7" s="12">
        <v>43.796300000000002</v>
      </c>
      <c r="Y7" s="12">
        <v>56.0593</v>
      </c>
      <c r="Z7" s="12"/>
      <c r="AA7" s="12">
        <v>20.933499999999999</v>
      </c>
      <c r="AB7" s="12">
        <v>78.228499999999997</v>
      </c>
      <c r="AC7" s="12">
        <v>54.399700000000003</v>
      </c>
      <c r="AD7" s="12">
        <v>58.067100000000003</v>
      </c>
      <c r="AE7" s="12">
        <v>56.25</v>
      </c>
      <c r="AF7" s="12">
        <v>34.388599999999997</v>
      </c>
      <c r="AG7" s="12">
        <v>21.333200000000001</v>
      </c>
      <c r="AH7" s="12">
        <v>16.768899999999999</v>
      </c>
      <c r="AI7" s="12">
        <v>54.363900000000001</v>
      </c>
      <c r="AJ7" s="12">
        <v>18.9238</v>
      </c>
      <c r="AK7" s="12">
        <v>32.7087</v>
      </c>
    </row>
    <row r="8" spans="1:37" x14ac:dyDescent="0.2">
      <c r="A8" s="1"/>
      <c r="B8" s="12">
        <v>91.493799999999993</v>
      </c>
      <c r="C8" s="12">
        <v>43.416899999999998</v>
      </c>
      <c r="D8" s="12">
        <v>84.938400000000001</v>
      </c>
      <c r="E8" s="12">
        <v>51.010199999999998</v>
      </c>
      <c r="F8" s="12">
        <v>46.6708</v>
      </c>
      <c r="G8" s="12">
        <v>72.1374</v>
      </c>
      <c r="H8" s="12">
        <v>30.579699999999999</v>
      </c>
      <c r="I8" s="12">
        <v>61.7532</v>
      </c>
      <c r="J8" s="12">
        <v>59.146999999999998</v>
      </c>
      <c r="K8" s="12">
        <v>36.9801</v>
      </c>
      <c r="L8" s="12">
        <v>102.654</v>
      </c>
      <c r="M8" s="12">
        <v>52.0047</v>
      </c>
      <c r="N8" s="12">
        <v>62.642000000000003</v>
      </c>
      <c r="O8" s="12">
        <v>64.700699999999998</v>
      </c>
      <c r="P8" s="12">
        <v>37.851900000000001</v>
      </c>
      <c r="Q8" s="12">
        <v>103.61799999999999</v>
      </c>
      <c r="R8" s="12">
        <v>61.216000000000001</v>
      </c>
      <c r="S8" s="12">
        <v>31.809000000000001</v>
      </c>
      <c r="T8" s="12">
        <v>43.565600000000003</v>
      </c>
      <c r="U8" s="12">
        <v>70.824399999999997</v>
      </c>
      <c r="V8" s="12">
        <v>41.015599999999999</v>
      </c>
      <c r="W8" s="12">
        <v>38.241999999999997</v>
      </c>
      <c r="X8" s="12">
        <v>38.241999999999997</v>
      </c>
      <c r="Y8" s="12">
        <v>55.272399999999998</v>
      </c>
      <c r="Z8" s="12"/>
      <c r="AA8" s="12">
        <v>19.538599999999999</v>
      </c>
      <c r="AB8" s="12">
        <v>78.75</v>
      </c>
      <c r="AC8" s="12">
        <v>53.954900000000002</v>
      </c>
      <c r="AD8" s="12">
        <v>63.508099999999999</v>
      </c>
      <c r="AE8" s="12">
        <v>56.790900000000001</v>
      </c>
      <c r="AF8" s="12">
        <v>37.204700000000003</v>
      </c>
      <c r="AG8" s="12">
        <v>20.356400000000001</v>
      </c>
      <c r="AH8" s="12">
        <v>15.378</v>
      </c>
      <c r="AI8" s="12">
        <v>53.106900000000003</v>
      </c>
      <c r="AJ8" s="12">
        <v>20.4621</v>
      </c>
      <c r="AK8" s="12">
        <v>21.516400000000001</v>
      </c>
    </row>
    <row r="9" spans="1:37" x14ac:dyDescent="0.2">
      <c r="A9" s="1"/>
      <c r="B9" s="12">
        <v>79.526300000000006</v>
      </c>
      <c r="C9" s="12">
        <v>37.645099999999999</v>
      </c>
      <c r="D9" s="12">
        <v>83.438400000000001</v>
      </c>
      <c r="E9" s="12">
        <v>39.095700000000001</v>
      </c>
      <c r="F9" s="12">
        <v>54.986400000000003</v>
      </c>
      <c r="G9" s="12">
        <v>65.159599999999998</v>
      </c>
      <c r="H9" s="12">
        <v>31.506</v>
      </c>
      <c r="I9" s="12">
        <v>62.5946</v>
      </c>
      <c r="J9" s="12">
        <v>48.927500000000002</v>
      </c>
      <c r="K9" s="12">
        <v>32.224299999999999</v>
      </c>
      <c r="L9" s="12">
        <v>95.207300000000004</v>
      </c>
      <c r="M9" s="12">
        <v>42.230600000000003</v>
      </c>
      <c r="N9" s="12">
        <v>57.904400000000003</v>
      </c>
      <c r="O9" s="12">
        <v>59.918500000000002</v>
      </c>
      <c r="P9" s="12">
        <v>30.579699999999999</v>
      </c>
      <c r="Q9" s="12"/>
      <c r="R9" s="12"/>
      <c r="S9" s="12">
        <v>29.207899999999999</v>
      </c>
      <c r="T9" s="12">
        <v>39.441299999999998</v>
      </c>
      <c r="U9" s="12">
        <v>56.480499999999999</v>
      </c>
      <c r="V9" s="12">
        <v>42.644399999999997</v>
      </c>
      <c r="W9" s="12"/>
      <c r="X9" s="12"/>
      <c r="Y9" s="12">
        <v>49.160200000000003</v>
      </c>
      <c r="Z9" s="12"/>
      <c r="AA9" s="12">
        <v>19.4285</v>
      </c>
      <c r="AB9" s="12">
        <v>78.75</v>
      </c>
      <c r="AC9" s="12">
        <v>54.133699999999997</v>
      </c>
      <c r="AD9" s="12">
        <v>56.927700000000002</v>
      </c>
      <c r="AE9" s="12">
        <v>54.561199999999999</v>
      </c>
      <c r="AF9" s="12">
        <v>38.094999999999999</v>
      </c>
      <c r="AG9" s="12">
        <v>21.668600000000001</v>
      </c>
      <c r="AH9" s="12">
        <v>15.889200000000001</v>
      </c>
      <c r="AI9" s="12">
        <v>54.203499999999998</v>
      </c>
      <c r="AJ9" s="12"/>
      <c r="AK9" s="12">
        <v>18.421099999999999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28.483499999999999</v>
      </c>
      <c r="Q10" s="12"/>
      <c r="R10" s="12"/>
      <c r="S10" s="12">
        <v>30.512</v>
      </c>
      <c r="T10" s="12"/>
      <c r="U10" s="12"/>
      <c r="V10" s="12">
        <v>40.873699999999999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34.393099999999997</v>
      </c>
      <c r="AG10" s="12"/>
      <c r="AH10" s="12">
        <v>16.5243</v>
      </c>
      <c r="AI10" s="12">
        <v>53.415700000000001</v>
      </c>
      <c r="AJ10" s="12"/>
      <c r="AK10" s="12">
        <v>41.441499999999998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37.1462</v>
      </c>
      <c r="Q11" s="12"/>
      <c r="R11" s="12"/>
      <c r="S11" s="12"/>
      <c r="T11" s="12"/>
      <c r="U11" s="12"/>
      <c r="V11" s="12">
        <v>37.739600000000003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38.153199999999998</v>
      </c>
      <c r="AG11" s="12"/>
      <c r="AH11" s="12">
        <v>16.8888</v>
      </c>
      <c r="AI11" s="12">
        <v>53.571399999999997</v>
      </c>
      <c r="AJ11" s="12"/>
      <c r="AK11" s="12">
        <v>41.440899999999999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41.888300000000001</v>
      </c>
      <c r="Q12" s="12"/>
      <c r="R12" s="12"/>
      <c r="S12" s="12"/>
      <c r="T12" s="12"/>
      <c r="U12" s="12"/>
      <c r="V12" s="12">
        <v>44.914400000000001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37.221499999999999</v>
      </c>
      <c r="AG12" s="12"/>
      <c r="AH12" s="12">
        <v>14.947100000000001</v>
      </c>
      <c r="AI12" s="12">
        <v>53.415700000000001</v>
      </c>
      <c r="AJ12" s="12"/>
      <c r="AK12" s="12">
        <v>20.540099999999999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43.5886</v>
      </c>
      <c r="Q13" s="12"/>
      <c r="R13" s="12"/>
      <c r="S13" s="12"/>
      <c r="T13" s="12"/>
      <c r="U13" s="12"/>
      <c r="V13" s="12">
        <v>43.5886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40.159100000000002</v>
      </c>
      <c r="AG13" s="12"/>
      <c r="AH13" s="12">
        <v>19.279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41.888300000000001</v>
      </c>
      <c r="Q14" s="12"/>
      <c r="R14" s="12"/>
      <c r="S14" s="12"/>
      <c r="T14" s="12"/>
      <c r="U14" s="12"/>
      <c r="V14" s="12">
        <v>41.302399999999999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41.635199999999998</v>
      </c>
      <c r="Q15" s="12"/>
      <c r="R15" s="12"/>
      <c r="S15" s="12"/>
      <c r="T15" s="12"/>
      <c r="U15" s="12"/>
      <c r="V15" s="12">
        <v>39.506700000000002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38.911799999999999</v>
      </c>
      <c r="Q16" s="12"/>
      <c r="R16" s="12"/>
      <c r="S16" s="12"/>
      <c r="T16" s="12"/>
      <c r="U16" s="12"/>
      <c r="V16" s="12">
        <v>41.447400000000002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32.036999999999999</v>
      </c>
      <c r="Q17" s="12"/>
      <c r="R17" s="12"/>
      <c r="S17" s="12"/>
      <c r="T17" s="12"/>
      <c r="U17" s="12"/>
      <c r="V17" s="12">
        <v>37.860599999999998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25.225000000000001</v>
      </c>
      <c r="Q18" s="12"/>
      <c r="R18" s="12"/>
      <c r="S18" s="12"/>
      <c r="T18" s="12"/>
      <c r="U18" s="12"/>
      <c r="V18" s="12">
        <v>24.305599999999998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83.167037499999992</v>
      </c>
      <c r="C21" s="5">
        <f t="shared" si="0"/>
        <v>42.575650000000003</v>
      </c>
      <c r="D21" s="5">
        <f t="shared" si="0"/>
        <v>85.064087499999999</v>
      </c>
      <c r="E21" s="5">
        <f t="shared" si="0"/>
        <v>50.803824999999996</v>
      </c>
      <c r="F21" s="5">
        <f t="shared" si="0"/>
        <v>54.805887499999997</v>
      </c>
      <c r="G21" s="5">
        <f t="shared" si="0"/>
        <v>68.663387499999999</v>
      </c>
      <c r="H21" s="5">
        <f t="shared" si="0"/>
        <v>32.306950000000001</v>
      </c>
      <c r="I21" s="5">
        <f t="shared" si="0"/>
        <v>61.930062499999998</v>
      </c>
      <c r="J21" s="5">
        <f t="shared" si="0"/>
        <v>58.935512499999994</v>
      </c>
      <c r="K21" s="5">
        <f t="shared" si="0"/>
        <v>36.6612875</v>
      </c>
      <c r="L21" s="5">
        <f t="shared" si="0"/>
        <v>100.1943875</v>
      </c>
      <c r="M21" s="5">
        <f t="shared" si="0"/>
        <v>51.688924999999998</v>
      </c>
      <c r="N21" s="5">
        <f t="shared" si="0"/>
        <v>59.8166625</v>
      </c>
      <c r="O21" s="5">
        <f t="shared" si="0"/>
        <v>61.104849999999999</v>
      </c>
      <c r="P21" s="5">
        <f>AVERAGE(P2:P18)</f>
        <v>37.230064705882356</v>
      </c>
      <c r="Q21" s="5">
        <f>AVERAGE(Q2:Q8)</f>
        <v>106.1019142857143</v>
      </c>
      <c r="R21" s="5">
        <f>AVERAGE(R2:R8)</f>
        <v>59.189785714285719</v>
      </c>
      <c r="S21" s="5">
        <f>AVERAGE(S2:S10)</f>
        <v>30.551166666666671</v>
      </c>
      <c r="T21" s="5">
        <f>AVERAGE(T2:T9)</f>
        <v>43.678925</v>
      </c>
      <c r="U21" s="5">
        <f>AVERAGE(U2:U9)</f>
        <v>65.726137500000007</v>
      </c>
      <c r="V21" s="5">
        <f>AVERAGE(V2:V18)</f>
        <v>40.22748235294118</v>
      </c>
      <c r="W21" s="5">
        <f>AVERAGE(W2:W4)</f>
        <v>37.521466666666669</v>
      </c>
      <c r="X21" s="5">
        <f>AVERAGE(X6:X8)</f>
        <v>41.323033333333335</v>
      </c>
      <c r="Y21" s="5">
        <f>AVERAGE(Y2:Y9)</f>
        <v>54.415812500000001</v>
      </c>
      <c r="Z21" s="5">
        <f>AVERAGE(Z2:Z5)</f>
        <v>17.403750000000002</v>
      </c>
      <c r="AA21" s="5">
        <f>AVERAGE(AA2:AA9)</f>
        <v>22.601962499999999</v>
      </c>
      <c r="AB21" s="5">
        <f>AVERAGE(AB2:AB9)</f>
        <v>78.74078750000001</v>
      </c>
      <c r="AC21" s="5">
        <f>AVERAGE(AC2:AC9)</f>
        <v>54.517849999999996</v>
      </c>
      <c r="AD21" s="5">
        <f>AVERAGE(AD2:AD9)</f>
        <v>59.691650000000003</v>
      </c>
      <c r="AE21" s="5">
        <f>AVERAGE(AE2:AE9)</f>
        <v>55.512700000000002</v>
      </c>
      <c r="AF21" s="5">
        <f>AVERAGE(AF2:AF13)</f>
        <v>34.526791666666661</v>
      </c>
      <c r="AG21" s="5">
        <f>AVERAGE(AG2:AG9)</f>
        <v>20.013325000000002</v>
      </c>
      <c r="AH21" s="5">
        <f>AVERAGE(AH2:AH13)</f>
        <v>16.887466666666668</v>
      </c>
      <c r="AI21" s="5">
        <f>AVERAGE(AI2:AI12)</f>
        <v>53.032281818181829</v>
      </c>
      <c r="AJ21" s="5">
        <f>AVERAGE(AJ2:AJ8)</f>
        <v>21.058814285714284</v>
      </c>
      <c r="AK21" s="5">
        <f>AVERAGE(AK2:AK12)</f>
        <v>28.619045454545457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83.167037499999992</v>
      </c>
      <c r="C26" s="12">
        <f>C21*2</f>
        <v>85.151300000000006</v>
      </c>
      <c r="D26" s="12">
        <f t="shared" ref="D26:J26" si="1">D21*1</f>
        <v>85.064087499999999</v>
      </c>
      <c r="E26" s="12">
        <f t="shared" si="1"/>
        <v>50.803824999999996</v>
      </c>
      <c r="F26" s="12">
        <f t="shared" si="1"/>
        <v>54.805887499999997</v>
      </c>
      <c r="G26" s="12">
        <f t="shared" si="1"/>
        <v>68.663387499999999</v>
      </c>
      <c r="H26" s="12">
        <f>H21*3</f>
        <v>96.920850000000002</v>
      </c>
      <c r="I26" s="12">
        <f>I21*3</f>
        <v>185.7901875</v>
      </c>
      <c r="J26" s="12">
        <f t="shared" si="1"/>
        <v>58.935512499999994</v>
      </c>
      <c r="K26" s="12">
        <f>K21*4</f>
        <v>146.64515</v>
      </c>
      <c r="L26" s="12">
        <f>L21*1</f>
        <v>100.1943875</v>
      </c>
      <c r="M26" s="12">
        <f>M21*3</f>
        <v>155.06677500000001</v>
      </c>
      <c r="N26" s="12">
        <f>N21*3</f>
        <v>179.44998749999999</v>
      </c>
      <c r="O26" s="12">
        <f>O21*1</f>
        <v>61.104849999999999</v>
      </c>
      <c r="P26" s="12">
        <f>P21*1</f>
        <v>37.230064705882356</v>
      </c>
      <c r="Q26" s="12">
        <f>Q21*1</f>
        <v>106.1019142857143</v>
      </c>
      <c r="R26" s="12">
        <f>R21*2</f>
        <v>118.37957142857144</v>
      </c>
      <c r="S26" s="12">
        <f>S21*4</f>
        <v>122.20466666666668</v>
      </c>
      <c r="T26" s="12">
        <f>T21*3</f>
        <v>131.03677500000001</v>
      </c>
      <c r="U26" s="12">
        <f>U21*1</f>
        <v>65.726137500000007</v>
      </c>
      <c r="V26" s="12">
        <f>V21*1</f>
        <v>40.22748235294118</v>
      </c>
      <c r="W26" s="12">
        <f>W21*4</f>
        <v>150.08586666666667</v>
      </c>
      <c r="X26" s="12">
        <f>X21*3</f>
        <v>123.9691</v>
      </c>
      <c r="Y26" s="12">
        <f>Y21*2</f>
        <v>108.831625</v>
      </c>
      <c r="Z26" s="12">
        <f>Z21*8</f>
        <v>139.23000000000002</v>
      </c>
      <c r="AA26" s="12">
        <f>AA21*3</f>
        <v>67.805887499999997</v>
      </c>
      <c r="AB26" s="12">
        <f t="shared" ref="AB26:AH26" si="2">AB21*1</f>
        <v>78.74078750000001</v>
      </c>
      <c r="AC26" s="12">
        <f t="shared" si="2"/>
        <v>54.517849999999996</v>
      </c>
      <c r="AD26" s="12">
        <f t="shared" si="2"/>
        <v>59.691650000000003</v>
      </c>
      <c r="AE26" s="12">
        <f>AE21*2</f>
        <v>111.0254</v>
      </c>
      <c r="AF26" s="12">
        <f t="shared" si="2"/>
        <v>34.526791666666661</v>
      </c>
      <c r="AG26" s="12">
        <f>AG21*2</f>
        <v>40.026650000000004</v>
      </c>
      <c r="AH26" s="12">
        <f t="shared" si="2"/>
        <v>16.887466666666668</v>
      </c>
      <c r="AI26" s="12">
        <f>AI21*2</f>
        <v>106.06456363636366</v>
      </c>
      <c r="AJ26" s="12">
        <f>AJ21*3</f>
        <v>63.176442857142852</v>
      </c>
      <c r="AK26" s="12">
        <f>AK21*1</f>
        <v>28.619045454545457</v>
      </c>
    </row>
    <row r="27" spans="1:37" x14ac:dyDescent="0.2">
      <c r="A27" s="12" t="s">
        <v>215</v>
      </c>
      <c r="B27" s="5">
        <f t="shared" ref="B27:O27" si="3">STDEV(B2:B9)/B21*100</f>
        <v>5.5556468469987879</v>
      </c>
      <c r="C27" s="5">
        <f t="shared" si="3"/>
        <v>5.3400757533453476</v>
      </c>
      <c r="D27" s="5">
        <f t="shared" si="3"/>
        <v>2.2787883279797692</v>
      </c>
      <c r="E27" s="5">
        <f t="shared" si="3"/>
        <v>9.5211046746586696</v>
      </c>
      <c r="F27" s="5">
        <f t="shared" si="3"/>
        <v>7.1390954102138862</v>
      </c>
      <c r="G27" s="5">
        <f t="shared" si="3"/>
        <v>4.0912855894904263</v>
      </c>
      <c r="H27" s="5">
        <f t="shared" si="3"/>
        <v>3.7401165349227714</v>
      </c>
      <c r="I27" s="5">
        <f t="shared" si="3"/>
        <v>4.6113336003902399</v>
      </c>
      <c r="J27" s="5">
        <f t="shared" si="3"/>
        <v>11.888385770834242</v>
      </c>
      <c r="K27" s="5">
        <f t="shared" si="3"/>
        <v>5.8755272321924501</v>
      </c>
      <c r="L27" s="5">
        <f t="shared" si="3"/>
        <v>3.0208523038291717</v>
      </c>
      <c r="M27" s="5">
        <f t="shared" si="3"/>
        <v>7.9593913581403717</v>
      </c>
      <c r="N27" s="5">
        <f t="shared" si="3"/>
        <v>2.3391270529520019</v>
      </c>
      <c r="O27" s="5">
        <f t="shared" si="3"/>
        <v>4.0466162369009497</v>
      </c>
      <c r="P27" s="5">
        <f>STDEV(P2:P18)/P21*100</f>
        <v>13.840380328075652</v>
      </c>
      <c r="Q27" s="5">
        <f>STDEV(Q2:Q8)/Q21*100</f>
        <v>5.219089932262805</v>
      </c>
      <c r="R27" s="5">
        <f>STDEV(R2:R8)/R21*100</f>
        <v>4.9877473138423207</v>
      </c>
      <c r="S27" s="5">
        <f>STDEV(S2:S10)/S21*100</f>
        <v>2.4727841333111149</v>
      </c>
      <c r="T27" s="5">
        <f t="shared" ref="T27:AG27" si="4">STDEV(T2:T9)/T21*100</f>
        <v>5.9373838799905005</v>
      </c>
      <c r="U27" s="5">
        <f t="shared" si="4"/>
        <v>6.6667587059347149</v>
      </c>
      <c r="V27" s="5">
        <f>STDEV(V2:V18)/V21*100</f>
        <v>12.269288174700106</v>
      </c>
      <c r="W27" s="5">
        <f t="shared" si="4"/>
        <v>17.452352000430139</v>
      </c>
      <c r="X27" s="5">
        <f>STDEV(X2:X8)/X21*100</f>
        <v>15.84679998094056</v>
      </c>
      <c r="Y27" s="5">
        <f t="shared" si="4"/>
        <v>4.2226740711726771</v>
      </c>
      <c r="Z27" s="5">
        <f>STDEV(Z2:Z5)/Z21*100</f>
        <v>2.2903501811043716</v>
      </c>
      <c r="AA27" s="5">
        <f t="shared" si="4"/>
        <v>10.393262427115626</v>
      </c>
      <c r="AB27" s="5">
        <f t="shared" si="4"/>
        <v>2.1533583243876788</v>
      </c>
      <c r="AC27" s="5">
        <f t="shared" si="4"/>
        <v>2.4389240294729704</v>
      </c>
      <c r="AD27" s="5">
        <f t="shared" si="4"/>
        <v>4.6734888791810256</v>
      </c>
      <c r="AE27" s="5">
        <f t="shared" si="4"/>
        <v>1.7766173098577795</v>
      </c>
      <c r="AF27" s="5">
        <f>STDEV(AF2:AF13)/AF21*100</f>
        <v>10.568843112242538</v>
      </c>
      <c r="AG27" s="5">
        <f t="shared" si="4"/>
        <v>7.3913589693109154</v>
      </c>
      <c r="AH27" s="5">
        <f>STDEV(AH2:AH13)/AH21*100</f>
        <v>9.6456800080701139</v>
      </c>
      <c r="AI27" s="5">
        <f>STDEV(AI2:AI12)/AI21*100</f>
        <v>2.4784782628247637</v>
      </c>
      <c r="AJ27" s="5">
        <f>STDEV(AJ2:AJ8)/AJ21*100</f>
        <v>5.6741404311188637</v>
      </c>
      <c r="AK27" s="5">
        <f>STDEV(AK2:AK12)/AK21*100</f>
        <v>29.306246684869802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J30"/>
  <sheetViews>
    <sheetView topLeftCell="O1" zoomScale="58" workbookViewId="0">
      <selection activeCell="B2" sqref="A1:XFD1048576"/>
    </sheetView>
  </sheetViews>
  <sheetFormatPr baseColWidth="10" defaultRowHeight="16" x14ac:dyDescent="0.2"/>
  <cols>
    <col min="1" max="1" width="16" bestFit="1" customWidth="1"/>
    <col min="2" max="7" width="13.33203125" bestFit="1" customWidth="1"/>
    <col min="8" max="8" width="14.5" bestFit="1" customWidth="1"/>
    <col min="9" max="10" width="13.33203125" bestFit="1" customWidth="1"/>
    <col min="11" max="11" width="14.5" bestFit="1" customWidth="1"/>
    <col min="12" max="15" width="13.33203125" bestFit="1" customWidth="1"/>
    <col min="16" max="16" width="14.5" bestFit="1" customWidth="1"/>
    <col min="17" max="21" width="13.33203125" bestFit="1" customWidth="1"/>
    <col min="22" max="22" width="14.5" bestFit="1" customWidth="1"/>
    <col min="23" max="25" width="13.33203125" bestFit="1" customWidth="1"/>
    <col min="26" max="26" width="14.5" bestFit="1" customWidth="1"/>
    <col min="27" max="31" width="13.33203125" bestFit="1" customWidth="1"/>
    <col min="32" max="35" width="14.5" bestFit="1" customWidth="1"/>
    <col min="36" max="36" width="6.5" bestFit="1" customWidth="1"/>
  </cols>
  <sheetData>
    <row r="1" spans="1:36" x14ac:dyDescent="0.2">
      <c r="A1" s="2" t="s">
        <v>197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1.5183673470000001</v>
      </c>
      <c r="C2" s="22">
        <v>7.8367347000000004E-2</v>
      </c>
      <c r="D2" s="22">
        <v>0.20861678</v>
      </c>
      <c r="E2" s="22">
        <v>0.143492063</v>
      </c>
      <c r="F2" s="22">
        <v>8.4897958999999995E-2</v>
      </c>
      <c r="G2" s="22">
        <v>0.13460317499999999</v>
      </c>
      <c r="H2" s="22">
        <v>5.0793651000000002E-2</v>
      </c>
      <c r="I2" s="22">
        <v>9.0702950000000008E-3</v>
      </c>
      <c r="J2" s="22">
        <v>0.154920635</v>
      </c>
      <c r="K2" s="22">
        <v>0.113197279</v>
      </c>
      <c r="L2" s="22">
        <v>9.7959180000000007E-3</v>
      </c>
      <c r="M2" s="22">
        <v>0.13786848099999999</v>
      </c>
      <c r="N2" s="22">
        <v>5.8775510000000003E-2</v>
      </c>
      <c r="O2" s="22">
        <v>6.3492063000000001E-2</v>
      </c>
      <c r="P2" s="22">
        <v>0.17414966000000001</v>
      </c>
      <c r="Q2" s="22">
        <v>9.9591837000000002E-2</v>
      </c>
      <c r="R2" s="22">
        <v>7.3650794000000006E-2</v>
      </c>
      <c r="S2" s="22">
        <v>0</v>
      </c>
      <c r="T2" s="22">
        <v>4.5714286E-2</v>
      </c>
      <c r="U2" s="22">
        <v>5.7687074999999997E-2</v>
      </c>
      <c r="V2" s="22">
        <v>3.5555556000000002E-2</v>
      </c>
      <c r="W2" s="22">
        <v>0.14512471699999999</v>
      </c>
      <c r="X2" s="22">
        <v>7.3469387999999997E-2</v>
      </c>
      <c r="Y2" s="22">
        <v>5.804989E-3</v>
      </c>
      <c r="Z2" s="22">
        <v>5.7142856999999998E-2</v>
      </c>
      <c r="AA2" s="22">
        <v>9.8684806999999999E-2</v>
      </c>
      <c r="AB2" s="22">
        <v>9.2517006999999998E-2</v>
      </c>
      <c r="AC2" s="22">
        <v>3.1564625999999998E-2</v>
      </c>
      <c r="AD2" s="22">
        <v>6.3129251999999997E-2</v>
      </c>
      <c r="AE2" s="22">
        <v>6.5306121999999994E-2</v>
      </c>
      <c r="AF2" s="22">
        <v>0.182857143</v>
      </c>
      <c r="AG2" s="22">
        <v>7.8367347000000004E-2</v>
      </c>
      <c r="AH2" s="22">
        <v>6.0952381E-2</v>
      </c>
      <c r="AI2" s="22">
        <v>5.3696145000000001E-2</v>
      </c>
      <c r="AJ2" s="22"/>
    </row>
    <row r="3" spans="1:36" x14ac:dyDescent="0.2">
      <c r="B3" s="22">
        <v>1.8285714289999999</v>
      </c>
      <c r="C3" s="22">
        <v>0.19918367300000001</v>
      </c>
      <c r="D3" s="22">
        <v>0.51700680300000001</v>
      </c>
      <c r="E3" s="22">
        <v>0.66394557799999998</v>
      </c>
      <c r="F3" s="22">
        <v>0.48544217699999997</v>
      </c>
      <c r="G3" s="22">
        <v>0.45714285700000001</v>
      </c>
      <c r="H3" s="22">
        <v>0.774965986</v>
      </c>
      <c r="I3" s="22">
        <v>0.39183673499999999</v>
      </c>
      <c r="J3" s="22">
        <v>0.75174603200000001</v>
      </c>
      <c r="K3" s="22">
        <v>0.580498866</v>
      </c>
      <c r="L3" s="22">
        <v>0.23401360500000001</v>
      </c>
      <c r="M3" s="22">
        <v>0.58448979599999995</v>
      </c>
      <c r="N3" s="22">
        <v>0.45714285700000001</v>
      </c>
      <c r="O3" s="22">
        <v>9.18276644</v>
      </c>
      <c r="P3" s="22">
        <v>1.8024489800000001</v>
      </c>
      <c r="Q3" s="22">
        <v>0.37061224500000001</v>
      </c>
      <c r="R3" s="22">
        <v>0.68208616799999999</v>
      </c>
      <c r="S3" s="22">
        <v>0.66612244899999995</v>
      </c>
      <c r="T3" s="22">
        <v>0.54603174600000004</v>
      </c>
      <c r="U3" s="22">
        <v>0.41142857100000002</v>
      </c>
      <c r="V3" s="22">
        <v>1.58984127</v>
      </c>
      <c r="W3" s="22">
        <v>0.59428571399999996</v>
      </c>
      <c r="X3" s="22">
        <v>1.1911111109999999</v>
      </c>
      <c r="Y3" s="35">
        <v>3.4987755100000002</v>
      </c>
      <c r="Z3" s="22">
        <v>1.6326530610000001</v>
      </c>
      <c r="AA3" s="22">
        <v>0.41070294800000001</v>
      </c>
      <c r="AB3" s="22">
        <v>0.67845805000000003</v>
      </c>
      <c r="AC3" s="22">
        <v>0.42811791399999999</v>
      </c>
      <c r="AD3" s="22">
        <v>0.66394557799999998</v>
      </c>
      <c r="AE3" s="22">
        <v>2.093424036</v>
      </c>
      <c r="AF3" s="22">
        <v>1.7937414970000001</v>
      </c>
      <c r="AG3" s="22">
        <v>1.654421769</v>
      </c>
      <c r="AH3" s="22">
        <v>0.40634920600000002</v>
      </c>
      <c r="AI3" s="22">
        <v>1.0078911559999999</v>
      </c>
      <c r="AJ3" s="22"/>
    </row>
    <row r="4" spans="1:36" x14ac:dyDescent="0.2">
      <c r="B4" s="22">
        <v>2.610612245</v>
      </c>
      <c r="C4" s="22">
        <v>1.5876643989999999</v>
      </c>
      <c r="D4" s="22">
        <v>1.247165533</v>
      </c>
      <c r="E4" s="22">
        <v>1.823673469</v>
      </c>
      <c r="F4" s="22">
        <v>1.580408163</v>
      </c>
      <c r="G4" s="22">
        <v>1.351111111</v>
      </c>
      <c r="H4" s="22">
        <v>2.6819047619999998</v>
      </c>
      <c r="I4" s="22">
        <v>1.378684807</v>
      </c>
      <c r="J4" s="22">
        <v>1.8677551020000001</v>
      </c>
      <c r="K4" s="22">
        <v>2.1913832200000001</v>
      </c>
      <c r="L4" s="22">
        <v>0.83446712000000001</v>
      </c>
      <c r="M4" s="22">
        <v>1.7404081629999999</v>
      </c>
      <c r="N4" s="22">
        <v>1.467936508</v>
      </c>
      <c r="O4" s="22">
        <v>10.226938776000001</v>
      </c>
      <c r="P4" s="22">
        <v>3.3850340139999999</v>
      </c>
      <c r="Q4" s="22">
        <v>0.99047618999999998</v>
      </c>
      <c r="R4" s="22">
        <v>1.76</v>
      </c>
      <c r="S4" s="22">
        <v>2.6374603169999999</v>
      </c>
      <c r="T4" s="22">
        <v>1.917460317</v>
      </c>
      <c r="U4" s="22">
        <v>1.3532879819999999</v>
      </c>
      <c r="V4" s="22">
        <v>2.991746032</v>
      </c>
      <c r="W4" s="22">
        <v>2.2334693880000001</v>
      </c>
      <c r="X4" s="22">
        <v>2.2900680269999998</v>
      </c>
      <c r="Y4" s="22">
        <v>6.8622222219999998</v>
      </c>
      <c r="Z4" s="22">
        <v>4.0852607709999997</v>
      </c>
      <c r="AA4" s="22">
        <v>1.2114285709999999</v>
      </c>
      <c r="AB4" s="22">
        <v>1.761814059</v>
      </c>
      <c r="AC4" s="22">
        <v>1.3975510200000001</v>
      </c>
      <c r="AD4" s="22">
        <v>1.777414966</v>
      </c>
      <c r="AE4" s="22">
        <v>3.9546485260000002</v>
      </c>
      <c r="AF4" s="22">
        <v>4.8732879819999999</v>
      </c>
      <c r="AG4" s="22">
        <v>4.6019047620000002</v>
      </c>
      <c r="AH4" s="22">
        <v>1.6076190480000001</v>
      </c>
      <c r="AI4" s="22">
        <v>3.7616326529999999</v>
      </c>
      <c r="AJ4" s="22"/>
    </row>
    <row r="5" spans="1:36" x14ac:dyDescent="0.2">
      <c r="B5" s="22">
        <v>3.3351473920000001</v>
      </c>
      <c r="C5" s="22">
        <v>2.9779591839999999</v>
      </c>
      <c r="D5" s="22">
        <v>1.954897959</v>
      </c>
      <c r="E5" s="22">
        <v>2.949659864</v>
      </c>
      <c r="F5" s="22">
        <v>2.7248979590000002</v>
      </c>
      <c r="G5" s="22">
        <v>2.2367346939999999</v>
      </c>
      <c r="H5" s="22">
        <v>4.447346939</v>
      </c>
      <c r="I5" s="22">
        <v>2.3771428569999999</v>
      </c>
      <c r="J5" s="22">
        <v>2.8081632650000001</v>
      </c>
      <c r="K5" s="22">
        <v>3.7993650790000002</v>
      </c>
      <c r="L5" s="22">
        <v>1.422222222</v>
      </c>
      <c r="M5" s="22">
        <v>2.8634920629999998</v>
      </c>
      <c r="N5" s="22">
        <v>2.4903401359999999</v>
      </c>
      <c r="O5" s="22">
        <v>11.226666667</v>
      </c>
      <c r="P5" s="22">
        <v>4.8979591840000003</v>
      </c>
      <c r="Q5" s="22">
        <v>1.5194557820000001</v>
      </c>
      <c r="R5" s="22">
        <v>2.7722448979999998</v>
      </c>
      <c r="S5" s="22">
        <v>4.59755102</v>
      </c>
      <c r="T5" s="22">
        <v>3.2380952380000001</v>
      </c>
      <c r="U5" s="22">
        <v>2.2548752830000001</v>
      </c>
      <c r="V5" s="22">
        <v>4.408888889</v>
      </c>
      <c r="W5" s="22">
        <v>3.8458049889999999</v>
      </c>
      <c r="X5" s="22">
        <v>3.366530612</v>
      </c>
      <c r="Y5" s="22">
        <v>10.266122448999999</v>
      </c>
      <c r="Z5" s="22">
        <v>6.4761904760000002</v>
      </c>
      <c r="AA5" s="22">
        <v>1.9657142860000001</v>
      </c>
      <c r="AB5" s="22">
        <v>2.9115646260000001</v>
      </c>
      <c r="AC5" s="22">
        <v>2.484897959</v>
      </c>
      <c r="AD5" s="22">
        <v>2.8662131519999998</v>
      </c>
      <c r="AE5" s="22">
        <v>5.9733333330000002</v>
      </c>
      <c r="AF5" s="22">
        <v>7.8846258499999999</v>
      </c>
      <c r="AG5" s="22">
        <v>8.1473015869999994</v>
      </c>
      <c r="AH5" s="22">
        <v>2.7733333330000001</v>
      </c>
      <c r="AI5" s="22">
        <v>6.6002721089999996</v>
      </c>
      <c r="AJ5" s="22"/>
    </row>
    <row r="6" spans="1:36" x14ac:dyDescent="0.2">
      <c r="B6" s="22">
        <v>4.0609523809999999</v>
      </c>
      <c r="C6" s="22">
        <v>4.3580952379999998</v>
      </c>
      <c r="D6" s="22">
        <v>2.6644897959999998</v>
      </c>
      <c r="E6" s="22">
        <v>4.0968707479999997</v>
      </c>
      <c r="F6" s="22">
        <v>3.736961451</v>
      </c>
      <c r="G6" s="22">
        <v>3.067755102</v>
      </c>
      <c r="H6" s="22">
        <v>6.2349206349999999</v>
      </c>
      <c r="I6" s="22">
        <v>3.3494784580000001</v>
      </c>
      <c r="J6" s="22">
        <v>3.879183673</v>
      </c>
      <c r="K6" s="22">
        <v>5.3783219950000003</v>
      </c>
      <c r="L6" s="22">
        <v>2.025941043</v>
      </c>
      <c r="M6" s="22">
        <v>3.9328798190000001</v>
      </c>
      <c r="N6" s="22">
        <v>3.4960544219999998</v>
      </c>
      <c r="O6" s="22">
        <v>12.22984127</v>
      </c>
      <c r="P6" s="22">
        <v>6.4</v>
      </c>
      <c r="Q6" s="22">
        <v>2.0941496599999998</v>
      </c>
      <c r="R6" s="22">
        <v>3.7861224490000001</v>
      </c>
      <c r="S6" s="22">
        <v>6.507755102</v>
      </c>
      <c r="T6" s="22">
        <v>4.6839002269999996</v>
      </c>
      <c r="U6" s="22">
        <v>3.1346938780000002</v>
      </c>
      <c r="V6" s="22">
        <v>6.11047619</v>
      </c>
      <c r="W6" s="22">
        <v>5.3942857139999996</v>
      </c>
      <c r="X6" s="22">
        <v>4.432108844</v>
      </c>
      <c r="Y6" s="22">
        <v>13.801360544</v>
      </c>
      <c r="Z6" s="22">
        <v>8.9280725620000005</v>
      </c>
      <c r="AA6" s="22">
        <v>2.7149206349999999</v>
      </c>
      <c r="AB6" s="22">
        <v>3.9873015870000001</v>
      </c>
      <c r="AC6" s="22">
        <v>3.4612244900000002</v>
      </c>
      <c r="AD6" s="22">
        <v>3.9492063489999998</v>
      </c>
      <c r="AE6" s="22">
        <v>8.0228571429999995</v>
      </c>
      <c r="AF6" s="22">
        <v>10.858231292999999</v>
      </c>
      <c r="AG6" s="22">
        <v>11.994557822999999</v>
      </c>
      <c r="AH6" s="22">
        <v>3.9187301589999999</v>
      </c>
      <c r="AI6" s="22">
        <v>9.2408163269999992</v>
      </c>
      <c r="AJ6" s="22"/>
    </row>
    <row r="7" spans="1:36" x14ac:dyDescent="0.2">
      <c r="B7" s="22">
        <v>4.808979592</v>
      </c>
      <c r="C7" s="22">
        <v>5.8253061219999998</v>
      </c>
      <c r="D7" s="22">
        <v>3.3545578229999999</v>
      </c>
      <c r="E7" s="22">
        <v>5.2353741500000002</v>
      </c>
      <c r="F7" s="22">
        <v>4.7796825399999996</v>
      </c>
      <c r="G7" s="22">
        <v>3.9814965990000002</v>
      </c>
      <c r="H7" s="22">
        <v>8.134240363</v>
      </c>
      <c r="I7" s="22">
        <v>4.2253061220000001</v>
      </c>
      <c r="J7" s="22">
        <v>4.9893877550000001</v>
      </c>
      <c r="K7" s="22">
        <v>7.0965986389999998</v>
      </c>
      <c r="L7" s="22">
        <v>2.6448979590000001</v>
      </c>
      <c r="M7" s="22">
        <v>5.085170068</v>
      </c>
      <c r="N7" s="22">
        <v>4.4887074829999998</v>
      </c>
      <c r="O7" s="22">
        <v>13.20707483</v>
      </c>
      <c r="P7" s="22">
        <v>7.9390249429999997</v>
      </c>
      <c r="Q7" s="22">
        <v>2.6361904759999999</v>
      </c>
      <c r="R7" s="22">
        <v>4.7314285710000004</v>
      </c>
      <c r="S7" s="22">
        <v>8.5133786849999993</v>
      </c>
      <c r="T7" s="22">
        <v>5.995102041</v>
      </c>
      <c r="U7" s="22">
        <v>4.063492063</v>
      </c>
      <c r="V7" s="22">
        <v>7.4615873019999999</v>
      </c>
      <c r="W7" s="22">
        <v>7.9470294780000001</v>
      </c>
      <c r="X7" s="22">
        <v>5.5328798189999997</v>
      </c>
      <c r="Y7" s="22">
        <v>57.004852608</v>
      </c>
      <c r="Z7" s="22">
        <v>11.595464852999999</v>
      </c>
      <c r="AA7" s="22">
        <v>3.471746032</v>
      </c>
      <c r="AB7" s="22">
        <v>5.1011337870000002</v>
      </c>
      <c r="AC7" s="22">
        <v>4.447346939</v>
      </c>
      <c r="AD7" s="22">
        <v>5.0273015870000002</v>
      </c>
      <c r="AE7" s="22">
        <v>9.9882086169999997</v>
      </c>
      <c r="AF7" s="22">
        <v>14.428299320000001</v>
      </c>
      <c r="AG7" s="22">
        <v>15.296145125000001</v>
      </c>
      <c r="AH7" s="22">
        <v>5.0412698410000001</v>
      </c>
      <c r="AI7" s="22">
        <v>12.020680272</v>
      </c>
      <c r="AJ7" s="22"/>
    </row>
    <row r="8" spans="1:36" x14ac:dyDescent="0.2">
      <c r="B8" s="22">
        <v>5.5118367350000002</v>
      </c>
      <c r="C8" s="22">
        <v>7.1836734690000004</v>
      </c>
      <c r="D8" s="22">
        <v>4.0584126979999997</v>
      </c>
      <c r="E8" s="22">
        <v>6.3898412699999998</v>
      </c>
      <c r="F8" s="22">
        <v>5.8220408160000003</v>
      </c>
      <c r="G8" s="22">
        <v>4.8253968250000003</v>
      </c>
      <c r="H8" s="22">
        <v>9.9374149660000004</v>
      </c>
      <c r="I8" s="22">
        <v>5.2128798190000003</v>
      </c>
      <c r="J8" s="22">
        <v>5.8688435370000001</v>
      </c>
      <c r="K8" s="22">
        <v>8.7016780049999998</v>
      </c>
      <c r="L8" s="22">
        <v>3.2391836729999999</v>
      </c>
      <c r="M8" s="22">
        <v>6.1926530609999997</v>
      </c>
      <c r="N8" s="22">
        <v>5.4944217689999997</v>
      </c>
      <c r="O8" s="22">
        <v>14.191746031999999</v>
      </c>
      <c r="P8" s="22">
        <v>9.4269387760000001</v>
      </c>
      <c r="Q8" s="22">
        <v>3.1847619049999998</v>
      </c>
      <c r="R8" s="22">
        <v>5.81877551</v>
      </c>
      <c r="S8" s="22">
        <v>10.484897959</v>
      </c>
      <c r="T8" s="22">
        <v>7.2558730159999998</v>
      </c>
      <c r="U8" s="22">
        <v>4.9650793650000002</v>
      </c>
      <c r="V8" s="22">
        <v>8.787301587</v>
      </c>
      <c r="W8" s="22">
        <v>9.3779591839999998</v>
      </c>
      <c r="X8" s="22">
        <v>6.6031746030000003</v>
      </c>
      <c r="Y8" s="22"/>
      <c r="Z8" s="22">
        <v>14.055328798</v>
      </c>
      <c r="AA8" s="22">
        <v>4.2184126979999998</v>
      </c>
      <c r="AB8" s="22">
        <v>6.164172336</v>
      </c>
      <c r="AC8" s="22">
        <v>5.4530612239999998</v>
      </c>
      <c r="AD8" s="22">
        <v>6.0901587299999997</v>
      </c>
      <c r="AE8" s="22">
        <v>11.80952381</v>
      </c>
      <c r="AF8" s="22">
        <v>17.375782312999998</v>
      </c>
      <c r="AG8" s="22">
        <v>19.063582766</v>
      </c>
      <c r="AH8" s="22">
        <v>6.1518367349999998</v>
      </c>
      <c r="AI8" s="22">
        <v>14.906122449</v>
      </c>
      <c r="AJ8" s="22"/>
    </row>
    <row r="9" spans="1:36" x14ac:dyDescent="0.2">
      <c r="B9" s="22">
        <v>6.2051700680000001</v>
      </c>
      <c r="C9" s="22">
        <v>8.5278911560000008</v>
      </c>
      <c r="D9" s="22">
        <v>4.7368707480000003</v>
      </c>
      <c r="E9" s="22">
        <v>7.4942403630000003</v>
      </c>
      <c r="F9" s="22">
        <v>6.909387755</v>
      </c>
      <c r="G9" s="22">
        <v>5.7053968250000002</v>
      </c>
      <c r="H9" s="22">
        <v>11.784126984</v>
      </c>
      <c r="I9" s="22">
        <v>6.22585034</v>
      </c>
      <c r="J9" s="22">
        <v>6.7570068030000003</v>
      </c>
      <c r="K9" s="22">
        <v>10.231292517</v>
      </c>
      <c r="L9" s="22">
        <v>3.813877551</v>
      </c>
      <c r="M9" s="22">
        <v>7.3556462590000002</v>
      </c>
      <c r="N9" s="22">
        <v>6.4914285710000001</v>
      </c>
      <c r="O9" s="22">
        <v>15.120544217999999</v>
      </c>
      <c r="P9" s="22">
        <v>11.012063491999999</v>
      </c>
      <c r="Q9" s="22">
        <v>3.7594557819999999</v>
      </c>
      <c r="R9" s="22">
        <v>6.8130612240000001</v>
      </c>
      <c r="S9" s="22">
        <v>12.444081633</v>
      </c>
      <c r="T9" s="22">
        <v>8.6712018139999998</v>
      </c>
      <c r="U9" s="22">
        <v>5.835827664</v>
      </c>
      <c r="V9" s="22">
        <v>10.250158730000001</v>
      </c>
      <c r="W9" s="22">
        <v>10.747936508</v>
      </c>
      <c r="X9" s="22">
        <v>7.688707483</v>
      </c>
      <c r="Y9" s="22"/>
      <c r="Z9" s="22">
        <v>16.921541950000002</v>
      </c>
      <c r="AA9" s="22">
        <v>4.9853968249999996</v>
      </c>
      <c r="AB9" s="22">
        <v>7.2671201810000001</v>
      </c>
      <c r="AC9" s="22">
        <v>6.4863492059999999</v>
      </c>
      <c r="AD9" s="22">
        <v>7.1568253970000004</v>
      </c>
      <c r="AE9" s="22">
        <v>13.554285714000001</v>
      </c>
      <c r="AF9" s="22">
        <v>20.188299319999999</v>
      </c>
      <c r="AG9" s="22">
        <v>22.641632652999998</v>
      </c>
      <c r="AH9" s="22">
        <v>7.2555102040000001</v>
      </c>
      <c r="AI9" s="22">
        <v>18.076734693999999</v>
      </c>
      <c r="AJ9" s="22"/>
    </row>
    <row r="10" spans="1:36" x14ac:dyDescent="0.2">
      <c r="B10" s="22">
        <v>6.8609523809999997</v>
      </c>
      <c r="C10" s="22">
        <v>9.9098412699999994</v>
      </c>
      <c r="D10" s="22">
        <v>5.4432653059999998</v>
      </c>
      <c r="E10" s="22">
        <v>8.6704761900000005</v>
      </c>
      <c r="F10" s="22">
        <v>8.1949886620000001</v>
      </c>
      <c r="G10" s="22">
        <v>6.5371428570000001</v>
      </c>
      <c r="H10" s="22">
        <v>13.746213151999999</v>
      </c>
      <c r="I10" s="22">
        <v>7.197460317</v>
      </c>
      <c r="J10" s="22">
        <v>7.7714285710000004</v>
      </c>
      <c r="K10" s="22">
        <v>11.853786848</v>
      </c>
      <c r="L10" s="22">
        <v>4.3983673469999998</v>
      </c>
      <c r="M10" s="22">
        <v>8.5093877550000006</v>
      </c>
      <c r="N10" s="22">
        <v>7.4492517009999997</v>
      </c>
      <c r="O10" s="22">
        <v>16.047891155999999</v>
      </c>
      <c r="P10" s="22">
        <v>12.97414966</v>
      </c>
      <c r="Q10" s="22">
        <v>4.3385034009999996</v>
      </c>
      <c r="R10" s="22">
        <v>7.7931972790000001</v>
      </c>
      <c r="S10" s="22">
        <v>14.330340136</v>
      </c>
      <c r="T10" s="22">
        <v>10.048435374</v>
      </c>
      <c r="U10" s="22">
        <v>6.6829931970000001</v>
      </c>
      <c r="V10" s="22">
        <v>11.657142857</v>
      </c>
      <c r="W10" s="22">
        <v>12.316893424</v>
      </c>
      <c r="X10" s="22">
        <v>8.9092063489999997</v>
      </c>
      <c r="Y10" s="22"/>
      <c r="Z10" s="22">
        <v>19.992380952000001</v>
      </c>
      <c r="AA10" s="22">
        <v>5.7473015869999999</v>
      </c>
      <c r="AB10" s="22">
        <v>8.3791609979999997</v>
      </c>
      <c r="AC10" s="22">
        <v>7.4311111109999999</v>
      </c>
      <c r="AD10" s="22">
        <v>8.2133333329999996</v>
      </c>
      <c r="AE10" s="22">
        <v>15.166984126999999</v>
      </c>
      <c r="AF10" s="22">
        <v>23.135782313</v>
      </c>
      <c r="AG10" s="22">
        <v>26.543310657999999</v>
      </c>
      <c r="AH10" s="22">
        <v>8.3853061219999994</v>
      </c>
      <c r="AI10" s="22">
        <v>21.008979591999999</v>
      </c>
      <c r="AJ10" s="22"/>
    </row>
    <row r="11" spans="1:36" x14ac:dyDescent="0.2">
      <c r="B11" s="22">
        <v>7.6154195009999999</v>
      </c>
      <c r="C11" s="22">
        <v>11.503673469000001</v>
      </c>
      <c r="D11" s="22">
        <v>6.1623582770000001</v>
      </c>
      <c r="E11" s="22">
        <v>10.205170067999999</v>
      </c>
      <c r="F11" s="22">
        <v>9.2861677999999994</v>
      </c>
      <c r="G11" s="22">
        <v>7.4579591839999999</v>
      </c>
      <c r="H11" s="22">
        <v>15.650612245</v>
      </c>
      <c r="I11" s="22">
        <v>8.1560090699999996</v>
      </c>
      <c r="J11" s="22">
        <v>8.9977324260000007</v>
      </c>
      <c r="K11" s="22">
        <v>13.715736960999999</v>
      </c>
      <c r="L11" s="22">
        <v>5.0285714290000003</v>
      </c>
      <c r="M11" s="22">
        <v>9.9301587300000005</v>
      </c>
      <c r="N11" s="22">
        <v>8.4854421769999995</v>
      </c>
      <c r="O11" s="22">
        <v>17.049251700999999</v>
      </c>
      <c r="P11" s="22">
        <v>15.080634921</v>
      </c>
      <c r="Q11" s="22">
        <v>41.86047619</v>
      </c>
      <c r="R11" s="22">
        <v>71.281269840999997</v>
      </c>
      <c r="S11" s="22">
        <v>16.384580498999998</v>
      </c>
      <c r="T11" s="22">
        <v>11.569682540000001</v>
      </c>
      <c r="U11" s="22">
        <v>7.7453061219999997</v>
      </c>
      <c r="V11" s="22">
        <v>13.125079364999999</v>
      </c>
      <c r="W11" s="22">
        <v>76.584920635000003</v>
      </c>
      <c r="X11" s="22">
        <v>42.428616779999999</v>
      </c>
      <c r="Y11" s="22"/>
      <c r="Z11" s="22">
        <v>23.080634921000001</v>
      </c>
      <c r="AA11" s="22">
        <v>6.5092063490000003</v>
      </c>
      <c r="AB11" s="22">
        <v>9.4875283449999994</v>
      </c>
      <c r="AC11" s="22">
        <v>8.4850793650000007</v>
      </c>
      <c r="AD11" s="22">
        <v>9.3130158729999994</v>
      </c>
      <c r="AE11" s="22">
        <v>16.741995464999999</v>
      </c>
      <c r="AF11" s="22">
        <v>25.904761905000001</v>
      </c>
      <c r="AG11" s="22">
        <v>30.319455781999999</v>
      </c>
      <c r="AH11" s="22">
        <v>9.4922448979999992</v>
      </c>
      <c r="AI11" s="22">
        <v>251.33278911599999</v>
      </c>
      <c r="AJ11" s="22"/>
    </row>
    <row r="12" spans="1:36" x14ac:dyDescent="0.2">
      <c r="B12" s="22">
        <v>47.810566893000001</v>
      </c>
      <c r="C12" s="22">
        <v>95.098004535000001</v>
      </c>
      <c r="D12" s="22">
        <v>36.681587301999997</v>
      </c>
      <c r="E12" s="22">
        <v>76.8</v>
      </c>
      <c r="F12" s="22">
        <v>70.514444444000006</v>
      </c>
      <c r="G12" s="22">
        <v>58.467845805000003</v>
      </c>
      <c r="H12" s="22">
        <v>123.98585034</v>
      </c>
      <c r="I12" s="22">
        <v>67.189138322000005</v>
      </c>
      <c r="J12" s="22">
        <v>71.979909297000006</v>
      </c>
      <c r="K12" s="22">
        <v>112.287346939</v>
      </c>
      <c r="L12" s="22">
        <v>39.395555555999998</v>
      </c>
      <c r="M12" s="22">
        <v>58.024285714000001</v>
      </c>
      <c r="N12" s="22">
        <v>49.226009070000003</v>
      </c>
      <c r="O12" s="22">
        <v>69.903673468999997</v>
      </c>
      <c r="P12" s="22">
        <v>16.695873016</v>
      </c>
      <c r="Q12" s="22"/>
      <c r="R12" s="22"/>
      <c r="S12" s="22">
        <v>18.351020408</v>
      </c>
      <c r="T12" s="22">
        <v>83.077709751</v>
      </c>
      <c r="U12" s="22">
        <v>61.860090702999997</v>
      </c>
      <c r="V12" s="22">
        <v>14.714920635</v>
      </c>
      <c r="W12" s="22"/>
      <c r="X12" s="22"/>
      <c r="Y12" s="22"/>
      <c r="Z12" s="22">
        <v>198.47113378700001</v>
      </c>
      <c r="AA12" s="22">
        <v>48.181405896000001</v>
      </c>
      <c r="AB12" s="22">
        <v>71.049433106999999</v>
      </c>
      <c r="AC12" s="22">
        <v>65.757664399000006</v>
      </c>
      <c r="AD12" s="22">
        <v>70.519727891000002</v>
      </c>
      <c r="AE12" s="22">
        <v>18.486530611999999</v>
      </c>
      <c r="AF12" s="22">
        <v>150.09378684800001</v>
      </c>
      <c r="AG12" s="22">
        <v>33.950476190000003</v>
      </c>
      <c r="AH12" s="22">
        <v>10.615510204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18.128253967999999</v>
      </c>
      <c r="Q13" s="22"/>
      <c r="R13" s="22"/>
      <c r="S13" s="22">
        <v>65.677641722999994</v>
      </c>
      <c r="T13" s="22"/>
      <c r="U13" s="22"/>
      <c r="V13" s="22">
        <v>16.050793650999999</v>
      </c>
      <c r="W13" s="22"/>
      <c r="X13" s="22"/>
      <c r="Y13" s="22"/>
      <c r="Z13" s="22"/>
      <c r="AA13" s="22"/>
      <c r="AB13" s="22"/>
      <c r="AC13" s="22"/>
      <c r="AD13" s="22"/>
      <c r="AE13" s="22">
        <v>20.059138321999999</v>
      </c>
      <c r="AF13" s="22"/>
      <c r="AG13" s="22">
        <v>37.503129252000001</v>
      </c>
      <c r="AH13" s="22">
        <v>11.735510204000001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19.504761904999999</v>
      </c>
      <c r="Q14" s="22"/>
      <c r="R14" s="22"/>
      <c r="S14" s="22"/>
      <c r="T14" s="22"/>
      <c r="U14" s="22"/>
      <c r="V14" s="22">
        <v>17.427301586999999</v>
      </c>
      <c r="W14" s="22"/>
      <c r="X14" s="22"/>
      <c r="Y14" s="22"/>
      <c r="Z14" s="22"/>
      <c r="AA14" s="22"/>
      <c r="AB14" s="22"/>
      <c r="AC14" s="22"/>
      <c r="AD14" s="22"/>
      <c r="AE14" s="22">
        <v>21.671111110999998</v>
      </c>
      <c r="AF14" s="22"/>
      <c r="AG14" s="22">
        <v>41.517278912000002</v>
      </c>
      <c r="AH14" s="22">
        <v>12.858775509999999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20.937142857000001</v>
      </c>
      <c r="Q15" s="22"/>
      <c r="R15" s="22"/>
      <c r="S15" s="22"/>
      <c r="T15" s="22"/>
      <c r="U15" s="22"/>
      <c r="V15" s="22">
        <v>18.88</v>
      </c>
      <c r="W15" s="22"/>
      <c r="X15" s="22"/>
      <c r="Y15" s="22"/>
      <c r="Z15" s="22"/>
      <c r="AA15" s="22"/>
      <c r="AB15" s="22"/>
      <c r="AC15" s="22"/>
      <c r="AD15" s="22"/>
      <c r="AE15" s="22">
        <v>72.189387754999998</v>
      </c>
      <c r="AF15" s="22"/>
      <c r="AG15" s="22">
        <v>44.629478458000001</v>
      </c>
      <c r="AH15" s="22">
        <v>189.165714286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22.378231292999999</v>
      </c>
      <c r="Q16" s="22"/>
      <c r="R16" s="22"/>
      <c r="S16" s="22"/>
      <c r="T16" s="22"/>
      <c r="U16" s="22"/>
      <c r="V16" s="22">
        <v>20.398730158999999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280.55657596399999</v>
      </c>
      <c r="AH16" s="22">
        <v>191.067414966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23.920181406000001</v>
      </c>
      <c r="Q17" s="22"/>
      <c r="R17" s="22"/>
      <c r="S17" s="22"/>
      <c r="T17" s="22"/>
      <c r="U17" s="22"/>
      <c r="V17" s="22">
        <v>21.846349205999999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192.96913832199999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25.793015873000002</v>
      </c>
      <c r="Q18" s="22"/>
      <c r="R18" s="22"/>
      <c r="S18" s="22"/>
      <c r="T18" s="22"/>
      <c r="U18" s="22"/>
      <c r="V18" s="22">
        <v>23.431111111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195.641904762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28.171609976999999</v>
      </c>
      <c r="Q19" s="22"/>
      <c r="R19" s="22"/>
      <c r="S19" s="22"/>
      <c r="T19" s="22"/>
      <c r="U19" s="22"/>
      <c r="V19" s="22">
        <v>25.899682540000001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198.57124716600001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237.63301587300001</v>
      </c>
      <c r="Q20" s="22"/>
      <c r="R20" s="22"/>
      <c r="S20" s="22"/>
      <c r="T20" s="22"/>
      <c r="U20" s="22"/>
      <c r="V20" s="22">
        <v>111.721088435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200.40562358299999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202.24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205.02857142900001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208.285714286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209.733537415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211.18138321999999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214.102494331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218.15873015899999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46.292199545999999</v>
      </c>
      <c r="C29" s="22">
        <f t="shared" ref="C29:O29" si="0">C12-C2</f>
        <v>95.019637188000004</v>
      </c>
      <c r="D29" s="22">
        <f t="shared" si="0"/>
        <v>36.472970521999997</v>
      </c>
      <c r="E29" s="22">
        <f t="shared" si="0"/>
        <v>76.656507937000001</v>
      </c>
      <c r="F29" s="22">
        <f t="shared" si="0"/>
        <v>70.429546485000003</v>
      </c>
      <c r="G29" s="22">
        <f t="shared" si="0"/>
        <v>58.333242630000001</v>
      </c>
      <c r="H29" s="22">
        <f t="shared" si="0"/>
        <v>123.93505668899999</v>
      </c>
      <c r="I29" s="22">
        <f t="shared" si="0"/>
        <v>67.180068027000004</v>
      </c>
      <c r="J29" s="22">
        <f t="shared" si="0"/>
        <v>71.82498866200001</v>
      </c>
      <c r="K29" s="22">
        <f>K12-K2</f>
        <v>112.17414966</v>
      </c>
      <c r="L29" s="22">
        <f t="shared" si="0"/>
        <v>39.385759637999996</v>
      </c>
      <c r="M29" s="22">
        <f t="shared" si="0"/>
        <v>57.886417233000003</v>
      </c>
      <c r="N29" s="22">
        <f t="shared" si="0"/>
        <v>49.167233560000007</v>
      </c>
      <c r="O29" s="22">
        <f t="shared" si="0"/>
        <v>69.840181405999999</v>
      </c>
      <c r="P29" s="22">
        <f>P20-P2</f>
        <v>237.45886621299999</v>
      </c>
      <c r="Q29" s="22">
        <f>Q11-Q2</f>
        <v>41.760884353000002</v>
      </c>
      <c r="R29" s="22">
        <f>R11-R2</f>
        <v>71.207619046999994</v>
      </c>
      <c r="S29" s="22">
        <f>S13-S2</f>
        <v>65.677641722999994</v>
      </c>
      <c r="T29" s="22">
        <f>T12-T2</f>
        <v>83.031995464999994</v>
      </c>
      <c r="U29" s="22">
        <f>U12-U2</f>
        <v>61.802403628</v>
      </c>
      <c r="V29" s="22">
        <f>V20-V2</f>
        <v>111.68553287899999</v>
      </c>
      <c r="W29" s="22">
        <f>W11-W2</f>
        <v>76.439795918000002</v>
      </c>
      <c r="X29" s="22">
        <f>X11-X2</f>
        <v>42.355147391999999</v>
      </c>
      <c r="Y29" s="22">
        <f>Y7-Y2</f>
        <v>56.999047619000002</v>
      </c>
      <c r="Z29" s="22">
        <f t="shared" ref="Z29:AF29" si="1">Z12-Z2</f>
        <v>198.41399093000001</v>
      </c>
      <c r="AA29" s="22">
        <f t="shared" si="1"/>
        <v>48.082721089000003</v>
      </c>
      <c r="AB29" s="22">
        <f t="shared" si="1"/>
        <v>70.956916100000001</v>
      </c>
      <c r="AC29" s="22">
        <f t="shared" si="1"/>
        <v>65.726099773000001</v>
      </c>
      <c r="AD29" s="22">
        <f t="shared" si="1"/>
        <v>70.456598639000006</v>
      </c>
      <c r="AE29" s="22">
        <f>AE15-AE2</f>
        <v>72.124081633000003</v>
      </c>
      <c r="AF29" s="22">
        <f t="shared" si="1"/>
        <v>149.910929705</v>
      </c>
      <c r="AG29" s="22">
        <f>AG16-AG2</f>
        <v>280.47820861700001</v>
      </c>
      <c r="AH29" s="22">
        <f>AH27-AH2</f>
        <v>218.09777777799999</v>
      </c>
      <c r="AI29" s="22">
        <f>AI11-AI2</f>
        <v>251.27909297099998</v>
      </c>
      <c r="AJ29" s="22"/>
    </row>
    <row r="30" spans="1:36" x14ac:dyDescent="0.2">
      <c r="A30" s="2"/>
      <c r="B30" s="9">
        <f>B29/86400</f>
        <v>5.3578934659722223E-4</v>
      </c>
      <c r="C30" s="9">
        <f t="shared" ref="C30:AI30" si="2">C29/86400</f>
        <v>1.0997643193055556E-3</v>
      </c>
      <c r="D30" s="9">
        <f t="shared" si="2"/>
        <v>4.2214086252314811E-4</v>
      </c>
      <c r="E30" s="9">
        <f t="shared" si="2"/>
        <v>8.872281011226852E-4</v>
      </c>
      <c r="F30" s="9">
        <f t="shared" si="2"/>
        <v>8.1515678802083341E-4</v>
      </c>
      <c r="G30" s="9">
        <f t="shared" si="2"/>
        <v>6.7515327118055561E-4</v>
      </c>
      <c r="H30" s="9">
        <f t="shared" si="2"/>
        <v>1.4344335264930555E-3</v>
      </c>
      <c r="I30" s="9">
        <f t="shared" si="2"/>
        <v>7.7754708364583338E-4</v>
      </c>
      <c r="J30" s="9">
        <f t="shared" si="2"/>
        <v>8.3130773914351862E-4</v>
      </c>
      <c r="K30" s="9">
        <f t="shared" si="2"/>
        <v>1.298311917361111E-3</v>
      </c>
      <c r="L30" s="9">
        <f t="shared" si="2"/>
        <v>4.5585369951388886E-4</v>
      </c>
      <c r="M30" s="9">
        <f t="shared" si="2"/>
        <v>6.6998168093750001E-4</v>
      </c>
      <c r="N30" s="9">
        <f t="shared" si="2"/>
        <v>5.6906520324074086E-4</v>
      </c>
      <c r="O30" s="9">
        <f t="shared" si="2"/>
        <v>8.0833543293981484E-4</v>
      </c>
      <c r="P30" s="9">
        <f t="shared" si="2"/>
        <v>2.7483665070949072E-3</v>
      </c>
      <c r="Q30" s="9">
        <f t="shared" si="2"/>
        <v>4.8334356890046299E-4</v>
      </c>
      <c r="R30" s="9">
        <f t="shared" si="2"/>
        <v>8.241622574884259E-4</v>
      </c>
      <c r="S30" s="9">
        <f t="shared" si="2"/>
        <v>7.6015789031249996E-4</v>
      </c>
      <c r="T30" s="9">
        <f t="shared" si="2"/>
        <v>9.6101846603009256E-4</v>
      </c>
      <c r="U30" s="9">
        <f t="shared" si="2"/>
        <v>7.1530559754629625E-4</v>
      </c>
      <c r="V30" s="9">
        <f t="shared" si="2"/>
        <v>1.2926566305439815E-3</v>
      </c>
      <c r="W30" s="9">
        <f t="shared" si="2"/>
        <v>8.8471986016203704E-4</v>
      </c>
      <c r="X30" s="9">
        <f t="shared" si="2"/>
        <v>4.9022161333333333E-4</v>
      </c>
      <c r="Y30" s="9">
        <f t="shared" si="2"/>
        <v>6.5971119929398149E-4</v>
      </c>
      <c r="Z30" s="9">
        <f t="shared" si="2"/>
        <v>2.2964582283564816E-3</v>
      </c>
      <c r="AA30" s="9">
        <f t="shared" si="2"/>
        <v>5.5651297556712968E-4</v>
      </c>
      <c r="AB30" s="9">
        <f t="shared" si="2"/>
        <v>8.2126060300925926E-4</v>
      </c>
      <c r="AC30" s="9">
        <f t="shared" si="2"/>
        <v>7.6071874737268519E-4</v>
      </c>
      <c r="AD30" s="9">
        <f t="shared" si="2"/>
        <v>8.1546989165509262E-4</v>
      </c>
      <c r="AE30" s="9">
        <f t="shared" si="2"/>
        <v>8.3476946334490743E-4</v>
      </c>
      <c r="AF30" s="9">
        <f t="shared" si="2"/>
        <v>1.7350802049189815E-3</v>
      </c>
      <c r="AG30" s="9">
        <f t="shared" si="2"/>
        <v>3.2462755626967593E-3</v>
      </c>
      <c r="AH30" s="9">
        <f t="shared" si="2"/>
        <v>2.5242798353935186E-3</v>
      </c>
      <c r="AI30" s="9">
        <f t="shared" si="2"/>
        <v>2.9083228353124998E-3</v>
      </c>
      <c r="AJ30" s="9">
        <f>SUM(B30:AI30)</f>
        <v>3.759888091035879E-2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K27"/>
  <sheetViews>
    <sheetView zoomScale="63" workbookViewId="0">
      <selection activeCell="B1" sqref="B1:AJ1"/>
    </sheetView>
  </sheetViews>
  <sheetFormatPr baseColWidth="10" defaultRowHeight="16" x14ac:dyDescent="0.2"/>
  <cols>
    <col min="1" max="1" width="13.16406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2">
      <c r="A1" s="2" t="s">
        <v>226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81.145700000000005</v>
      </c>
      <c r="C2" s="12">
        <v>49.380400000000002</v>
      </c>
      <c r="D2" s="12">
        <v>69.0501</v>
      </c>
      <c r="E2" s="12">
        <v>37.551099999999998</v>
      </c>
      <c r="F2" s="12">
        <v>55.606900000000003</v>
      </c>
      <c r="G2" s="12">
        <v>81.225399999999993</v>
      </c>
      <c r="H2" s="12">
        <v>41.323099999999997</v>
      </c>
      <c r="I2" s="12">
        <v>63.7836</v>
      </c>
      <c r="J2" s="12">
        <v>42.122999999999998</v>
      </c>
      <c r="K2" s="12">
        <v>37.406700000000001</v>
      </c>
      <c r="L2" s="12">
        <v>106.35</v>
      </c>
      <c r="M2" s="12">
        <v>45.432699999999997</v>
      </c>
      <c r="N2" s="12">
        <v>41.158499999999997</v>
      </c>
      <c r="O2" s="12">
        <v>63.024000000000001</v>
      </c>
      <c r="P2" s="12">
        <v>39.601300000000002</v>
      </c>
      <c r="Q2" s="12">
        <v>108.943</v>
      </c>
      <c r="R2" s="12">
        <v>60.488300000000002</v>
      </c>
      <c r="S2" s="12">
        <v>36.897599999999997</v>
      </c>
      <c r="T2" s="12">
        <v>30.0627</v>
      </c>
      <c r="U2" s="12">
        <v>72.788300000000007</v>
      </c>
      <c r="V2" s="12">
        <v>48.568300000000001</v>
      </c>
      <c r="W2" s="12">
        <v>38.135599999999997</v>
      </c>
      <c r="X2" s="12">
        <v>38.135599999999997</v>
      </c>
      <c r="Y2" s="12">
        <v>46.610799999999998</v>
      </c>
      <c r="Z2" s="12">
        <v>17.864899999999999</v>
      </c>
      <c r="AA2" s="12">
        <v>22.879799999999999</v>
      </c>
      <c r="AB2" s="12">
        <v>99.264700000000005</v>
      </c>
      <c r="AC2" s="12">
        <v>49.736800000000002</v>
      </c>
      <c r="AD2" s="12">
        <v>65.339799999999997</v>
      </c>
      <c r="AE2" s="12">
        <v>55.097499999999997</v>
      </c>
      <c r="AF2" s="12">
        <v>34.662500000000001</v>
      </c>
      <c r="AG2" s="12">
        <v>22.1267</v>
      </c>
      <c r="AH2" s="12">
        <v>16.664100000000001</v>
      </c>
      <c r="AI2" s="12">
        <v>68.563400000000001</v>
      </c>
      <c r="AJ2" s="12">
        <v>23.939599999999999</v>
      </c>
      <c r="AK2" s="12">
        <v>19.595400000000001</v>
      </c>
    </row>
    <row r="3" spans="1:37" x14ac:dyDescent="0.2">
      <c r="A3" s="1"/>
      <c r="B3" s="12">
        <v>86.267600000000002</v>
      </c>
      <c r="C3" s="12">
        <v>51.695799999999998</v>
      </c>
      <c r="D3" s="12">
        <v>69.0501</v>
      </c>
      <c r="E3" s="12">
        <v>53.209499999999998</v>
      </c>
      <c r="F3" s="12">
        <v>51.518700000000003</v>
      </c>
      <c r="G3" s="12">
        <v>75.102199999999996</v>
      </c>
      <c r="H3" s="12">
        <v>40.217700000000001</v>
      </c>
      <c r="I3" s="12">
        <v>63.777500000000003</v>
      </c>
      <c r="J3" s="12">
        <v>60.048999999999999</v>
      </c>
      <c r="K3" s="12">
        <v>37.653700000000001</v>
      </c>
      <c r="L3" s="12">
        <v>105.536</v>
      </c>
      <c r="M3" s="12">
        <v>46.875</v>
      </c>
      <c r="N3" s="12">
        <v>43.223999999999997</v>
      </c>
      <c r="O3" s="12">
        <v>65.005899999999997</v>
      </c>
      <c r="P3" s="12">
        <v>36.250500000000002</v>
      </c>
      <c r="Q3" s="12">
        <v>107.947</v>
      </c>
      <c r="R3" s="12">
        <v>65.886499999999998</v>
      </c>
      <c r="S3" s="12">
        <v>38.281300000000002</v>
      </c>
      <c r="T3" s="12">
        <v>32.344000000000001</v>
      </c>
      <c r="U3" s="12">
        <v>76.668999999999997</v>
      </c>
      <c r="V3" s="12">
        <v>48.889499999999998</v>
      </c>
      <c r="W3" s="12">
        <v>37.679400000000001</v>
      </c>
      <c r="X3" s="12">
        <v>37.679400000000001</v>
      </c>
      <c r="Y3" s="12">
        <v>47.021599999999999</v>
      </c>
      <c r="Z3" s="12">
        <v>18.591899999999999</v>
      </c>
      <c r="AA3" s="12">
        <v>23.3977</v>
      </c>
      <c r="AB3" s="12">
        <v>96.428600000000003</v>
      </c>
      <c r="AC3" s="12">
        <v>48.568300000000001</v>
      </c>
      <c r="AD3" s="12">
        <v>64.827500000000001</v>
      </c>
      <c r="AE3" s="12">
        <v>54.525199999999998</v>
      </c>
      <c r="AF3" s="12">
        <v>36.9925</v>
      </c>
      <c r="AG3" s="12">
        <v>21.261900000000001</v>
      </c>
      <c r="AH3" s="12">
        <v>16.0061</v>
      </c>
      <c r="AI3" s="12">
        <v>70.432299999999998</v>
      </c>
      <c r="AJ3" s="12">
        <v>22.592199999999998</v>
      </c>
      <c r="AK3" s="12">
        <v>19.595400000000001</v>
      </c>
    </row>
    <row r="4" spans="1:37" x14ac:dyDescent="0.2">
      <c r="A4" s="1"/>
      <c r="B4" s="12">
        <v>84.482799999999997</v>
      </c>
      <c r="C4" s="12">
        <v>52.45</v>
      </c>
      <c r="D4" s="12">
        <v>68.8489</v>
      </c>
      <c r="E4" s="12">
        <v>48.411900000000003</v>
      </c>
      <c r="F4" s="12">
        <v>57.183599999999998</v>
      </c>
      <c r="G4" s="12">
        <v>83.019599999999997</v>
      </c>
      <c r="H4" s="12">
        <v>40.552999999999997</v>
      </c>
      <c r="I4" s="12">
        <v>65.991600000000005</v>
      </c>
      <c r="J4" s="12">
        <v>56.25</v>
      </c>
      <c r="K4" s="12">
        <v>38.528700000000001</v>
      </c>
      <c r="L4" s="12">
        <v>106.831</v>
      </c>
      <c r="M4" s="12">
        <v>45.645899999999997</v>
      </c>
      <c r="N4" s="12">
        <v>45.382800000000003</v>
      </c>
      <c r="O4" s="12">
        <v>67.776600000000002</v>
      </c>
      <c r="P4" s="12">
        <v>40.873699999999999</v>
      </c>
      <c r="Q4" s="12">
        <v>106.282</v>
      </c>
      <c r="R4" s="12">
        <v>65.210999999999999</v>
      </c>
      <c r="S4" s="12">
        <v>37.246600000000001</v>
      </c>
      <c r="T4" s="12">
        <v>31.410299999999999</v>
      </c>
      <c r="U4" s="12">
        <v>75.462000000000003</v>
      </c>
      <c r="V4" s="12">
        <v>44.837600000000002</v>
      </c>
      <c r="W4" s="12">
        <v>40.188299999999998</v>
      </c>
      <c r="X4" s="12">
        <v>40.188299999999998</v>
      </c>
      <c r="Y4" s="12">
        <v>47.535200000000003</v>
      </c>
      <c r="Z4" s="12">
        <v>18.581499999999998</v>
      </c>
      <c r="AA4" s="12">
        <v>23.11</v>
      </c>
      <c r="AB4" s="12">
        <v>93.75</v>
      </c>
      <c r="AC4" s="12">
        <v>47.412599999999998</v>
      </c>
      <c r="AD4" s="12">
        <v>68.280299999999997</v>
      </c>
      <c r="AE4" s="12">
        <v>55.207799999999999</v>
      </c>
      <c r="AF4" s="12">
        <v>35.685400000000001</v>
      </c>
      <c r="AG4" s="12">
        <v>21.029399999999999</v>
      </c>
      <c r="AH4" s="12">
        <v>15.028600000000001</v>
      </c>
      <c r="AI4" s="12">
        <v>67.693399999999997</v>
      </c>
      <c r="AJ4" s="12">
        <v>23.384499999999999</v>
      </c>
      <c r="AK4" s="12">
        <v>21.284500000000001</v>
      </c>
    </row>
    <row r="5" spans="1:37" x14ac:dyDescent="0.2">
      <c r="A5" s="1"/>
      <c r="B5" s="12">
        <v>83.417400000000001</v>
      </c>
      <c r="C5" s="12">
        <v>54.399700000000003</v>
      </c>
      <c r="D5" s="12">
        <v>69.543700000000001</v>
      </c>
      <c r="E5" s="12">
        <v>50.174500000000002</v>
      </c>
      <c r="F5" s="12">
        <v>59.2742</v>
      </c>
      <c r="G5" s="12">
        <v>75.721199999999996</v>
      </c>
      <c r="H5" s="12">
        <v>38.765799999999999</v>
      </c>
      <c r="I5" s="12">
        <v>68.055599999999998</v>
      </c>
      <c r="J5" s="12">
        <v>39.830199999999998</v>
      </c>
      <c r="K5" s="12">
        <v>37.647300000000001</v>
      </c>
      <c r="L5" s="12">
        <v>103.61799999999999</v>
      </c>
      <c r="M5" s="12">
        <v>47.115400000000001</v>
      </c>
      <c r="N5" s="12">
        <v>43.75</v>
      </c>
      <c r="O5" s="12">
        <v>64.198400000000007</v>
      </c>
      <c r="P5" s="12">
        <v>39.7727</v>
      </c>
      <c r="Q5" s="12">
        <v>107.386</v>
      </c>
      <c r="R5" s="12">
        <v>65.198099999999997</v>
      </c>
      <c r="S5" s="12">
        <v>37.121200000000002</v>
      </c>
      <c r="T5" s="12">
        <v>36.774500000000003</v>
      </c>
      <c r="U5" s="12">
        <v>73.943700000000007</v>
      </c>
      <c r="V5" s="12">
        <v>40.0321</v>
      </c>
      <c r="W5" s="12">
        <v>30.899699999999999</v>
      </c>
      <c r="X5" s="12">
        <v>30.899699999999999</v>
      </c>
      <c r="Y5" s="12">
        <v>47.001600000000003</v>
      </c>
      <c r="Z5" s="12">
        <v>16.650700000000001</v>
      </c>
      <c r="AA5" s="12">
        <v>22.607700000000001</v>
      </c>
      <c r="AB5" s="12">
        <v>88.815799999999996</v>
      </c>
      <c r="AC5" s="12">
        <v>48.697000000000003</v>
      </c>
      <c r="AD5" s="12">
        <v>65.082599999999999</v>
      </c>
      <c r="AE5" s="12">
        <v>54.832599999999999</v>
      </c>
      <c r="AF5" s="12">
        <v>33.502200000000002</v>
      </c>
      <c r="AG5" s="12">
        <v>20.033300000000001</v>
      </c>
      <c r="AH5" s="12">
        <v>15.8345</v>
      </c>
      <c r="AI5" s="12">
        <v>67.5</v>
      </c>
      <c r="AJ5" s="12">
        <v>21.007999999999999</v>
      </c>
      <c r="AK5" s="12">
        <v>21.174800000000001</v>
      </c>
    </row>
    <row r="6" spans="1:37" x14ac:dyDescent="0.2">
      <c r="A6" s="1"/>
      <c r="B6" s="12">
        <v>80.867999999999995</v>
      </c>
      <c r="C6" s="12">
        <v>53.346800000000002</v>
      </c>
      <c r="D6" s="12">
        <v>68.734399999999994</v>
      </c>
      <c r="E6" s="12">
        <v>51.167999999999999</v>
      </c>
      <c r="F6" s="12">
        <v>60.377899999999997</v>
      </c>
      <c r="G6" s="12">
        <v>78.080699999999993</v>
      </c>
      <c r="H6" s="12">
        <v>41.509799999999998</v>
      </c>
      <c r="I6" s="12">
        <v>64.473699999999994</v>
      </c>
      <c r="J6" s="12">
        <v>55.364899999999999</v>
      </c>
      <c r="K6" s="12">
        <v>36.856499999999997</v>
      </c>
      <c r="L6" s="12">
        <v>99.894300000000001</v>
      </c>
      <c r="M6" s="12">
        <v>44.853499999999997</v>
      </c>
      <c r="N6" s="12">
        <v>44.575499999999998</v>
      </c>
      <c r="O6" s="12">
        <v>67.638000000000005</v>
      </c>
      <c r="P6" s="12">
        <v>43.912599999999998</v>
      </c>
      <c r="Q6" s="12">
        <v>109.66500000000001</v>
      </c>
      <c r="R6" s="12">
        <v>63.325699999999998</v>
      </c>
      <c r="S6" s="12">
        <v>36.322200000000002</v>
      </c>
      <c r="T6" s="12">
        <v>38.697800000000001</v>
      </c>
      <c r="U6" s="12">
        <v>74.847300000000004</v>
      </c>
      <c r="V6" s="12">
        <v>45.6601</v>
      </c>
      <c r="W6" s="12">
        <v>37.263399999999997</v>
      </c>
      <c r="X6" s="12">
        <v>37.263399999999997</v>
      </c>
      <c r="Y6" s="12">
        <v>47.1355</v>
      </c>
      <c r="Z6" s="12"/>
      <c r="AA6" s="12">
        <v>22.308800000000002</v>
      </c>
      <c r="AB6" s="12">
        <v>95.647800000000004</v>
      </c>
      <c r="AC6" s="12">
        <v>49.558</v>
      </c>
      <c r="AD6" s="12">
        <v>64.1113</v>
      </c>
      <c r="AE6" s="12">
        <v>54.850700000000003</v>
      </c>
      <c r="AF6" s="12">
        <v>35.869199999999999</v>
      </c>
      <c r="AG6" s="12">
        <v>21.5304</v>
      </c>
      <c r="AH6" s="12">
        <v>15.5823</v>
      </c>
      <c r="AI6" s="12">
        <v>65.625</v>
      </c>
      <c r="AJ6" s="12">
        <v>21.2455</v>
      </c>
      <c r="AK6" s="12">
        <v>37.551099999999998</v>
      </c>
    </row>
    <row r="7" spans="1:37" x14ac:dyDescent="0.2">
      <c r="A7" s="1"/>
      <c r="B7" s="12">
        <v>86.583799999999997</v>
      </c>
      <c r="C7" s="12">
        <v>51.841700000000003</v>
      </c>
      <c r="D7" s="12">
        <v>68.224000000000004</v>
      </c>
      <c r="E7" s="12">
        <v>49.218800000000002</v>
      </c>
      <c r="F7" s="12">
        <v>59.359299999999998</v>
      </c>
      <c r="G7" s="12">
        <v>79.278499999999994</v>
      </c>
      <c r="H7" s="12">
        <v>41.436999999999998</v>
      </c>
      <c r="I7" s="12">
        <v>66.549300000000002</v>
      </c>
      <c r="J7" s="12">
        <v>56.810400000000001</v>
      </c>
      <c r="K7" s="12">
        <v>37.713799999999999</v>
      </c>
      <c r="L7" s="12">
        <v>105.705</v>
      </c>
      <c r="M7" s="12">
        <v>49.811700000000002</v>
      </c>
      <c r="N7" s="12">
        <v>43.866</v>
      </c>
      <c r="O7" s="12">
        <v>69.107799999999997</v>
      </c>
      <c r="P7" s="12">
        <v>46.928199999999997</v>
      </c>
      <c r="Q7" s="12">
        <v>108.79900000000001</v>
      </c>
      <c r="R7" s="12">
        <v>65.469099999999997</v>
      </c>
      <c r="S7" s="12">
        <v>36.619799999999998</v>
      </c>
      <c r="T7" s="12">
        <v>34.5792</v>
      </c>
      <c r="U7" s="12">
        <v>78.358199999999997</v>
      </c>
      <c r="V7" s="12">
        <v>46.218299999999999</v>
      </c>
      <c r="W7" s="12">
        <v>40.110399999999998</v>
      </c>
      <c r="X7" s="12">
        <v>40.110399999999998</v>
      </c>
      <c r="Y7" s="12">
        <v>48.740099999999998</v>
      </c>
      <c r="Z7" s="12"/>
      <c r="AA7" s="12">
        <v>22.162299999999998</v>
      </c>
      <c r="AB7" s="12">
        <v>94.879499999999993</v>
      </c>
      <c r="AC7" s="12">
        <v>49.292099999999998</v>
      </c>
      <c r="AD7" s="12">
        <v>71.205600000000004</v>
      </c>
      <c r="AE7" s="12">
        <v>55.714599999999997</v>
      </c>
      <c r="AF7" s="12">
        <v>33.197800000000001</v>
      </c>
      <c r="AG7" s="12">
        <v>21.115300000000001</v>
      </c>
      <c r="AH7" s="12">
        <v>13.847</v>
      </c>
      <c r="AI7" s="12">
        <v>68.648799999999994</v>
      </c>
      <c r="AJ7" s="12">
        <v>20.880700000000001</v>
      </c>
      <c r="AK7" s="12">
        <v>37.551099999999998</v>
      </c>
    </row>
    <row r="8" spans="1:37" x14ac:dyDescent="0.2">
      <c r="A8" s="1"/>
      <c r="B8" s="12">
        <v>86.312600000000003</v>
      </c>
      <c r="C8" s="12">
        <v>51.841700000000003</v>
      </c>
      <c r="D8" s="12">
        <v>68.393299999999996</v>
      </c>
      <c r="E8" s="12">
        <v>45.432699999999997</v>
      </c>
      <c r="F8" s="12">
        <v>54.814399999999999</v>
      </c>
      <c r="G8" s="12">
        <v>81.95</v>
      </c>
      <c r="H8" s="12">
        <v>41.520200000000003</v>
      </c>
      <c r="I8" s="12">
        <v>68.139700000000005</v>
      </c>
      <c r="J8" s="12">
        <v>49.841799999999999</v>
      </c>
      <c r="K8" s="12">
        <v>37.843299999999999</v>
      </c>
      <c r="L8" s="12">
        <v>102.431</v>
      </c>
      <c r="M8" s="12">
        <v>47.439799999999998</v>
      </c>
      <c r="N8" s="12">
        <v>44.170699999999997</v>
      </c>
      <c r="O8" s="12">
        <v>59.444600000000001</v>
      </c>
      <c r="P8" s="12">
        <v>45.620699999999999</v>
      </c>
      <c r="Q8" s="12">
        <v>104.93300000000001</v>
      </c>
      <c r="R8" s="12">
        <v>65.469099999999997</v>
      </c>
      <c r="S8" s="12">
        <v>36.139600000000002</v>
      </c>
      <c r="T8" s="12">
        <v>37.482999999999997</v>
      </c>
      <c r="U8" s="12">
        <v>77.459000000000003</v>
      </c>
      <c r="V8" s="12">
        <v>46.637099999999997</v>
      </c>
      <c r="W8" s="12">
        <v>38.774900000000002</v>
      </c>
      <c r="X8" s="12">
        <v>38.774900000000002</v>
      </c>
      <c r="Y8" s="12">
        <v>50.480800000000002</v>
      </c>
      <c r="Z8" s="12"/>
      <c r="AA8" s="12">
        <v>22.564499999999999</v>
      </c>
      <c r="AB8" s="12">
        <v>93.75</v>
      </c>
      <c r="AC8" s="12">
        <v>48.3553</v>
      </c>
      <c r="AD8" s="12">
        <v>62.171100000000003</v>
      </c>
      <c r="AE8" s="12">
        <v>56.064100000000003</v>
      </c>
      <c r="AF8" s="12">
        <v>35.336500000000001</v>
      </c>
      <c r="AG8" s="12">
        <v>21.561299999999999</v>
      </c>
      <c r="AH8" s="12">
        <v>14.4458</v>
      </c>
      <c r="AI8" s="12">
        <v>70.945899999999995</v>
      </c>
      <c r="AJ8" s="12">
        <v>20.108799999999999</v>
      </c>
      <c r="AK8" s="12">
        <v>30.727399999999999</v>
      </c>
    </row>
    <row r="9" spans="1:37" x14ac:dyDescent="0.2">
      <c r="A9" s="1"/>
      <c r="B9" s="12">
        <v>73.434700000000007</v>
      </c>
      <c r="C9" s="12">
        <v>47.934800000000003</v>
      </c>
      <c r="D9" s="12">
        <v>68.677300000000002</v>
      </c>
      <c r="E9" s="12">
        <v>34.626300000000001</v>
      </c>
      <c r="F9" s="12">
        <v>53.760800000000003</v>
      </c>
      <c r="G9" s="12">
        <v>66.737300000000005</v>
      </c>
      <c r="H9" s="12">
        <v>37.6023</v>
      </c>
      <c r="I9" s="12">
        <v>66.203000000000003</v>
      </c>
      <c r="J9" s="12">
        <v>41.179000000000002</v>
      </c>
      <c r="K9" s="12">
        <v>37.628</v>
      </c>
      <c r="L9" s="12">
        <v>101.801</v>
      </c>
      <c r="M9" s="12">
        <v>63.679200000000002</v>
      </c>
      <c r="N9" s="12">
        <v>43.473999999999997</v>
      </c>
      <c r="O9" s="12">
        <v>43.473999999999997</v>
      </c>
      <c r="P9" s="12">
        <v>45.899299999999997</v>
      </c>
      <c r="Q9" s="12"/>
      <c r="R9" s="12"/>
      <c r="S9" s="12">
        <v>33.261299999999999</v>
      </c>
      <c r="T9" s="12">
        <v>29.7866</v>
      </c>
      <c r="U9" s="12">
        <v>64.929299999999998</v>
      </c>
      <c r="V9" s="12">
        <v>45.308199999999999</v>
      </c>
      <c r="W9" s="12"/>
      <c r="X9" s="12"/>
      <c r="Y9" s="12">
        <v>46.768900000000002</v>
      </c>
      <c r="Z9" s="12"/>
      <c r="AA9" s="12">
        <v>22.201000000000001</v>
      </c>
      <c r="AB9" s="12">
        <v>91.926100000000005</v>
      </c>
      <c r="AC9" s="12">
        <v>49.365699999999997</v>
      </c>
      <c r="AD9" s="12">
        <v>49.992400000000004</v>
      </c>
      <c r="AE9" s="12">
        <v>55.5976</v>
      </c>
      <c r="AF9" s="12">
        <v>37.640799999999999</v>
      </c>
      <c r="AG9" s="12">
        <v>20.3538</v>
      </c>
      <c r="AH9" s="12">
        <v>15.077999999999999</v>
      </c>
      <c r="AI9" s="12">
        <v>67.860100000000003</v>
      </c>
      <c r="AJ9" s="12"/>
      <c r="AK9" s="12">
        <v>16.0808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41.447400000000002</v>
      </c>
      <c r="Q10" s="12"/>
      <c r="R10" s="12"/>
      <c r="S10" s="12">
        <v>35.568300000000001</v>
      </c>
      <c r="T10" s="12"/>
      <c r="U10" s="12"/>
      <c r="V10" s="12">
        <v>41.656199999999998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34.900300000000001</v>
      </c>
      <c r="AG10" s="12"/>
      <c r="AH10" s="12">
        <v>14.8452</v>
      </c>
      <c r="AI10" s="12">
        <v>66.576099999999997</v>
      </c>
      <c r="AJ10" s="12"/>
      <c r="AK10" s="12">
        <v>41.245100000000001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42.338700000000003</v>
      </c>
      <c r="Q11" s="12"/>
      <c r="R11" s="12"/>
      <c r="S11" s="12"/>
      <c r="T11" s="12"/>
      <c r="U11" s="12"/>
      <c r="V11" s="12">
        <v>46.22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36.0486</v>
      </c>
      <c r="AG11" s="12"/>
      <c r="AH11" s="12">
        <v>14.904</v>
      </c>
      <c r="AI11" s="12">
        <v>68.506600000000006</v>
      </c>
      <c r="AJ11" s="12"/>
      <c r="AK11" s="12">
        <v>41.244500000000002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43.936</v>
      </c>
      <c r="Q12" s="12"/>
      <c r="R12" s="12"/>
      <c r="S12" s="12"/>
      <c r="T12" s="12"/>
      <c r="U12" s="12"/>
      <c r="V12" s="12">
        <v>48.3553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35.830800000000004</v>
      </c>
      <c r="AG12" s="12"/>
      <c r="AH12" s="12">
        <v>16.194199999999999</v>
      </c>
      <c r="AI12" s="12">
        <v>64.650099999999995</v>
      </c>
      <c r="AJ12" s="12"/>
      <c r="AK12" s="12">
        <v>27.205100000000002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46.194099999999999</v>
      </c>
      <c r="Q13" s="12"/>
      <c r="R13" s="12"/>
      <c r="S13" s="12"/>
      <c r="T13" s="12"/>
      <c r="U13" s="12"/>
      <c r="V13" s="12">
        <v>44.563499999999998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29.824200000000001</v>
      </c>
      <c r="AG13" s="12"/>
      <c r="AH13" s="12">
        <v>16.711300000000001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46.336500000000001</v>
      </c>
      <c r="Q14" s="12"/>
      <c r="R14" s="12"/>
      <c r="S14" s="12"/>
      <c r="T14" s="12"/>
      <c r="U14" s="12"/>
      <c r="V14" s="12">
        <v>45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45.696300000000001</v>
      </c>
      <c r="Q15" s="12"/>
      <c r="R15" s="12"/>
      <c r="S15" s="12"/>
      <c r="T15" s="12"/>
      <c r="U15" s="12"/>
      <c r="V15" s="12">
        <v>40.3157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41.740299999999998</v>
      </c>
      <c r="Q16" s="12"/>
      <c r="R16" s="12"/>
      <c r="S16" s="12"/>
      <c r="T16" s="12"/>
      <c r="U16" s="12"/>
      <c r="V16" s="12">
        <v>43.945500000000003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45.357900000000001</v>
      </c>
      <c r="Q17" s="12"/>
      <c r="R17" s="12"/>
      <c r="S17" s="12"/>
      <c r="T17" s="12"/>
      <c r="U17" s="12"/>
      <c r="V17" s="12">
        <v>43.879899999999999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42.534700000000001</v>
      </c>
      <c r="Q18" s="12"/>
      <c r="R18" s="12"/>
      <c r="S18" s="12"/>
      <c r="T18" s="12"/>
      <c r="U18" s="12"/>
      <c r="V18" s="12">
        <v>35.795499999999997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82.814075000000003</v>
      </c>
      <c r="C21" s="5">
        <f t="shared" si="0"/>
        <v>51.611362499999998</v>
      </c>
      <c r="D21" s="5">
        <f t="shared" si="0"/>
        <v>68.815224999999998</v>
      </c>
      <c r="E21" s="5">
        <f t="shared" si="0"/>
        <v>46.224100000000007</v>
      </c>
      <c r="F21" s="5">
        <f t="shared" si="0"/>
        <v>56.486975000000001</v>
      </c>
      <c r="G21" s="5">
        <f t="shared" si="0"/>
        <v>77.639362500000004</v>
      </c>
      <c r="H21" s="5">
        <f t="shared" si="0"/>
        <v>40.3661125</v>
      </c>
      <c r="I21" s="5">
        <f t="shared" si="0"/>
        <v>65.871750000000006</v>
      </c>
      <c r="J21" s="5">
        <f t="shared" si="0"/>
        <v>50.181037500000002</v>
      </c>
      <c r="K21" s="5">
        <f t="shared" si="0"/>
        <v>37.659749999999995</v>
      </c>
      <c r="L21" s="5">
        <f t="shared" si="0"/>
        <v>104.02078750000001</v>
      </c>
      <c r="M21" s="5">
        <f t="shared" si="0"/>
        <v>48.856649999999995</v>
      </c>
      <c r="N21" s="5">
        <f t="shared" si="0"/>
        <v>43.700187499999998</v>
      </c>
      <c r="O21" s="5">
        <f t="shared" si="0"/>
        <v>62.458662500000003</v>
      </c>
      <c r="P21" s="5">
        <f>AVERAGE(P2:P18)</f>
        <v>43.202405882352942</v>
      </c>
      <c r="Q21" s="5">
        <f>AVERAGE(Q2:Q8)</f>
        <v>107.70785714285714</v>
      </c>
      <c r="R21" s="5">
        <f>AVERAGE(R2:R8)</f>
        <v>64.435400000000001</v>
      </c>
      <c r="S21" s="5">
        <f>AVERAGE(S2:S10)</f>
        <v>36.384211111111114</v>
      </c>
      <c r="T21" s="5">
        <f>AVERAGE(T2:T9)</f>
        <v>33.892262500000001</v>
      </c>
      <c r="U21" s="5">
        <f>AVERAGE(U2:U9)</f>
        <v>74.30710000000002</v>
      </c>
      <c r="V21" s="5">
        <f>AVERAGE(V2:V18)</f>
        <v>44.463694117647059</v>
      </c>
      <c r="W21" s="5">
        <f>AVERAGE(W2:W4)</f>
        <v>38.667766666666665</v>
      </c>
      <c r="X21" s="5">
        <f>AVERAGE(X6:X8)</f>
        <v>38.716233333333328</v>
      </c>
      <c r="Y21" s="5">
        <f>AVERAGE(Y2:Y9)</f>
        <v>47.661812499999996</v>
      </c>
      <c r="Z21" s="5">
        <f>AVERAGE(Z2:Z5)</f>
        <v>17.922249999999998</v>
      </c>
      <c r="AA21" s="5">
        <f>AVERAGE(AA2:AA9)</f>
        <v>22.653975000000003</v>
      </c>
      <c r="AB21" s="5">
        <f>AVERAGE(AB2:AB9)</f>
        <v>94.307812499999997</v>
      </c>
      <c r="AC21" s="5">
        <f>AVERAGE(AC2:AC9)</f>
        <v>48.873224999999998</v>
      </c>
      <c r="AD21" s="5">
        <f>AVERAGE(AD2:AD9)</f>
        <v>63.876325000000008</v>
      </c>
      <c r="AE21" s="5">
        <f>AVERAGE(AE2:AE9)</f>
        <v>55.236262500000002</v>
      </c>
      <c r="AF21" s="5">
        <f>AVERAGE(AF2:AF13)</f>
        <v>34.957566666666672</v>
      </c>
      <c r="AG21" s="5">
        <f>AVERAGE(AG2:AG9)</f>
        <v>21.1265125</v>
      </c>
      <c r="AH21" s="5">
        <f>AVERAGE(AH2:AH13)</f>
        <v>15.428424999999999</v>
      </c>
      <c r="AI21" s="5">
        <f>AVERAGE(AI2:AI12)</f>
        <v>67.909245454545456</v>
      </c>
      <c r="AJ21" s="5">
        <f>AVERAGE(AJ2:AJ8)</f>
        <v>21.879899999999996</v>
      </c>
      <c r="AK21" s="5">
        <f>AVERAGE(AK2:AK12)</f>
        <v>28.477745454545456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82.814075000000003</v>
      </c>
      <c r="C26" s="12">
        <f>C21*2</f>
        <v>103.222725</v>
      </c>
      <c r="D26" s="12">
        <f t="shared" ref="D26:J26" si="1">D21*1</f>
        <v>68.815224999999998</v>
      </c>
      <c r="E26" s="12">
        <f t="shared" si="1"/>
        <v>46.224100000000007</v>
      </c>
      <c r="F26" s="12">
        <f t="shared" si="1"/>
        <v>56.486975000000001</v>
      </c>
      <c r="G26" s="12">
        <f t="shared" si="1"/>
        <v>77.639362500000004</v>
      </c>
      <c r="H26" s="12">
        <f>H21*3</f>
        <v>121.0983375</v>
      </c>
      <c r="I26" s="12">
        <f>I21*3</f>
        <v>197.61525</v>
      </c>
      <c r="J26" s="12">
        <f t="shared" si="1"/>
        <v>50.181037500000002</v>
      </c>
      <c r="K26" s="12">
        <f>K21*4</f>
        <v>150.63899999999998</v>
      </c>
      <c r="L26" s="12">
        <f>L21*1</f>
        <v>104.02078750000001</v>
      </c>
      <c r="M26" s="12">
        <f>M21*3</f>
        <v>146.56994999999998</v>
      </c>
      <c r="N26" s="12">
        <f>N21*3</f>
        <v>131.1005625</v>
      </c>
      <c r="O26" s="12">
        <f>O21*1</f>
        <v>62.458662500000003</v>
      </c>
      <c r="P26" s="12">
        <f>P21*1</f>
        <v>43.202405882352942</v>
      </c>
      <c r="Q26" s="12">
        <f>Q21*1</f>
        <v>107.70785714285714</v>
      </c>
      <c r="R26" s="12">
        <f>R21*2</f>
        <v>128.8708</v>
      </c>
      <c r="S26" s="12">
        <f>S21*4</f>
        <v>145.53684444444445</v>
      </c>
      <c r="T26" s="12">
        <f>T21*3</f>
        <v>101.6767875</v>
      </c>
      <c r="U26" s="12">
        <f>U21*1</f>
        <v>74.30710000000002</v>
      </c>
      <c r="V26" s="12">
        <f>V21*1</f>
        <v>44.463694117647059</v>
      </c>
      <c r="W26" s="12">
        <f>W21*4</f>
        <v>154.67106666666666</v>
      </c>
      <c r="X26" s="12">
        <f>X21*3</f>
        <v>116.14869999999999</v>
      </c>
      <c r="Y26" s="12">
        <f>Y21*2</f>
        <v>95.323624999999993</v>
      </c>
      <c r="Z26" s="12">
        <f>Z21*8</f>
        <v>143.37799999999999</v>
      </c>
      <c r="AA26" s="12">
        <f>AA21*3</f>
        <v>67.961925000000008</v>
      </c>
      <c r="AB26" s="12">
        <f t="shared" ref="AB26:AH26" si="2">AB21*1</f>
        <v>94.307812499999997</v>
      </c>
      <c r="AC26" s="12">
        <f t="shared" si="2"/>
        <v>48.873224999999998</v>
      </c>
      <c r="AD26" s="12">
        <f t="shared" si="2"/>
        <v>63.876325000000008</v>
      </c>
      <c r="AE26" s="12">
        <f>AE21*2</f>
        <v>110.472525</v>
      </c>
      <c r="AF26" s="12">
        <f t="shared" si="2"/>
        <v>34.957566666666672</v>
      </c>
      <c r="AG26" s="12">
        <f>AG21*2</f>
        <v>42.253025000000001</v>
      </c>
      <c r="AH26" s="12">
        <f t="shared" si="2"/>
        <v>15.428424999999999</v>
      </c>
      <c r="AI26" s="12">
        <f>AI21*2</f>
        <v>135.81849090909091</v>
      </c>
      <c r="AJ26" s="12">
        <f>AJ21*3</f>
        <v>65.639699999999991</v>
      </c>
      <c r="AK26" s="12">
        <f>AK21*1</f>
        <v>28.477745454545456</v>
      </c>
    </row>
    <row r="27" spans="1:37" x14ac:dyDescent="0.2">
      <c r="A27" s="12" t="s">
        <v>215</v>
      </c>
      <c r="B27" s="5">
        <f t="shared" ref="B27:O27" si="3">STDEV(B2:B9)/B21*100</f>
        <v>5.3238641608938524</v>
      </c>
      <c r="C27" s="5">
        <f t="shared" si="3"/>
        <v>4.0176337951670611</v>
      </c>
      <c r="D27" s="5">
        <f t="shared" si="3"/>
        <v>0.60048026503921681</v>
      </c>
      <c r="E27" s="5">
        <f t="shared" si="3"/>
        <v>14.465156404675469</v>
      </c>
      <c r="F27" s="5">
        <f t="shared" si="3"/>
        <v>5.4904900518152715</v>
      </c>
      <c r="G27" s="5">
        <f t="shared" si="3"/>
        <v>6.7498222717160399</v>
      </c>
      <c r="H27" s="5">
        <f t="shared" si="3"/>
        <v>3.6214951198823924</v>
      </c>
      <c r="I27" s="5">
        <f t="shared" si="3"/>
        <v>2.6417183860664628</v>
      </c>
      <c r="J27" s="5">
        <f t="shared" si="3"/>
        <v>16.123681392037387</v>
      </c>
      <c r="K27" s="5">
        <f t="shared" si="3"/>
        <v>1.2300631260485724</v>
      </c>
      <c r="L27" s="5">
        <f t="shared" si="3"/>
        <v>2.3854449289437563</v>
      </c>
      <c r="M27" s="5">
        <f t="shared" si="3"/>
        <v>12.656279798745961</v>
      </c>
      <c r="N27" s="5">
        <f t="shared" si="3"/>
        <v>2.8141686929149752</v>
      </c>
      <c r="O27" s="5">
        <f t="shared" si="3"/>
        <v>13.239421825628137</v>
      </c>
      <c r="P27" s="5">
        <f>STDEV(P2:P18)/P21*100</f>
        <v>6.9096436068657434</v>
      </c>
      <c r="Q27" s="5">
        <f>STDEV(Q2:Q8)/Q21*100</f>
        <v>1.5368495038766696</v>
      </c>
      <c r="R27" s="5">
        <f>STDEV(R2:R8)/R21*100</f>
        <v>2.9877107304831756</v>
      </c>
      <c r="S27" s="5">
        <f>STDEV(S2:S10)/S21*100</f>
        <v>3.8486630851103811</v>
      </c>
      <c r="T27" s="5">
        <f t="shared" ref="T27:AG27" si="4">STDEV(T2:T9)/T21*100</f>
        <v>10.27220372923623</v>
      </c>
      <c r="U27" s="5">
        <f t="shared" si="4"/>
        <v>5.6625548058800153</v>
      </c>
      <c r="V27" s="5">
        <f>STDEV(V2:V18)/V21*100</f>
        <v>7.6583148876472471</v>
      </c>
      <c r="W27" s="5">
        <f t="shared" si="4"/>
        <v>8.1561758419773565</v>
      </c>
      <c r="X27" s="5">
        <f>STDEV(X2:X8)/X21*100</f>
        <v>8.1459655859226299</v>
      </c>
      <c r="Y27" s="5">
        <f t="shared" si="4"/>
        <v>2.7642059618649952</v>
      </c>
      <c r="Z27" s="5">
        <f>STDEV(Z2:Z5)/Z21*100</f>
        <v>5.0967346514196885</v>
      </c>
      <c r="AA27" s="5">
        <f t="shared" si="4"/>
        <v>1.9658446453196352</v>
      </c>
      <c r="AB27" s="5">
        <f t="shared" si="4"/>
        <v>3.2963291427282106</v>
      </c>
      <c r="AC27" s="5">
        <f t="shared" si="4"/>
        <v>1.5770362870176642</v>
      </c>
      <c r="AD27" s="5">
        <f t="shared" si="4"/>
        <v>9.7828104211709999</v>
      </c>
      <c r="AE27" s="5">
        <f t="shared" si="4"/>
        <v>0.9387117995161981</v>
      </c>
      <c r="AF27" s="5">
        <f>STDEV(AF2:AF13)/AF21*100</f>
        <v>5.8786432632068317</v>
      </c>
      <c r="AG27" s="5">
        <f t="shared" si="4"/>
        <v>3.1866365153018363</v>
      </c>
      <c r="AH27" s="5">
        <f>STDEV(AH2:AH13)/AH21*100</f>
        <v>5.7461995926425384</v>
      </c>
      <c r="AI27" s="5">
        <f>STDEV(AI2:AI12)/AI21*100</f>
        <v>2.7451311469046313</v>
      </c>
      <c r="AJ27" s="5">
        <f>STDEV(AJ2:AJ8)/AJ21*100</f>
        <v>6.5468623566456605</v>
      </c>
      <c r="AK27" s="5">
        <f>STDEV(AK2:AK12)/AK21*100</f>
        <v>33.569037962940925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J48"/>
  <sheetViews>
    <sheetView topLeftCell="T1" zoomScale="59" workbookViewId="0">
      <selection activeCell="AI32" sqref="AI32"/>
    </sheetView>
  </sheetViews>
  <sheetFormatPr baseColWidth="10" defaultColWidth="10.83203125" defaultRowHeight="16" x14ac:dyDescent="0.2"/>
  <cols>
    <col min="1" max="1" width="15.6640625" style="6" bestFit="1" customWidth="1"/>
    <col min="2" max="3" width="13.1640625" style="6" bestFit="1" customWidth="1"/>
    <col min="4" max="4" width="22.5" style="6" bestFit="1" customWidth="1"/>
    <col min="5" max="8" width="13.1640625" style="6" bestFit="1" customWidth="1"/>
    <col min="9" max="9" width="20.83203125" style="6" bestFit="1" customWidth="1"/>
    <col min="10" max="10" width="13.1640625" style="6" bestFit="1" customWidth="1"/>
    <col min="11" max="11" width="14.33203125" style="6" bestFit="1" customWidth="1"/>
    <col min="12" max="15" width="13.1640625" style="6" bestFit="1" customWidth="1"/>
    <col min="16" max="16" width="14.33203125" style="6" bestFit="1" customWidth="1"/>
    <col min="17" max="17" width="13.1640625" style="6" bestFit="1" customWidth="1"/>
    <col min="18" max="19" width="18.83203125" style="6" bestFit="1" customWidth="1"/>
    <col min="20" max="20" width="13.1640625" style="6" bestFit="1" customWidth="1"/>
    <col min="21" max="21" width="22" style="6" bestFit="1" customWidth="1"/>
    <col min="22" max="24" width="13.1640625" style="6" bestFit="1" customWidth="1"/>
    <col min="25" max="26" width="18.83203125" style="6" bestFit="1" customWidth="1"/>
    <col min="27" max="27" width="22" style="6" bestFit="1" customWidth="1"/>
    <col min="28" max="28" width="13.1640625" style="6" bestFit="1" customWidth="1"/>
    <col min="29" max="29" width="22" style="6" bestFit="1" customWidth="1"/>
    <col min="30" max="31" width="13.1640625" style="6" bestFit="1" customWidth="1"/>
    <col min="32" max="32" width="14.33203125" style="6" bestFit="1" customWidth="1"/>
    <col min="33" max="33" width="22" style="6" bestFit="1" customWidth="1"/>
    <col min="34" max="34" width="14.33203125" style="6" bestFit="1" customWidth="1"/>
    <col min="35" max="35" width="18.83203125" style="6" bestFit="1" customWidth="1"/>
    <col min="36" max="36" width="6.33203125" style="6" bestFit="1" customWidth="1"/>
    <col min="37" max="37" width="12.6640625" style="6" bestFit="1" customWidth="1"/>
    <col min="38" max="16384" width="10.83203125" style="6"/>
  </cols>
  <sheetData>
    <row r="1" spans="1:36" x14ac:dyDescent="0.2">
      <c r="A1" s="37" t="s">
        <v>226</v>
      </c>
      <c r="B1" s="37" t="s">
        <v>0</v>
      </c>
      <c r="C1" s="37" t="s">
        <v>42</v>
      </c>
      <c r="D1" s="37" t="s">
        <v>43</v>
      </c>
      <c r="E1" s="37" t="s">
        <v>44</v>
      </c>
      <c r="F1" s="37" t="s">
        <v>45</v>
      </c>
      <c r="G1" s="37" t="s">
        <v>46</v>
      </c>
      <c r="H1" s="37" t="s">
        <v>47</v>
      </c>
      <c r="I1" s="37" t="s">
        <v>48</v>
      </c>
      <c r="J1" s="37" t="s">
        <v>49</v>
      </c>
      <c r="K1" s="37" t="s">
        <v>50</v>
      </c>
      <c r="L1" s="37" t="s">
        <v>51</v>
      </c>
      <c r="M1" s="37" t="s">
        <v>52</v>
      </c>
      <c r="N1" s="37" t="s">
        <v>53</v>
      </c>
      <c r="O1" s="37" t="s">
        <v>54</v>
      </c>
      <c r="P1" s="50" t="s">
        <v>55</v>
      </c>
      <c r="Q1" s="37" t="s">
        <v>56</v>
      </c>
      <c r="R1" s="37" t="s">
        <v>57</v>
      </c>
      <c r="S1" s="37" t="s">
        <v>58</v>
      </c>
      <c r="T1" s="37" t="s">
        <v>59</v>
      </c>
      <c r="U1" s="37" t="s">
        <v>60</v>
      </c>
      <c r="V1" s="37" t="s">
        <v>61</v>
      </c>
      <c r="W1" s="37" t="s">
        <v>62</v>
      </c>
      <c r="X1" s="37" t="s">
        <v>63</v>
      </c>
      <c r="Y1" s="37" t="s">
        <v>64</v>
      </c>
      <c r="Z1" s="37" t="s">
        <v>65</v>
      </c>
      <c r="AA1" s="37" t="s">
        <v>66</v>
      </c>
      <c r="AB1" s="37" t="s">
        <v>67</v>
      </c>
      <c r="AC1" s="37" t="s">
        <v>68</v>
      </c>
      <c r="AD1" s="37" t="s">
        <v>69</v>
      </c>
      <c r="AE1" s="37" t="s">
        <v>70</v>
      </c>
      <c r="AF1" s="37" t="s">
        <v>71</v>
      </c>
      <c r="AG1" s="37" t="s">
        <v>72</v>
      </c>
      <c r="AH1" s="37" t="s">
        <v>73</v>
      </c>
      <c r="AI1" s="37" t="s">
        <v>74</v>
      </c>
      <c r="AJ1" s="37"/>
    </row>
    <row r="2" spans="1:36" x14ac:dyDescent="0.2">
      <c r="B2" s="26">
        <v>4.1723356000000003E-2</v>
      </c>
      <c r="C2" s="26">
        <v>4.7346938999999998E-2</v>
      </c>
      <c r="D2" s="26">
        <v>7.8004535E-2</v>
      </c>
      <c r="E2" s="26">
        <v>5.8049887000000001E-2</v>
      </c>
      <c r="F2" s="26">
        <v>5.9501133999999997E-2</v>
      </c>
      <c r="G2" s="26">
        <v>4.8253968000000001E-2</v>
      </c>
      <c r="H2" s="26">
        <v>7.6190475999999993E-2</v>
      </c>
      <c r="I2" s="26">
        <v>7.1655329000000004E-2</v>
      </c>
      <c r="J2" s="26">
        <v>5.8049887000000001E-2</v>
      </c>
      <c r="K2" s="26">
        <v>4.8253968000000001E-2</v>
      </c>
      <c r="L2" s="26">
        <v>6.5306121999999994E-2</v>
      </c>
      <c r="M2" s="26">
        <v>7.6190475999999993E-2</v>
      </c>
      <c r="N2" s="26">
        <v>7.4013604999999996E-2</v>
      </c>
      <c r="O2" s="26">
        <v>7.2562357999999993E-2</v>
      </c>
      <c r="P2" s="26">
        <v>7.5464852999999998E-2</v>
      </c>
      <c r="Q2" s="26">
        <v>5.0068027000000001E-2</v>
      </c>
      <c r="R2" s="26">
        <v>5.6598638999999999E-2</v>
      </c>
      <c r="S2" s="26">
        <v>0</v>
      </c>
      <c r="T2" s="26">
        <v>9.5782312999999994E-2</v>
      </c>
      <c r="U2" s="26">
        <v>3.9909297000000003E-2</v>
      </c>
      <c r="V2" s="26">
        <v>4.2448979999999997E-2</v>
      </c>
      <c r="W2" s="26">
        <v>7.0204082000000001E-2</v>
      </c>
      <c r="X2" s="26">
        <v>8.7074830000000006E-2</v>
      </c>
      <c r="Y2" s="26">
        <v>8.2721087999999998E-2</v>
      </c>
      <c r="Z2" s="26">
        <v>0.108843537</v>
      </c>
      <c r="AA2" s="26">
        <v>0.20825396800000001</v>
      </c>
      <c r="AB2" s="26">
        <v>7.3650794000000006E-2</v>
      </c>
      <c r="AC2" s="26">
        <v>4.3174602999999999E-2</v>
      </c>
      <c r="AD2" s="26">
        <v>0.11591836699999999</v>
      </c>
      <c r="AE2" s="26">
        <v>0.100136054</v>
      </c>
      <c r="AF2" s="26">
        <v>9.1428571E-2</v>
      </c>
      <c r="AG2" s="26">
        <v>0.18938775499999999</v>
      </c>
      <c r="AH2" s="26">
        <v>9.1428571E-2</v>
      </c>
      <c r="AI2" s="26">
        <v>7.9818594000000007E-2</v>
      </c>
      <c r="AJ2" s="26"/>
    </row>
    <row r="3" spans="1:36" x14ac:dyDescent="0.2">
      <c r="B3" s="26">
        <v>0.27936507900000002</v>
      </c>
      <c r="C3" s="26">
        <v>0.16653061199999999</v>
      </c>
      <c r="D3" s="26">
        <v>0.43537415000000002</v>
      </c>
      <c r="E3" s="26">
        <v>0.83301587300000002</v>
      </c>
      <c r="F3" s="26">
        <v>0.43827664399999999</v>
      </c>
      <c r="G3" s="26">
        <v>0.26920634900000001</v>
      </c>
      <c r="H3" s="26">
        <v>0.58557823099999995</v>
      </c>
      <c r="I3" s="26">
        <v>0.42204081599999999</v>
      </c>
      <c r="J3" s="26">
        <v>0.98539682500000003</v>
      </c>
      <c r="K3" s="26">
        <v>0.46077097500000003</v>
      </c>
      <c r="L3" s="26">
        <v>0.27138321999999998</v>
      </c>
      <c r="M3" s="26">
        <v>0.45714285700000001</v>
      </c>
      <c r="N3" s="26">
        <v>0.57759637200000002</v>
      </c>
      <c r="O3" s="26">
        <v>7.2156009069999998</v>
      </c>
      <c r="P3" s="26">
        <v>1.5905668930000001</v>
      </c>
      <c r="Q3" s="26">
        <v>0.32435374099999997</v>
      </c>
      <c r="R3" s="26">
        <v>0.67337868499999998</v>
      </c>
      <c r="S3" s="26">
        <v>0.51591836700000004</v>
      </c>
      <c r="T3" s="26">
        <v>0.62258503399999998</v>
      </c>
      <c r="U3" s="26">
        <v>0.329433107</v>
      </c>
      <c r="V3" s="26">
        <v>1.2778231289999999</v>
      </c>
      <c r="W3" s="26">
        <v>0.42938775499999998</v>
      </c>
      <c r="X3" s="26">
        <v>1.3743310660000001</v>
      </c>
      <c r="Y3" s="26">
        <v>3.441269841</v>
      </c>
      <c r="Z3" s="26">
        <v>1.7814058960000001</v>
      </c>
      <c r="AA3" s="26">
        <v>0.45968253999999997</v>
      </c>
      <c r="AB3" s="26">
        <v>0.71619047599999996</v>
      </c>
      <c r="AC3" s="26">
        <v>0.35301587299999998</v>
      </c>
      <c r="AD3" s="26">
        <v>0.68897959200000003</v>
      </c>
      <c r="AE3" s="26">
        <v>1.831111111</v>
      </c>
      <c r="AF3" s="26">
        <v>1.493333333</v>
      </c>
      <c r="AG3" s="26">
        <v>1.7632653060000001</v>
      </c>
      <c r="AH3" s="26">
        <v>0.32</v>
      </c>
      <c r="AI3" s="26">
        <v>1.0376417229999999</v>
      </c>
      <c r="AJ3" s="26"/>
    </row>
    <row r="4" spans="1:36" x14ac:dyDescent="0.2">
      <c r="B4" s="26">
        <v>1.01877551</v>
      </c>
      <c r="C4" s="26">
        <v>1.381587302</v>
      </c>
      <c r="D4" s="26">
        <v>1.3043083900000001</v>
      </c>
      <c r="E4" s="26">
        <v>2.4308390019999999</v>
      </c>
      <c r="F4" s="26">
        <v>1.5172789120000001</v>
      </c>
      <c r="G4" s="26">
        <v>1.0078911559999999</v>
      </c>
      <c r="H4" s="26">
        <v>2.03755102</v>
      </c>
      <c r="I4" s="26">
        <v>1.362721088</v>
      </c>
      <c r="J4" s="26">
        <v>2.4097959179999999</v>
      </c>
      <c r="K4" s="26">
        <v>2.0647619050000001</v>
      </c>
      <c r="L4" s="26">
        <v>0.83555555599999998</v>
      </c>
      <c r="M4" s="26">
        <v>1.7777777779999999</v>
      </c>
      <c r="N4" s="26">
        <v>2.03537415</v>
      </c>
      <c r="O4" s="26">
        <v>8.1676190480000006</v>
      </c>
      <c r="P4" s="26">
        <v>3.2457142860000001</v>
      </c>
      <c r="Q4" s="26">
        <v>0.875102041</v>
      </c>
      <c r="R4" s="26">
        <v>1.6653061220000001</v>
      </c>
      <c r="S4" s="26">
        <v>2.1420408160000002</v>
      </c>
      <c r="T4" s="26">
        <v>2.6184126980000002</v>
      </c>
      <c r="U4" s="26">
        <v>1.1537414969999999</v>
      </c>
      <c r="V4" s="26">
        <v>2.5050793649999998</v>
      </c>
      <c r="W4" s="26">
        <v>2.0027210879999999</v>
      </c>
      <c r="X4" s="26">
        <v>2.6503401360000001</v>
      </c>
      <c r="Y4" s="26">
        <v>6.6684807260000003</v>
      </c>
      <c r="Z4" s="26">
        <v>4.4038095239999997</v>
      </c>
      <c r="AA4" s="26">
        <v>1.0641269840000001</v>
      </c>
      <c r="AB4" s="26">
        <v>1.9225396830000001</v>
      </c>
      <c r="AC4" s="26">
        <v>1.271292517</v>
      </c>
      <c r="AD4" s="26">
        <v>1.777959184</v>
      </c>
      <c r="AE4" s="26">
        <v>3.4530612239999998</v>
      </c>
      <c r="AF4" s="26">
        <v>4.2049886619999999</v>
      </c>
      <c r="AG4" s="26">
        <v>5.3638095239999997</v>
      </c>
      <c r="AH4" s="26">
        <v>1.1951020409999999</v>
      </c>
      <c r="AI4" s="26">
        <v>3.5439455780000002</v>
      </c>
      <c r="AJ4" s="26"/>
    </row>
    <row r="5" spans="1:36" x14ac:dyDescent="0.2">
      <c r="B5" s="26">
        <v>1.7142857140000001</v>
      </c>
      <c r="C5" s="26">
        <v>2.5422222219999999</v>
      </c>
      <c r="D5" s="26">
        <v>2.1732426299999998</v>
      </c>
      <c r="E5" s="26">
        <v>3.55845805</v>
      </c>
      <c r="F5" s="26">
        <v>2.6819047619999998</v>
      </c>
      <c r="G5" s="26">
        <v>1.8068027209999999</v>
      </c>
      <c r="H5" s="26">
        <v>3.529433107</v>
      </c>
      <c r="I5" s="26">
        <v>2.3034920630000002</v>
      </c>
      <c r="J5" s="26">
        <v>3.4089795920000001</v>
      </c>
      <c r="K5" s="26">
        <v>3.6582312930000001</v>
      </c>
      <c r="L5" s="26">
        <v>1.4040816330000001</v>
      </c>
      <c r="M5" s="26">
        <v>3.0577777780000002</v>
      </c>
      <c r="N5" s="26">
        <v>3.4234920629999999</v>
      </c>
      <c r="O5" s="26">
        <v>9.0906122450000009</v>
      </c>
      <c r="P5" s="26">
        <v>4.7136507940000003</v>
      </c>
      <c r="Q5" s="26">
        <v>1.4309297050000001</v>
      </c>
      <c r="R5" s="26">
        <v>2.5759637190000002</v>
      </c>
      <c r="S5" s="26">
        <v>3.7093877549999998</v>
      </c>
      <c r="T5" s="26">
        <v>4.4734693879999998</v>
      </c>
      <c r="U5" s="26">
        <v>1.936326531</v>
      </c>
      <c r="V5" s="26">
        <v>3.8432426300000002</v>
      </c>
      <c r="W5" s="26">
        <v>3.5951020410000001</v>
      </c>
      <c r="X5" s="26">
        <v>3.9125623580000002</v>
      </c>
      <c r="Y5" s="26">
        <v>9.8975056689999992</v>
      </c>
      <c r="Z5" s="26">
        <v>6.9681632650000003</v>
      </c>
      <c r="AA5" s="26">
        <v>1.686349206</v>
      </c>
      <c r="AB5" s="26">
        <v>3.1579138320000002</v>
      </c>
      <c r="AC5" s="26">
        <v>2.196825397</v>
      </c>
      <c r="AD5" s="26">
        <v>2.8783673470000002</v>
      </c>
      <c r="AE5" s="26">
        <v>5.1344217690000002</v>
      </c>
      <c r="AF5" s="26">
        <v>7.0269387759999997</v>
      </c>
      <c r="AG5" s="26">
        <v>9.1123809520000005</v>
      </c>
      <c r="AH5" s="26">
        <v>2.046984127</v>
      </c>
      <c r="AI5" s="26">
        <v>6.1997278910000002</v>
      </c>
      <c r="AJ5" s="26"/>
    </row>
    <row r="6" spans="1:36" x14ac:dyDescent="0.2">
      <c r="B6" s="26">
        <v>2.424489796</v>
      </c>
      <c r="C6" s="26">
        <v>3.6861678000000002</v>
      </c>
      <c r="D6" s="26">
        <v>3.0447165530000002</v>
      </c>
      <c r="E6" s="26">
        <v>4.7978231290000002</v>
      </c>
      <c r="F6" s="26">
        <v>3.731156463</v>
      </c>
      <c r="G6" s="26">
        <v>2.5295238100000002</v>
      </c>
      <c r="H6" s="26">
        <v>5.0089795920000002</v>
      </c>
      <c r="I6" s="26">
        <v>3.212698413</v>
      </c>
      <c r="J6" s="26">
        <v>4.4756462590000003</v>
      </c>
      <c r="K6" s="26">
        <v>5.2155102040000001</v>
      </c>
      <c r="L6" s="26">
        <v>1.9657142860000001</v>
      </c>
      <c r="M6" s="26">
        <v>4.3722448979999999</v>
      </c>
      <c r="N6" s="26">
        <v>4.7455782309999996</v>
      </c>
      <c r="O6" s="26">
        <v>9.9758730159999995</v>
      </c>
      <c r="P6" s="26">
        <v>6.2222222220000001</v>
      </c>
      <c r="Q6" s="26">
        <v>1.9954648530000001</v>
      </c>
      <c r="R6" s="26">
        <v>3.4960544219999998</v>
      </c>
      <c r="S6" s="26">
        <v>5.3202721090000002</v>
      </c>
      <c r="T6" s="26">
        <v>6.3836734689999997</v>
      </c>
      <c r="U6" s="26">
        <v>2.7314285709999999</v>
      </c>
      <c r="V6" s="26">
        <v>5.3420408159999999</v>
      </c>
      <c r="W6" s="26">
        <v>5.0880725619999998</v>
      </c>
      <c r="X6" s="26">
        <v>5.1891156460000003</v>
      </c>
      <c r="Y6" s="26">
        <v>13.500952380999999</v>
      </c>
      <c r="Z6" s="26">
        <v>9.5644444439999994</v>
      </c>
      <c r="AA6" s="26">
        <v>2.3263492060000002</v>
      </c>
      <c r="AB6" s="26">
        <v>4.4234013609999998</v>
      </c>
      <c r="AC6" s="26">
        <v>3.0755555559999999</v>
      </c>
      <c r="AD6" s="26">
        <v>3.9651700679999999</v>
      </c>
      <c r="AE6" s="26">
        <v>6.9253514740000002</v>
      </c>
      <c r="AF6" s="26">
        <v>9.8800907030000005</v>
      </c>
      <c r="AG6" s="26">
        <v>13.104761905</v>
      </c>
      <c r="AH6" s="26">
        <v>2.9333333330000002</v>
      </c>
      <c r="AI6" s="26">
        <v>8.7655328800000003</v>
      </c>
      <c r="AJ6" s="26"/>
    </row>
    <row r="7" spans="1:36" x14ac:dyDescent="0.2">
      <c r="B7" s="26">
        <v>3.143764172</v>
      </c>
      <c r="C7" s="26">
        <v>4.7891156459999999</v>
      </c>
      <c r="D7" s="26">
        <v>3.9074829929999999</v>
      </c>
      <c r="E7" s="26">
        <v>5.9936507939999997</v>
      </c>
      <c r="F7" s="26">
        <v>4.7434013610000001</v>
      </c>
      <c r="G7" s="26">
        <v>3.321904762</v>
      </c>
      <c r="H7" s="26">
        <v>6.5567346940000002</v>
      </c>
      <c r="I7" s="26">
        <v>4.0943310659999996</v>
      </c>
      <c r="J7" s="26">
        <v>5.9820408159999996</v>
      </c>
      <c r="K7" s="26">
        <v>6.809251701</v>
      </c>
      <c r="L7" s="26">
        <v>2.5447619050000001</v>
      </c>
      <c r="M7" s="26">
        <v>5.6457142859999996</v>
      </c>
      <c r="N7" s="26">
        <v>6.1170068029999998</v>
      </c>
      <c r="O7" s="26">
        <v>10.910476190000001</v>
      </c>
      <c r="P7" s="26">
        <v>7.5885714289999999</v>
      </c>
      <c r="Q7" s="26">
        <v>2.554195011</v>
      </c>
      <c r="R7" s="26">
        <v>4.4163265310000002</v>
      </c>
      <c r="S7" s="26">
        <v>6.9365986389999996</v>
      </c>
      <c r="T7" s="26">
        <v>8.0152380950000008</v>
      </c>
      <c r="U7" s="26">
        <v>3.542857143</v>
      </c>
      <c r="V7" s="26">
        <v>6.6560997730000002</v>
      </c>
      <c r="W7" s="26">
        <v>7.0298412700000004</v>
      </c>
      <c r="X7" s="26">
        <v>6.462040816</v>
      </c>
      <c r="Y7" s="26">
        <v>43.702857143000003</v>
      </c>
      <c r="Z7" s="26">
        <v>12.218412698</v>
      </c>
      <c r="AA7" s="26">
        <v>3.0019047620000001</v>
      </c>
      <c r="AB7" s="26">
        <v>5.6555102039999996</v>
      </c>
      <c r="AC7" s="26">
        <v>3.9974603169999998</v>
      </c>
      <c r="AD7" s="26">
        <v>5.0594104309999999</v>
      </c>
      <c r="AE7" s="26">
        <v>8.5980952380000009</v>
      </c>
      <c r="AF7" s="26">
        <v>12.875102041</v>
      </c>
      <c r="AG7" s="26">
        <v>16.893968254000001</v>
      </c>
      <c r="AH7" s="26">
        <v>3.8222222220000002</v>
      </c>
      <c r="AI7" s="26">
        <v>11.621587302</v>
      </c>
      <c r="AJ7" s="26"/>
    </row>
    <row r="8" spans="1:36" x14ac:dyDescent="0.2">
      <c r="B8" s="26">
        <v>3.8857142859999998</v>
      </c>
      <c r="C8" s="26">
        <v>5.9138321999999999</v>
      </c>
      <c r="D8" s="26">
        <v>4.7804081629999997</v>
      </c>
      <c r="E8" s="26">
        <v>7.1662585029999999</v>
      </c>
      <c r="F8" s="26">
        <v>5.7371428570000003</v>
      </c>
      <c r="G8" s="26">
        <v>4.090340136</v>
      </c>
      <c r="H8" s="26">
        <v>8.0021768709999996</v>
      </c>
      <c r="I8" s="26">
        <v>5.0249433110000004</v>
      </c>
      <c r="J8" s="26">
        <v>7.0657596370000002</v>
      </c>
      <c r="K8" s="26">
        <v>8.4371882090000003</v>
      </c>
      <c r="L8" s="26">
        <v>3.1453968250000002</v>
      </c>
      <c r="M8" s="26">
        <v>6.9834013610000003</v>
      </c>
      <c r="N8" s="26">
        <v>7.4630385490000002</v>
      </c>
      <c r="O8" s="26">
        <v>11.79755102</v>
      </c>
      <c r="P8" s="26">
        <v>8.8671201810000007</v>
      </c>
      <c r="Q8" s="26">
        <v>3.101315193</v>
      </c>
      <c r="R8" s="26">
        <v>5.3638095239999997</v>
      </c>
      <c r="S8" s="26">
        <v>8.5884807260000002</v>
      </c>
      <c r="T8" s="26">
        <v>9.5657142860000004</v>
      </c>
      <c r="U8" s="26">
        <v>4.3444897960000004</v>
      </c>
      <c r="V8" s="26">
        <v>7.9542857140000001</v>
      </c>
      <c r="W8" s="26">
        <v>8.64</v>
      </c>
      <c r="X8" s="26">
        <v>7.693061224</v>
      </c>
      <c r="Y8" s="26"/>
      <c r="Z8" s="26">
        <v>14.907936508000001</v>
      </c>
      <c r="AA8" s="26">
        <v>3.6292063489999999</v>
      </c>
      <c r="AB8" s="26">
        <v>6.8662131520000003</v>
      </c>
      <c r="AC8" s="26">
        <v>4.9333333330000002</v>
      </c>
      <c r="AD8" s="26">
        <v>6.1532879820000002</v>
      </c>
      <c r="AE8" s="26">
        <v>10.405442176999999</v>
      </c>
      <c r="AF8" s="26">
        <v>15.66185941</v>
      </c>
      <c r="AG8" s="26">
        <v>20.744489796</v>
      </c>
      <c r="AH8" s="26">
        <v>4.7365079369999998</v>
      </c>
      <c r="AI8" s="26">
        <v>14.445714285999999</v>
      </c>
      <c r="AJ8" s="26"/>
    </row>
    <row r="9" spans="1:36" x14ac:dyDescent="0.2">
      <c r="B9" s="26">
        <v>4.5786848070000001</v>
      </c>
      <c r="C9" s="26">
        <v>7.0712018140000001</v>
      </c>
      <c r="D9" s="26">
        <v>5.6598639459999998</v>
      </c>
      <c r="E9" s="26">
        <v>8.3853061219999994</v>
      </c>
      <c r="F9" s="26">
        <v>6.7479365080000004</v>
      </c>
      <c r="G9" s="26">
        <v>4.8471655330000001</v>
      </c>
      <c r="H9" s="26">
        <v>9.4501587300000001</v>
      </c>
      <c r="I9" s="26">
        <v>5.9265306119999996</v>
      </c>
      <c r="J9" s="26">
        <v>8.1219047619999998</v>
      </c>
      <c r="K9" s="26">
        <v>10.028117913999999</v>
      </c>
      <c r="L9" s="26">
        <v>3.7130158729999998</v>
      </c>
      <c r="M9" s="26">
        <v>8.1879365079999999</v>
      </c>
      <c r="N9" s="26">
        <v>8.8308390019999994</v>
      </c>
      <c r="O9" s="26">
        <v>12.665759637000001</v>
      </c>
      <c r="P9" s="26">
        <v>10.182312925</v>
      </c>
      <c r="Q9" s="26">
        <v>3.6527891160000001</v>
      </c>
      <c r="R9" s="26">
        <v>6.2802721090000002</v>
      </c>
      <c r="S9" s="26">
        <v>10.226938776000001</v>
      </c>
      <c r="T9" s="26">
        <v>11.300861678</v>
      </c>
      <c r="U9" s="26">
        <v>5.1102040820000001</v>
      </c>
      <c r="V9" s="26">
        <v>9.2408163269999992</v>
      </c>
      <c r="W9" s="26">
        <v>10.135873016</v>
      </c>
      <c r="X9" s="26">
        <v>8.8816326530000005</v>
      </c>
      <c r="Y9" s="26"/>
      <c r="Z9" s="26">
        <v>17.615238094999999</v>
      </c>
      <c r="AA9" s="26">
        <v>4.2615873019999997</v>
      </c>
      <c r="AB9" s="26">
        <v>8.0834467120000006</v>
      </c>
      <c r="AC9" s="26">
        <v>5.7759637189999999</v>
      </c>
      <c r="AD9" s="26">
        <v>7.2302040820000002</v>
      </c>
      <c r="AE9" s="26">
        <v>12.103401361</v>
      </c>
      <c r="AF9" s="26">
        <v>18.503401361000002</v>
      </c>
      <c r="AG9" s="26">
        <v>25.077551020000001</v>
      </c>
      <c r="AH9" s="26">
        <v>5.6105215419999999</v>
      </c>
      <c r="AI9" s="26">
        <v>17.319183673000001</v>
      </c>
      <c r="AJ9" s="26"/>
    </row>
    <row r="10" spans="1:36" x14ac:dyDescent="0.2">
      <c r="B10" s="26">
        <v>5.2738322000000002</v>
      </c>
      <c r="C10" s="26">
        <v>8.2285714290000005</v>
      </c>
      <c r="D10" s="26">
        <v>6.5371428570000001</v>
      </c>
      <c r="E10" s="26">
        <v>9.7059410429999993</v>
      </c>
      <c r="F10" s="26">
        <v>7.842539683</v>
      </c>
      <c r="G10" s="26">
        <v>5.5793197279999998</v>
      </c>
      <c r="H10" s="26">
        <v>10.895238095</v>
      </c>
      <c r="I10" s="26">
        <v>6.8070748300000004</v>
      </c>
      <c r="J10" s="26">
        <v>9.3257142860000002</v>
      </c>
      <c r="K10" s="26">
        <v>11.613605442000001</v>
      </c>
      <c r="L10" s="26">
        <v>4.2987755099999996</v>
      </c>
      <c r="M10" s="26">
        <v>9.4526984130000002</v>
      </c>
      <c r="N10" s="26">
        <v>10.189206349000001</v>
      </c>
      <c r="O10" s="26">
        <v>13.675102041000001</v>
      </c>
      <c r="P10" s="26">
        <v>11.48952381</v>
      </c>
      <c r="Q10" s="26">
        <v>4.224580499</v>
      </c>
      <c r="R10" s="26">
        <v>7.1967346939999999</v>
      </c>
      <c r="S10" s="26">
        <v>11.887165532999999</v>
      </c>
      <c r="T10" s="26">
        <v>12.901587301999999</v>
      </c>
      <c r="U10" s="26">
        <v>5.8848072560000002</v>
      </c>
      <c r="V10" s="26">
        <v>10.565079365000001</v>
      </c>
      <c r="W10" s="26">
        <v>11.683265305999999</v>
      </c>
      <c r="X10" s="26">
        <v>10.164535147</v>
      </c>
      <c r="Y10" s="26"/>
      <c r="Z10" s="26">
        <v>20.274285714000001</v>
      </c>
      <c r="AA10" s="26">
        <v>4.9015873020000003</v>
      </c>
      <c r="AB10" s="26">
        <v>9.3242630389999999</v>
      </c>
      <c r="AC10" s="26">
        <v>6.7410430840000002</v>
      </c>
      <c r="AD10" s="26">
        <v>8.3004081630000002</v>
      </c>
      <c r="AE10" s="26">
        <v>13.697414966</v>
      </c>
      <c r="AF10" s="26">
        <v>21.286167800000001</v>
      </c>
      <c r="AG10" s="26">
        <v>29.231020407999999</v>
      </c>
      <c r="AH10" s="26">
        <v>6.4562358279999996</v>
      </c>
      <c r="AI10" s="26">
        <v>20.302947845999999</v>
      </c>
      <c r="AJ10" s="26"/>
    </row>
    <row r="11" spans="1:36" x14ac:dyDescent="0.2">
      <c r="B11" s="26">
        <v>6.0908843539999999</v>
      </c>
      <c r="C11" s="26">
        <v>9.4802721089999995</v>
      </c>
      <c r="D11" s="26">
        <v>7.4107936509999996</v>
      </c>
      <c r="E11" s="26">
        <v>11.438730159</v>
      </c>
      <c r="F11" s="26">
        <v>8.9585941039999994</v>
      </c>
      <c r="G11" s="26">
        <v>6.4783673469999998</v>
      </c>
      <c r="H11" s="26">
        <v>12.490884354</v>
      </c>
      <c r="I11" s="26">
        <v>7.7133786850000003</v>
      </c>
      <c r="J11" s="26">
        <v>10.78276644</v>
      </c>
      <c r="K11" s="26">
        <v>13.208163265</v>
      </c>
      <c r="L11" s="26">
        <v>4.8881632650000002</v>
      </c>
      <c r="M11" s="26">
        <v>10.394920635</v>
      </c>
      <c r="N11" s="26">
        <v>11.569342404</v>
      </c>
      <c r="O11" s="26">
        <v>15.055238095</v>
      </c>
      <c r="P11" s="26">
        <v>12.937142857</v>
      </c>
      <c r="Q11" s="26">
        <v>40.721995464999999</v>
      </c>
      <c r="R11" s="26">
        <v>46.917551019999998</v>
      </c>
      <c r="S11" s="26">
        <v>13.691065760000001</v>
      </c>
      <c r="T11" s="26">
        <v>14.915918367</v>
      </c>
      <c r="U11" s="26">
        <v>6.8088888890000003</v>
      </c>
      <c r="V11" s="26">
        <v>12.005442177000001</v>
      </c>
      <c r="W11" s="26">
        <v>73.484489796000005</v>
      </c>
      <c r="X11" s="26">
        <v>45.038752834</v>
      </c>
      <c r="Y11" s="26"/>
      <c r="Z11" s="26">
        <v>22.976870748</v>
      </c>
      <c r="AA11" s="26">
        <v>5.5542857139999997</v>
      </c>
      <c r="AB11" s="26">
        <v>10.539682539999999</v>
      </c>
      <c r="AC11" s="26">
        <v>7.9412244899999997</v>
      </c>
      <c r="AD11" s="26">
        <v>9.3795918369999995</v>
      </c>
      <c r="AE11" s="26">
        <v>15.416598639</v>
      </c>
      <c r="AF11" s="26">
        <v>24.234013605000001</v>
      </c>
      <c r="AG11" s="26">
        <v>33.210340135999999</v>
      </c>
      <c r="AH11" s="26">
        <v>7.3404081630000002</v>
      </c>
      <c r="AI11" s="26">
        <v>202.013605442</v>
      </c>
      <c r="AJ11" s="26"/>
    </row>
    <row r="12" spans="1:36" x14ac:dyDescent="0.2">
      <c r="B12" s="26">
        <v>49.462857143000001</v>
      </c>
      <c r="C12" s="26">
        <v>75.852199545999994</v>
      </c>
      <c r="D12" s="26">
        <v>58.314512471999997</v>
      </c>
      <c r="E12" s="26">
        <v>92.362448979999996</v>
      </c>
      <c r="F12" s="26">
        <v>69.851428571</v>
      </c>
      <c r="G12" s="26">
        <v>55.989115646000002</v>
      </c>
      <c r="H12" s="26">
        <v>98.259591837000002</v>
      </c>
      <c r="I12" s="26">
        <v>47.167346938999998</v>
      </c>
      <c r="J12" s="26">
        <v>83.998185941000003</v>
      </c>
      <c r="K12" s="26">
        <v>105.500952381</v>
      </c>
      <c r="L12" s="26">
        <v>38.713469388</v>
      </c>
      <c r="M12" s="26">
        <v>60.607346939000003</v>
      </c>
      <c r="N12" s="26">
        <v>65.758911565000005</v>
      </c>
      <c r="O12" s="26">
        <v>61.968253967999999</v>
      </c>
      <c r="P12" s="26">
        <v>14.354285714</v>
      </c>
      <c r="Q12" s="26"/>
      <c r="R12" s="26"/>
      <c r="S12" s="26">
        <v>15.377959184</v>
      </c>
      <c r="T12" s="26">
        <v>99.482993196999999</v>
      </c>
      <c r="U12" s="26">
        <v>29.361632653000001</v>
      </c>
      <c r="V12" s="26">
        <v>13.303582766</v>
      </c>
      <c r="W12" s="26"/>
      <c r="X12" s="26"/>
      <c r="Y12" s="26"/>
      <c r="Z12" s="26">
        <v>142.56780045400001</v>
      </c>
      <c r="AA12" s="26">
        <v>22.238027210999999</v>
      </c>
      <c r="AB12" s="26">
        <v>82.961632652999995</v>
      </c>
      <c r="AC12" s="26">
        <v>31.033469388</v>
      </c>
      <c r="AD12" s="26">
        <v>68.661405896000005</v>
      </c>
      <c r="AE12" s="26">
        <v>17.081020408000001</v>
      </c>
      <c r="AF12" s="26">
        <v>131.83129251700001</v>
      </c>
      <c r="AG12" s="26">
        <v>37.252063491999998</v>
      </c>
      <c r="AH12" s="26">
        <v>8.2416326529999999</v>
      </c>
      <c r="AI12" s="26"/>
      <c r="AJ12" s="26"/>
    </row>
    <row r="13" spans="1:36" x14ac:dyDescent="0.2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>
        <v>15.719909296999999</v>
      </c>
      <c r="Q13" s="26"/>
      <c r="R13" s="26"/>
      <c r="S13" s="26">
        <v>44.119365078999998</v>
      </c>
      <c r="T13" s="26"/>
      <c r="U13" s="26"/>
      <c r="V13" s="26">
        <v>14.544399092999999</v>
      </c>
      <c r="W13" s="26"/>
      <c r="X13" s="26"/>
      <c r="Y13" s="26"/>
      <c r="Z13" s="26"/>
      <c r="AA13" s="26"/>
      <c r="AB13" s="26"/>
      <c r="AC13" s="26"/>
      <c r="AD13" s="26"/>
      <c r="AE13" s="26">
        <v>18.755555556000001</v>
      </c>
      <c r="AF13" s="26"/>
      <c r="AG13" s="26">
        <v>41.277823128999998</v>
      </c>
      <c r="AH13" s="26">
        <v>9.1174603170000008</v>
      </c>
      <c r="AI13" s="26"/>
      <c r="AJ13" s="26"/>
    </row>
    <row r="14" spans="1:36" x14ac:dyDescent="0.2">
      <c r="B14" s="26"/>
      <c r="C14" s="26"/>
      <c r="D14" s="26"/>
      <c r="E14" s="26"/>
      <c r="F14" s="26"/>
      <c r="G14" s="33"/>
      <c r="H14" s="26"/>
      <c r="I14" s="26"/>
      <c r="J14" s="26"/>
      <c r="K14" s="26"/>
      <c r="L14" s="26"/>
      <c r="M14" s="26"/>
      <c r="N14" s="26"/>
      <c r="O14" s="26"/>
      <c r="P14" s="26">
        <v>17.018775510000001</v>
      </c>
      <c r="Q14" s="26"/>
      <c r="R14" s="26"/>
      <c r="S14" s="26"/>
      <c r="T14" s="26"/>
      <c r="U14" s="26"/>
      <c r="V14" s="26">
        <v>15.890793650999999</v>
      </c>
      <c r="W14" s="26"/>
      <c r="X14" s="26"/>
      <c r="Y14" s="26"/>
      <c r="Z14" s="26"/>
      <c r="AA14" s="26"/>
      <c r="AB14" s="26"/>
      <c r="AC14" s="26"/>
      <c r="AD14" s="26"/>
      <c r="AE14" s="26">
        <v>20.767346938999999</v>
      </c>
      <c r="AF14" s="26"/>
      <c r="AG14" s="26">
        <v>44.982857142999997</v>
      </c>
      <c r="AH14" s="26">
        <v>10.04553288</v>
      </c>
      <c r="AI14" s="26"/>
      <c r="AJ14" s="26"/>
    </row>
    <row r="15" spans="1:36" x14ac:dyDescent="0.2"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>
        <v>18.313650794000001</v>
      </c>
      <c r="Q15" s="26"/>
      <c r="R15" s="26"/>
      <c r="S15" s="26"/>
      <c r="T15" s="26"/>
      <c r="U15" s="26"/>
      <c r="V15" s="26">
        <v>17.224126984000002</v>
      </c>
      <c r="W15" s="26"/>
      <c r="X15" s="26"/>
      <c r="Y15" s="26"/>
      <c r="Z15" s="26"/>
      <c r="AA15" s="26"/>
      <c r="AB15" s="26"/>
      <c r="AC15" s="26"/>
      <c r="AD15" s="26"/>
      <c r="AE15" s="26">
        <v>68.637074830000003</v>
      </c>
      <c r="AF15" s="26"/>
      <c r="AG15" s="26">
        <v>48.573242630000003</v>
      </c>
      <c r="AH15" s="26">
        <v>153.24126984099999</v>
      </c>
      <c r="AI15" s="26"/>
      <c r="AJ15" s="26"/>
    </row>
    <row r="16" spans="1:36" x14ac:dyDescent="0.2"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19.626666666999999</v>
      </c>
      <c r="Q16" s="26"/>
      <c r="R16" s="26"/>
      <c r="S16" s="26"/>
      <c r="T16" s="26"/>
      <c r="U16" s="26"/>
      <c r="V16" s="26">
        <v>18.712380952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>
        <v>149.432290249</v>
      </c>
      <c r="AH16" s="26">
        <v>156.303219955</v>
      </c>
      <c r="AI16" s="26"/>
      <c r="AJ16" s="26"/>
    </row>
    <row r="17" spans="1:36" x14ac:dyDescent="0.2"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>
        <v>21.064126984000001</v>
      </c>
      <c r="Q17" s="26"/>
      <c r="R17" s="26"/>
      <c r="S17" s="26"/>
      <c r="T17" s="26"/>
      <c r="U17" s="26"/>
      <c r="V17" s="26">
        <v>20.077709751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>
        <v>159.365170068</v>
      </c>
      <c r="AI17" s="26"/>
      <c r="AJ17" s="26"/>
    </row>
    <row r="18" spans="1:36" x14ac:dyDescent="0.2"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>
        <v>22.386938776000001</v>
      </c>
      <c r="Q18" s="26"/>
      <c r="R18" s="26"/>
      <c r="S18" s="26"/>
      <c r="T18" s="26"/>
      <c r="U18" s="26"/>
      <c r="V18" s="26">
        <v>21.445079365000002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>
        <v>162.18412698399999</v>
      </c>
      <c r="AI18" s="26"/>
      <c r="AJ18" s="26"/>
    </row>
    <row r="19" spans="1:36" x14ac:dyDescent="0.2"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>
        <v>23.79755102</v>
      </c>
      <c r="Q19" s="26"/>
      <c r="R19" s="26"/>
      <c r="S19" s="26"/>
      <c r="T19" s="26"/>
      <c r="U19" s="26"/>
      <c r="V19" s="26">
        <v>23.121269841</v>
      </c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>
        <v>165.017687075</v>
      </c>
      <c r="AI19" s="26"/>
      <c r="AJ19" s="26"/>
    </row>
    <row r="20" spans="1:36" x14ac:dyDescent="0.2"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>
        <v>184.192290249</v>
      </c>
      <c r="Q20" s="26"/>
      <c r="R20" s="26"/>
      <c r="S20" s="26"/>
      <c r="T20" s="26"/>
      <c r="U20" s="26"/>
      <c r="V20" s="26">
        <v>96.039183672999997</v>
      </c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>
        <v>166.615510204</v>
      </c>
      <c r="AI20" s="26"/>
      <c r="AJ20" s="26"/>
    </row>
    <row r="21" spans="1:36" x14ac:dyDescent="0.2"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>
        <v>168.21333333300001</v>
      </c>
      <c r="AI21" s="26"/>
      <c r="AJ21" s="26"/>
    </row>
    <row r="22" spans="1:36" x14ac:dyDescent="0.2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>
        <v>170.165986395</v>
      </c>
      <c r="AI22" s="26"/>
      <c r="AJ22" s="26"/>
    </row>
    <row r="23" spans="1:36" x14ac:dyDescent="0.2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>
        <v>173.89714285700001</v>
      </c>
      <c r="AI23" s="26"/>
      <c r="AJ23" s="26"/>
    </row>
    <row r="24" spans="1:36" x14ac:dyDescent="0.2"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>
        <v>175.35185941</v>
      </c>
      <c r="AI24" s="26"/>
      <c r="AJ24" s="26"/>
    </row>
    <row r="25" spans="1:36" x14ac:dyDescent="0.2"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>
        <v>176.80659863899999</v>
      </c>
      <c r="AI25" s="26"/>
      <c r="AJ25" s="26"/>
    </row>
    <row r="26" spans="1:36" x14ac:dyDescent="0.2"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>
        <v>179.01206349200001</v>
      </c>
      <c r="AI26" s="26"/>
      <c r="AJ26" s="26"/>
    </row>
    <row r="27" spans="1:36" x14ac:dyDescent="0.2"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>
        <v>181.63301587300001</v>
      </c>
      <c r="AI27" s="26"/>
      <c r="AJ27" s="26"/>
    </row>
    <row r="28" spans="1:36" x14ac:dyDescent="0.2"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</row>
    <row r="29" spans="1:36" x14ac:dyDescent="0.2">
      <c r="A29" s="37" t="s">
        <v>75</v>
      </c>
      <c r="B29" s="26">
        <f>B12-B2</f>
        <v>49.421133787000002</v>
      </c>
      <c r="C29" s="26">
        <f t="shared" ref="C29:O29" si="0">C12-C2</f>
        <v>75.804852607000001</v>
      </c>
      <c r="D29" s="26">
        <f t="shared" si="0"/>
        <v>58.236507936999999</v>
      </c>
      <c r="E29" s="26">
        <f t="shared" si="0"/>
        <v>92.304399093000001</v>
      </c>
      <c r="F29" s="26">
        <f t="shared" si="0"/>
        <v>69.791927436999998</v>
      </c>
      <c r="G29" s="26">
        <f t="shared" si="0"/>
        <v>55.940861678000005</v>
      </c>
      <c r="H29" s="26">
        <f t="shared" si="0"/>
        <v>98.183401361000008</v>
      </c>
      <c r="I29" s="26">
        <f t="shared" si="0"/>
        <v>47.095691609999996</v>
      </c>
      <c r="J29" s="26">
        <f t="shared" si="0"/>
        <v>83.940136054000007</v>
      </c>
      <c r="K29" s="26">
        <f>K12-K2</f>
        <v>105.45269841300001</v>
      </c>
      <c r="L29" s="26">
        <f t="shared" si="0"/>
        <v>38.648163265999997</v>
      </c>
      <c r="M29" s="26">
        <f t="shared" si="0"/>
        <v>60.531156463000002</v>
      </c>
      <c r="N29" s="26">
        <f t="shared" si="0"/>
        <v>65.684897960000001</v>
      </c>
      <c r="O29" s="26">
        <f t="shared" si="0"/>
        <v>61.89569161</v>
      </c>
      <c r="P29" s="26">
        <f>P20-P2</f>
        <v>184.116825396</v>
      </c>
      <c r="Q29" s="26">
        <f>Q11-Q2</f>
        <v>40.671927437999997</v>
      </c>
      <c r="R29" s="26">
        <f>R11-R2</f>
        <v>46.860952380999997</v>
      </c>
      <c r="S29" s="26">
        <f>S13-S2</f>
        <v>44.119365078999998</v>
      </c>
      <c r="T29" s="26">
        <f>T12-T2</f>
        <v>99.387210883999998</v>
      </c>
      <c r="U29" s="26">
        <f>U12-U2</f>
        <v>29.321723356</v>
      </c>
      <c r="V29" s="26">
        <f>V20-V2</f>
        <v>95.996734692999993</v>
      </c>
      <c r="W29" s="26">
        <f>W11-W2</f>
        <v>73.414285714000002</v>
      </c>
      <c r="X29" s="26">
        <f>X11-X2</f>
        <v>44.951678004000001</v>
      </c>
      <c r="Y29" s="26">
        <f>Y7-Y2</f>
        <v>43.620136055000003</v>
      </c>
      <c r="Z29" s="26">
        <f t="shared" ref="Z29:AF29" si="1">Z12-Z2</f>
        <v>142.45895691699999</v>
      </c>
      <c r="AA29" s="26">
        <f t="shared" si="1"/>
        <v>22.029773242999998</v>
      </c>
      <c r="AB29" s="26">
        <f t="shared" si="1"/>
        <v>82.887981858999993</v>
      </c>
      <c r="AC29" s="26">
        <f t="shared" si="1"/>
        <v>30.990294785</v>
      </c>
      <c r="AD29" s="26">
        <f t="shared" si="1"/>
        <v>68.545487528999999</v>
      </c>
      <c r="AE29" s="26">
        <f>AE15-AE2</f>
        <v>68.536938776</v>
      </c>
      <c r="AF29" s="26">
        <f t="shared" si="1"/>
        <v>131.73986394600001</v>
      </c>
      <c r="AG29" s="26">
        <f>AG16-AG2</f>
        <v>149.24290249399999</v>
      </c>
      <c r="AH29" s="26">
        <f>AH27-AH2</f>
        <v>181.54158730200001</v>
      </c>
      <c r="AI29" s="26">
        <f>AI11-AI2</f>
        <v>201.93378684800001</v>
      </c>
      <c r="AJ29" s="26"/>
    </row>
    <row r="30" spans="1:36" x14ac:dyDescent="0.2">
      <c r="A30" s="37"/>
      <c r="B30" s="18">
        <f>B29/86400</f>
        <v>5.7200386327546301E-4</v>
      </c>
      <c r="C30" s="18">
        <f t="shared" ref="C30:AI30" si="2">C29/86400</f>
        <v>8.7737097924768515E-4</v>
      </c>
      <c r="D30" s="18">
        <f t="shared" si="2"/>
        <v>6.7403365667824074E-4</v>
      </c>
      <c r="E30" s="18">
        <f t="shared" si="2"/>
        <v>1.0683379524652778E-3</v>
      </c>
      <c r="F30" s="18">
        <f t="shared" si="2"/>
        <v>8.0777693792824067E-4</v>
      </c>
      <c r="G30" s="18">
        <f t="shared" si="2"/>
        <v>6.4746367682870379E-4</v>
      </c>
      <c r="H30" s="18">
        <f t="shared" si="2"/>
        <v>1.1363819601967595E-3</v>
      </c>
      <c r="I30" s="18">
        <f t="shared" si="2"/>
        <v>5.4508902326388887E-4</v>
      </c>
      <c r="J30" s="18">
        <f t="shared" si="2"/>
        <v>9.7152935247685191E-4</v>
      </c>
      <c r="K30" s="18">
        <f t="shared" si="2"/>
        <v>1.2205173427430557E-3</v>
      </c>
      <c r="L30" s="18">
        <f t="shared" si="2"/>
        <v>4.4731670446759256E-4</v>
      </c>
      <c r="M30" s="18">
        <f t="shared" si="2"/>
        <v>7.0059208869212969E-4</v>
      </c>
      <c r="N30" s="18">
        <f t="shared" si="2"/>
        <v>7.6024187453703701E-4</v>
      </c>
      <c r="O30" s="18">
        <f t="shared" si="2"/>
        <v>7.1638531956018522E-4</v>
      </c>
      <c r="P30" s="18">
        <f>P29/86400</f>
        <v>2.1309817754166667E-3</v>
      </c>
      <c r="Q30" s="18">
        <f t="shared" si="2"/>
        <v>4.7073990090277775E-4</v>
      </c>
      <c r="R30" s="18">
        <f t="shared" si="2"/>
        <v>5.4237213403935183E-4</v>
      </c>
      <c r="S30" s="18">
        <f t="shared" si="2"/>
        <v>5.106407995254629E-4</v>
      </c>
      <c r="T30" s="18">
        <f t="shared" si="2"/>
        <v>1.150314940787037E-3</v>
      </c>
      <c r="U30" s="18">
        <f t="shared" si="2"/>
        <v>3.3937179810185185E-4</v>
      </c>
      <c r="V30" s="18">
        <f t="shared" si="2"/>
        <v>1.1110733182060184E-3</v>
      </c>
      <c r="W30" s="18">
        <f t="shared" si="2"/>
        <v>8.4970238094907407E-4</v>
      </c>
      <c r="X30" s="18">
        <f t="shared" si="2"/>
        <v>5.2027405097222225E-4</v>
      </c>
      <c r="Y30" s="18">
        <f t="shared" si="2"/>
        <v>5.0486268582175932E-4</v>
      </c>
      <c r="Z30" s="18">
        <f t="shared" si="2"/>
        <v>1.648830519872685E-3</v>
      </c>
      <c r="AA30" s="18">
        <f t="shared" si="2"/>
        <v>2.5497422734953703E-4</v>
      </c>
      <c r="AB30" s="18">
        <f t="shared" si="2"/>
        <v>9.5935164188657395E-4</v>
      </c>
      <c r="AC30" s="18">
        <f t="shared" si="2"/>
        <v>3.5868396741898145E-4</v>
      </c>
      <c r="AD30" s="18">
        <f t="shared" si="2"/>
        <v>7.933505501041666E-4</v>
      </c>
      <c r="AE30" s="18">
        <f t="shared" si="2"/>
        <v>7.9325160620370369E-4</v>
      </c>
      <c r="AF30" s="18">
        <f t="shared" si="2"/>
        <v>1.5247669438194446E-3</v>
      </c>
      <c r="AG30" s="18">
        <f t="shared" si="2"/>
        <v>1.7273484084953702E-3</v>
      </c>
      <c r="AH30" s="18">
        <f t="shared" si="2"/>
        <v>2.1011757789583334E-3</v>
      </c>
      <c r="AI30" s="18">
        <f t="shared" si="2"/>
        <v>2.3371966070370371E-3</v>
      </c>
      <c r="AJ30" s="18">
        <f>SUM(B30:AI30)</f>
        <v>3.1774304768229157E-2</v>
      </c>
    </row>
    <row r="31" spans="1:36" x14ac:dyDescent="0.2">
      <c r="P31" s="51"/>
      <c r="AJ31" s="18"/>
    </row>
    <row r="32" spans="1:36" x14ac:dyDescent="0.2">
      <c r="D32" s="37" t="s">
        <v>233</v>
      </c>
      <c r="I32" s="37" t="s">
        <v>272</v>
      </c>
      <c r="R32" s="37" t="s">
        <v>273</v>
      </c>
      <c r="S32" s="37" t="s">
        <v>274</v>
      </c>
      <c r="U32" s="37" t="s">
        <v>268</v>
      </c>
      <c r="Y32" s="37" t="s">
        <v>242</v>
      </c>
      <c r="Z32" s="37" t="s">
        <v>275</v>
      </c>
      <c r="AA32" s="37" t="s">
        <v>270</v>
      </c>
      <c r="AC32" s="37" t="s">
        <v>271</v>
      </c>
      <c r="AG32" s="37" t="s">
        <v>262</v>
      </c>
      <c r="AI32" s="37" t="s">
        <v>239</v>
      </c>
      <c r="AJ32" s="18"/>
    </row>
    <row r="33" spans="2:36" x14ac:dyDescent="0.2">
      <c r="B33" s="18">
        <v>5.7200386327546301E-4</v>
      </c>
      <c r="C33" s="18">
        <v>8.7737097924768515E-4</v>
      </c>
      <c r="D33" s="18">
        <f>D48/86400</f>
        <v>5.0347852104166665E-4</v>
      </c>
      <c r="E33" s="18">
        <v>1.0683379524652778E-3</v>
      </c>
      <c r="F33" s="18">
        <v>8.0777693792824067E-4</v>
      </c>
      <c r="G33" s="18">
        <v>6.4746367682870379E-4</v>
      </c>
      <c r="H33" s="18">
        <v>1.1363819601967595E-3</v>
      </c>
      <c r="I33" s="18">
        <f>I47/86400</f>
        <v>7.1397497270833329E-4</v>
      </c>
      <c r="J33" s="18">
        <v>9.7152935247685191E-4</v>
      </c>
      <c r="K33" s="18">
        <v>1.2205173427430557E-3</v>
      </c>
      <c r="L33" s="18">
        <v>4.4731670446759256E-4</v>
      </c>
      <c r="M33" s="18">
        <v>7.0059208869212969E-4</v>
      </c>
      <c r="N33" s="18">
        <v>7.6024187453703701E-4</v>
      </c>
      <c r="O33" s="18">
        <v>7.1638531956018522E-4</v>
      </c>
      <c r="P33" s="18">
        <v>2.1309817754166667E-3</v>
      </c>
      <c r="Q33" s="18">
        <v>4.7073990090277775E-4</v>
      </c>
      <c r="R33" s="18">
        <f>R46/86400</f>
        <v>7.1946334089120366E-4</v>
      </c>
      <c r="S33" s="18">
        <f>S48/86400</f>
        <v>7.0561959350694432E-4</v>
      </c>
      <c r="T33" s="18">
        <v>1.150314940787037E-3</v>
      </c>
      <c r="U33" s="18">
        <f>U30*2</f>
        <v>6.7874359620370369E-4</v>
      </c>
      <c r="V33" s="18">
        <v>1.1110733182060184E-3</v>
      </c>
      <c r="W33" s="18">
        <v>8.4970238094907407E-4</v>
      </c>
      <c r="X33" s="18">
        <v>5.2027405097222225E-4</v>
      </c>
      <c r="Y33" s="18">
        <f>Y43/86400</f>
        <v>6.6811723145833338E-4</v>
      </c>
      <c r="Z33" s="18">
        <f>Z48/86400</f>
        <v>2.2615627887037034E-3</v>
      </c>
      <c r="AA33" s="18">
        <f>AA30*2</f>
        <v>5.0994845469907405E-4</v>
      </c>
      <c r="AB33" s="18">
        <v>9.5935164188657395E-4</v>
      </c>
      <c r="AC33" s="18">
        <f>AC30*2</f>
        <v>7.173679348379629E-4</v>
      </c>
      <c r="AD33" s="18">
        <v>7.933505501041666E-4</v>
      </c>
      <c r="AE33" s="18">
        <v>7.9325160620370369E-4</v>
      </c>
      <c r="AF33" s="18">
        <v>1.5247669438194446E-3</v>
      </c>
      <c r="AG33" s="18">
        <f>AG30*2</f>
        <v>3.4546968169907404E-3</v>
      </c>
      <c r="AH33" s="18">
        <v>2.1011757789583334E-3</v>
      </c>
      <c r="AI33" s="18">
        <f>AI47/86400</f>
        <v>2.7448517678587961E-3</v>
      </c>
      <c r="AJ33" s="18">
        <f>SUM(B33:AI33)</f>
        <v>3.6008725959525457E-2</v>
      </c>
    </row>
    <row r="35" spans="2:36" x14ac:dyDescent="0.2">
      <c r="D35" s="26">
        <v>7.8004535E-2</v>
      </c>
      <c r="I35" s="26">
        <v>7.1655329000000004E-2</v>
      </c>
      <c r="R35" s="26">
        <v>5.6598638999999999E-2</v>
      </c>
      <c r="S35" s="26">
        <v>0</v>
      </c>
      <c r="Y35" s="26">
        <v>8.2721087999999998E-2</v>
      </c>
      <c r="Z35" s="26">
        <v>0.108843537</v>
      </c>
      <c r="AI35" s="26">
        <v>7.9818594000000007E-2</v>
      </c>
    </row>
    <row r="36" spans="2:36" x14ac:dyDescent="0.2">
      <c r="D36" s="26">
        <v>0.43537415000000002</v>
      </c>
      <c r="I36" s="26">
        <v>0.42204081599999999</v>
      </c>
      <c r="R36" s="26">
        <v>0.67337868499999998</v>
      </c>
      <c r="S36" s="26">
        <v>0.51591836700000004</v>
      </c>
      <c r="Y36" s="26">
        <v>3.441269841</v>
      </c>
      <c r="Z36" s="26">
        <v>1.7814058960000001</v>
      </c>
      <c r="AI36" s="26">
        <v>1.0376417229999999</v>
      </c>
    </row>
    <row r="37" spans="2:36" x14ac:dyDescent="0.2">
      <c r="D37" s="26">
        <v>1.3043083900000001</v>
      </c>
      <c r="I37" s="26">
        <v>1.362721088</v>
      </c>
      <c r="R37" s="26">
        <v>1.6653061220000001</v>
      </c>
      <c r="S37" s="26">
        <v>2.1420408160000002</v>
      </c>
      <c r="Y37" s="26">
        <v>6.6684807260000003</v>
      </c>
      <c r="Z37" s="26">
        <v>4.4038095239999997</v>
      </c>
      <c r="AI37" s="26">
        <v>3.5439455780000002</v>
      </c>
    </row>
    <row r="38" spans="2:36" x14ac:dyDescent="0.2">
      <c r="D38" s="26">
        <v>2.1732426299999998</v>
      </c>
      <c r="I38" s="26">
        <v>2.3034920630000002</v>
      </c>
      <c r="R38" s="26">
        <v>2.5759637190000002</v>
      </c>
      <c r="S38" s="26">
        <v>3.7093877549999998</v>
      </c>
      <c r="Y38" s="26">
        <v>9.8975056689999992</v>
      </c>
      <c r="Z38" s="26">
        <v>6.9681632650000003</v>
      </c>
      <c r="AI38" s="26">
        <v>6.1997278910000002</v>
      </c>
    </row>
    <row r="39" spans="2:36" x14ac:dyDescent="0.2">
      <c r="D39" s="26">
        <v>3.0447165530000002</v>
      </c>
      <c r="I39" s="26">
        <v>3.212698413</v>
      </c>
      <c r="R39" s="26">
        <v>3.4960544219999998</v>
      </c>
      <c r="S39" s="26">
        <v>5.3202721090000002</v>
      </c>
      <c r="Y39" s="26">
        <v>13.500952380999999</v>
      </c>
      <c r="Z39" s="26">
        <v>9.5644444439999994</v>
      </c>
      <c r="AI39" s="26">
        <v>8.7655328800000003</v>
      </c>
    </row>
    <row r="40" spans="2:36" x14ac:dyDescent="0.2">
      <c r="D40" s="26">
        <v>3.9074829929999999</v>
      </c>
      <c r="I40" s="26">
        <v>4.0943310659999996</v>
      </c>
      <c r="R40" s="26">
        <v>4.4163265310000002</v>
      </c>
      <c r="S40" s="26">
        <v>6.9365986389999996</v>
      </c>
      <c r="Y40" s="26">
        <v>26.870204082000001</v>
      </c>
      <c r="Z40" s="26">
        <v>12.218412698</v>
      </c>
      <c r="AI40" s="26">
        <v>11.621587302</v>
      </c>
    </row>
    <row r="41" spans="2:36" x14ac:dyDescent="0.2">
      <c r="D41" s="26">
        <v>4.7804081629999997</v>
      </c>
      <c r="I41" s="26">
        <v>5.0249433110000004</v>
      </c>
      <c r="R41" s="26">
        <v>5.3638095239999997</v>
      </c>
      <c r="S41" s="26">
        <v>8.5884807260000002</v>
      </c>
      <c r="Y41" s="26">
        <v>40.975396824999997</v>
      </c>
      <c r="Z41" s="26">
        <v>14.907936508000001</v>
      </c>
      <c r="AI41" s="26">
        <v>14.445714285999999</v>
      </c>
    </row>
    <row r="42" spans="2:36" x14ac:dyDescent="0.2">
      <c r="D42" s="26">
        <v>5.6598639459999998</v>
      </c>
      <c r="I42" s="26">
        <v>5.9265306119999996</v>
      </c>
      <c r="R42" s="26">
        <v>6.2802721090000002</v>
      </c>
      <c r="S42" s="26">
        <v>10.226938776000001</v>
      </c>
      <c r="Y42" s="26">
        <v>43.702857143000003</v>
      </c>
      <c r="Z42" s="26">
        <v>17.615238094999999</v>
      </c>
      <c r="AI42" s="26">
        <v>17.319183673000001</v>
      </c>
    </row>
    <row r="43" spans="2:36" x14ac:dyDescent="0.2">
      <c r="D43" s="26">
        <v>6.5371428570000001</v>
      </c>
      <c r="I43" s="26">
        <v>6.8070748300000004</v>
      </c>
      <c r="R43" s="26">
        <v>7.1967346939999999</v>
      </c>
      <c r="S43" s="26">
        <v>11.887165532999999</v>
      </c>
      <c r="Y43" s="33">
        <f>(Y41-Y40)*2+(Y40-Y35)+(Y42-Y41)</f>
        <v>57.725328798</v>
      </c>
      <c r="Z43" s="26">
        <v>20.274285714000001</v>
      </c>
      <c r="AI43" s="26">
        <v>20.302947845999999</v>
      </c>
    </row>
    <row r="44" spans="2:36" x14ac:dyDescent="0.2">
      <c r="D44" s="26">
        <v>7.4107936509999996</v>
      </c>
      <c r="I44" s="26">
        <v>7.7133786850000003</v>
      </c>
      <c r="R44" s="26">
        <v>31.616870748</v>
      </c>
      <c r="S44" s="26">
        <v>13.691065760000001</v>
      </c>
      <c r="Z44" s="26">
        <v>22.976870748</v>
      </c>
      <c r="AI44" s="26">
        <v>73.080816326999994</v>
      </c>
    </row>
    <row r="45" spans="2:36" x14ac:dyDescent="0.2">
      <c r="D45" s="26">
        <v>14.184489795999999</v>
      </c>
      <c r="I45" s="26">
        <v>14.663401361</v>
      </c>
      <c r="R45" s="26">
        <v>46.917551019999998</v>
      </c>
      <c r="S45" s="26">
        <v>15.377959184</v>
      </c>
      <c r="Z45" s="26">
        <v>87.175941042999995</v>
      </c>
      <c r="AI45" s="26">
        <v>108.302222222</v>
      </c>
    </row>
    <row r="46" spans="2:36" x14ac:dyDescent="0.2">
      <c r="D46" s="26">
        <v>28.920453514999998</v>
      </c>
      <c r="I46" s="26">
        <v>47.167346938999998</v>
      </c>
      <c r="R46" s="33">
        <f>(R45-R44)*2+(R44-R35)</f>
        <v>62.161632652999998</v>
      </c>
      <c r="S46" s="26">
        <v>27.273197279000001</v>
      </c>
      <c r="Z46" s="26">
        <v>140.11600906999999</v>
      </c>
      <c r="AI46" s="26">
        <v>202.013605442</v>
      </c>
    </row>
    <row r="47" spans="2:36" x14ac:dyDescent="0.2">
      <c r="D47" s="26">
        <v>58.314512471999997</v>
      </c>
      <c r="I47" s="33">
        <f>(I45-I35)*2+(I46-I45)</f>
        <v>61.687437641999999</v>
      </c>
      <c r="S47" s="26">
        <v>44.119365078999998</v>
      </c>
      <c r="Z47" s="26">
        <v>142.56780045400001</v>
      </c>
      <c r="AI47" s="33">
        <f>(AI44-AI35)+(AI45-AI44)*2+(AI46-AI45)</f>
        <v>237.15519274299999</v>
      </c>
    </row>
    <row r="48" spans="2:36" x14ac:dyDescent="0.2">
      <c r="D48" s="33">
        <f>(D45-D35)+(D47-D46)</f>
        <v>43.500544218000002</v>
      </c>
      <c r="S48" s="33">
        <f>(S47-S46)*2+(S46-S35)</f>
        <v>60.965532878999994</v>
      </c>
      <c r="Z48" s="33">
        <f>(Z46-Z45)*2+(Z45-Z35)+(Z47-Z46)</f>
        <v>195.39902494399999</v>
      </c>
    </row>
  </sheetData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K27"/>
  <sheetViews>
    <sheetView zoomScale="50" zoomScaleNormal="40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19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78.820400000000006</v>
      </c>
      <c r="C2" s="12">
        <v>39.269799999999996</v>
      </c>
      <c r="D2" s="12">
        <v>56.230899999999998</v>
      </c>
      <c r="E2" s="12">
        <v>49.572800000000001</v>
      </c>
      <c r="F2" s="12">
        <v>62.217799999999997</v>
      </c>
      <c r="G2" s="12">
        <v>66.978899999999996</v>
      </c>
      <c r="H2" s="12">
        <v>33.306100000000001</v>
      </c>
      <c r="I2" s="12">
        <v>52.633699999999997</v>
      </c>
      <c r="J2" s="12">
        <v>46.453699999999998</v>
      </c>
      <c r="K2" s="12">
        <v>31.927600000000002</v>
      </c>
      <c r="L2" s="12">
        <v>113.455</v>
      </c>
      <c r="M2" s="12">
        <v>51.969000000000001</v>
      </c>
      <c r="N2" s="12">
        <v>58.1845</v>
      </c>
      <c r="O2" s="12">
        <v>65.781599999999997</v>
      </c>
      <c r="P2" s="12">
        <v>38.729500000000002</v>
      </c>
      <c r="Q2" s="12">
        <v>110.25</v>
      </c>
      <c r="R2" s="12">
        <v>80.749499999999998</v>
      </c>
      <c r="S2" s="12">
        <v>35.059399999999997</v>
      </c>
      <c r="T2" s="12">
        <v>44.8125</v>
      </c>
      <c r="U2" s="12">
        <v>86.947999999999993</v>
      </c>
      <c r="V2" s="12">
        <v>26.067900000000002</v>
      </c>
      <c r="W2" s="12">
        <v>43.389099999999999</v>
      </c>
      <c r="X2" s="12">
        <v>43.389099999999999</v>
      </c>
      <c r="Y2" s="12">
        <v>48.625399999999999</v>
      </c>
      <c r="Z2" s="12">
        <v>18.7743</v>
      </c>
      <c r="AA2" s="12">
        <v>20.791399999999999</v>
      </c>
      <c r="AB2" s="12">
        <v>74.627700000000004</v>
      </c>
      <c r="AC2" s="12">
        <v>54.594999999999999</v>
      </c>
      <c r="AD2" s="12">
        <v>64.629599999999996</v>
      </c>
      <c r="AE2" s="12">
        <v>61.316699999999997</v>
      </c>
      <c r="AF2" s="12">
        <v>27.775400000000001</v>
      </c>
      <c r="AG2" s="12">
        <v>26.570499999999999</v>
      </c>
      <c r="AH2" s="12">
        <v>14.293699999999999</v>
      </c>
      <c r="AI2" s="12">
        <v>67.307699999999997</v>
      </c>
      <c r="AJ2" s="12">
        <v>23.173100000000002</v>
      </c>
      <c r="AK2" s="12">
        <v>24.408899999999999</v>
      </c>
    </row>
    <row r="3" spans="1:37" x14ac:dyDescent="0.2">
      <c r="A3" s="1"/>
      <c r="B3" s="12">
        <v>76.914100000000005</v>
      </c>
      <c r="C3" s="12">
        <v>38.159799999999997</v>
      </c>
      <c r="D3" s="12">
        <v>55.457700000000003</v>
      </c>
      <c r="E3" s="12">
        <v>50.666400000000003</v>
      </c>
      <c r="F3" s="12">
        <v>59.659100000000002</v>
      </c>
      <c r="G3" s="12">
        <v>66.873900000000006</v>
      </c>
      <c r="H3" s="12">
        <v>33.809899999999999</v>
      </c>
      <c r="I3" s="12">
        <v>53.728099999999998</v>
      </c>
      <c r="J3" s="12">
        <v>49.811700000000002</v>
      </c>
      <c r="K3" s="12">
        <v>32.956400000000002</v>
      </c>
      <c r="L3" s="12">
        <v>125.249</v>
      </c>
      <c r="M3" s="12">
        <v>51.566899999999997</v>
      </c>
      <c r="N3" s="12">
        <v>58.719099999999997</v>
      </c>
      <c r="O3" s="12">
        <v>69.252499999999998</v>
      </c>
      <c r="P3" s="12">
        <v>40.732799999999997</v>
      </c>
      <c r="Q3" s="12">
        <v>111.589</v>
      </c>
      <c r="R3" s="12">
        <v>74.359300000000005</v>
      </c>
      <c r="S3" s="12">
        <v>36.082999999999998</v>
      </c>
      <c r="T3" s="12">
        <v>31.848800000000001</v>
      </c>
      <c r="U3" s="12">
        <v>85.332800000000006</v>
      </c>
      <c r="V3" s="12">
        <v>23.1877</v>
      </c>
      <c r="W3" s="12">
        <v>43.1387</v>
      </c>
      <c r="X3" s="12">
        <v>43.1387</v>
      </c>
      <c r="Y3" s="12">
        <v>45.258600000000001</v>
      </c>
      <c r="Z3" s="12">
        <v>19.6875</v>
      </c>
      <c r="AA3" s="12">
        <v>19.297000000000001</v>
      </c>
      <c r="AB3" s="12">
        <v>72.301000000000002</v>
      </c>
      <c r="AC3" s="12">
        <v>57.404400000000003</v>
      </c>
      <c r="AD3" s="12">
        <v>62.8399</v>
      </c>
      <c r="AE3" s="12">
        <v>59.990499999999997</v>
      </c>
      <c r="AF3" s="12">
        <v>27.7941</v>
      </c>
      <c r="AG3" s="12">
        <v>26.392399999999999</v>
      </c>
      <c r="AH3" s="12">
        <v>13.177899999999999</v>
      </c>
      <c r="AI3" s="12">
        <v>66.899299999999997</v>
      </c>
      <c r="AJ3" s="12">
        <v>21.2346</v>
      </c>
      <c r="AK3" s="12">
        <v>24.408899999999999</v>
      </c>
    </row>
    <row r="4" spans="1:37" x14ac:dyDescent="0.2">
      <c r="A4" s="1"/>
      <c r="B4" s="12">
        <v>73.081800000000001</v>
      </c>
      <c r="C4" s="12">
        <v>38.548999999999999</v>
      </c>
      <c r="D4" s="12">
        <v>56.947299999999998</v>
      </c>
      <c r="E4" s="12">
        <v>50.797699999999999</v>
      </c>
      <c r="F4" s="12">
        <v>63.688400000000001</v>
      </c>
      <c r="G4" s="12">
        <v>65.770200000000003</v>
      </c>
      <c r="H4" s="12">
        <v>34.082099999999997</v>
      </c>
      <c r="I4" s="12">
        <v>58.830100000000002</v>
      </c>
      <c r="J4" s="12">
        <v>46.716099999999997</v>
      </c>
      <c r="K4" s="12">
        <v>33.699300000000001</v>
      </c>
      <c r="L4" s="12">
        <v>118.294</v>
      </c>
      <c r="M4" s="12">
        <v>50.434600000000003</v>
      </c>
      <c r="N4" s="12">
        <v>59.5852</v>
      </c>
      <c r="O4" s="12">
        <v>70.673100000000005</v>
      </c>
      <c r="P4" s="12">
        <v>43.4283</v>
      </c>
      <c r="Q4" s="12">
        <v>110.057</v>
      </c>
      <c r="R4" s="12">
        <v>72.259500000000003</v>
      </c>
      <c r="S4" s="12">
        <v>36.702599999999997</v>
      </c>
      <c r="T4" s="12">
        <v>37.162399999999998</v>
      </c>
      <c r="U4" s="12">
        <v>85.597800000000007</v>
      </c>
      <c r="V4" s="12">
        <v>26.570499999999999</v>
      </c>
      <c r="W4" s="12">
        <v>43.700899999999997</v>
      </c>
      <c r="X4" s="12">
        <v>43.700899999999997</v>
      </c>
      <c r="Y4" s="12">
        <v>51.422600000000003</v>
      </c>
      <c r="Z4" s="12">
        <v>20.069800000000001</v>
      </c>
      <c r="AA4" s="12">
        <v>21.013300000000001</v>
      </c>
      <c r="AB4" s="12">
        <v>71.130899999999997</v>
      </c>
      <c r="AC4" s="12">
        <v>57.945</v>
      </c>
      <c r="AD4" s="12">
        <v>63.337800000000001</v>
      </c>
      <c r="AE4" s="12">
        <v>63.648600000000002</v>
      </c>
      <c r="AF4" s="12">
        <v>27.244599999999998</v>
      </c>
      <c r="AG4" s="12">
        <v>27.262599999999999</v>
      </c>
      <c r="AH4" s="12">
        <v>11.3477</v>
      </c>
      <c r="AI4" s="12">
        <v>67.615600000000001</v>
      </c>
      <c r="AJ4" s="12">
        <v>22.854500000000002</v>
      </c>
      <c r="AK4" s="12">
        <v>21.3232</v>
      </c>
    </row>
    <row r="5" spans="1:37" x14ac:dyDescent="0.2">
      <c r="A5" s="1"/>
      <c r="B5" s="12">
        <v>79.169399999999996</v>
      </c>
      <c r="C5" s="12">
        <v>38.370100000000001</v>
      </c>
      <c r="D5" s="12">
        <v>54.363900000000001</v>
      </c>
      <c r="E5" s="12">
        <v>52.035400000000003</v>
      </c>
      <c r="F5" s="12">
        <v>64.033699999999996</v>
      </c>
      <c r="G5" s="12">
        <v>69.806100000000001</v>
      </c>
      <c r="H5" s="12">
        <v>38.212699999999998</v>
      </c>
      <c r="I5" s="12">
        <v>56.649799999999999</v>
      </c>
      <c r="J5" s="12">
        <v>40.533099999999997</v>
      </c>
      <c r="K5" s="12">
        <v>29.5702</v>
      </c>
      <c r="L5" s="12">
        <v>117.788</v>
      </c>
      <c r="M5" s="12">
        <v>50.620800000000003</v>
      </c>
      <c r="N5" s="12">
        <v>56.790900000000001</v>
      </c>
      <c r="O5" s="12">
        <v>67.555099999999996</v>
      </c>
      <c r="P5" s="12">
        <v>45.085900000000002</v>
      </c>
      <c r="Q5" s="12">
        <v>114.919</v>
      </c>
      <c r="R5" s="12">
        <v>73.365499999999997</v>
      </c>
      <c r="S5" s="12">
        <v>33.088200000000001</v>
      </c>
      <c r="T5" s="12">
        <v>36.123899999999999</v>
      </c>
      <c r="U5" s="12">
        <v>71.4054</v>
      </c>
      <c r="V5" s="12">
        <v>25.148299999999999</v>
      </c>
      <c r="W5" s="12">
        <v>33.777999999999999</v>
      </c>
      <c r="X5" s="12">
        <v>33.777999999999999</v>
      </c>
      <c r="Y5" s="12">
        <v>48.116100000000003</v>
      </c>
      <c r="Z5" s="12">
        <v>18.1951</v>
      </c>
      <c r="AA5" s="12">
        <v>20.574100000000001</v>
      </c>
      <c r="AB5" s="12">
        <v>78.050799999999995</v>
      </c>
      <c r="AC5" s="12">
        <v>49.6128</v>
      </c>
      <c r="AD5" s="12">
        <v>58.983499999999999</v>
      </c>
      <c r="AE5" s="12">
        <v>62.5</v>
      </c>
      <c r="AF5" s="12">
        <v>25.703299999999999</v>
      </c>
      <c r="AG5" s="12">
        <v>23.3185</v>
      </c>
      <c r="AH5" s="12">
        <v>13.206099999999999</v>
      </c>
      <c r="AI5" s="12">
        <v>72.433599999999998</v>
      </c>
      <c r="AJ5" s="12">
        <v>20.5078</v>
      </c>
      <c r="AK5" s="12">
        <v>18.648499999999999</v>
      </c>
    </row>
    <row r="6" spans="1:37" x14ac:dyDescent="0.2">
      <c r="A6" s="1"/>
      <c r="B6" s="12">
        <v>75.554699999999997</v>
      </c>
      <c r="C6" s="12">
        <v>36.426200000000001</v>
      </c>
      <c r="D6" s="12">
        <v>58.155099999999997</v>
      </c>
      <c r="E6" s="12">
        <v>59.822299999999998</v>
      </c>
      <c r="F6" s="12">
        <v>65.660799999999995</v>
      </c>
      <c r="G6" s="12">
        <v>65.673900000000003</v>
      </c>
      <c r="H6" s="12">
        <v>35.472999999999999</v>
      </c>
      <c r="I6" s="12">
        <v>53.7532</v>
      </c>
      <c r="J6" s="12">
        <v>49.218800000000002</v>
      </c>
      <c r="K6" s="12">
        <v>31.0837</v>
      </c>
      <c r="L6" s="12">
        <v>118.788</v>
      </c>
      <c r="M6" s="12">
        <v>50.680900000000001</v>
      </c>
      <c r="N6" s="12">
        <v>58.854900000000001</v>
      </c>
      <c r="O6" s="12">
        <v>67.2256</v>
      </c>
      <c r="P6" s="12">
        <v>40.712699999999998</v>
      </c>
      <c r="Q6" s="12">
        <v>121.571</v>
      </c>
      <c r="R6" s="12">
        <v>74.378100000000003</v>
      </c>
      <c r="S6" s="12">
        <v>34.771900000000002</v>
      </c>
      <c r="T6" s="12">
        <v>43.6691</v>
      </c>
      <c r="U6" s="12">
        <v>89.877700000000004</v>
      </c>
      <c r="V6" s="12">
        <v>26.100899999999999</v>
      </c>
      <c r="W6" s="12">
        <v>47.432099999999998</v>
      </c>
      <c r="X6" s="12">
        <v>47.432099999999998</v>
      </c>
      <c r="Y6" s="12">
        <v>54.561199999999999</v>
      </c>
      <c r="Z6" s="12"/>
      <c r="AA6" s="12">
        <v>20.807099999999998</v>
      </c>
      <c r="AB6" s="12">
        <v>73.846699999999998</v>
      </c>
      <c r="AC6" s="12">
        <v>56.247599999999998</v>
      </c>
      <c r="AD6" s="12">
        <v>66.784499999999994</v>
      </c>
      <c r="AE6" s="12">
        <v>61.891800000000003</v>
      </c>
      <c r="AF6" s="12">
        <v>27.022099999999998</v>
      </c>
      <c r="AG6" s="12">
        <v>25.512499999999999</v>
      </c>
      <c r="AH6" s="12">
        <v>12.887700000000001</v>
      </c>
      <c r="AI6" s="12">
        <v>69.228999999999999</v>
      </c>
      <c r="AJ6" s="12">
        <v>21.333200000000001</v>
      </c>
      <c r="AK6" s="12">
        <v>32.906799999999997</v>
      </c>
    </row>
    <row r="7" spans="1:37" x14ac:dyDescent="0.2">
      <c r="A7" s="1"/>
      <c r="B7" s="12">
        <v>79.1173</v>
      </c>
      <c r="C7" s="12">
        <v>35.951099999999997</v>
      </c>
      <c r="D7" s="12">
        <v>56.474499999999999</v>
      </c>
      <c r="E7" s="12">
        <v>51.623199999999997</v>
      </c>
      <c r="F7" s="12">
        <v>64.340400000000002</v>
      </c>
      <c r="G7" s="12">
        <v>68.595399999999998</v>
      </c>
      <c r="H7" s="12">
        <v>38.201700000000002</v>
      </c>
      <c r="I7" s="12">
        <v>51.444600000000001</v>
      </c>
      <c r="J7" s="12">
        <v>49.218800000000002</v>
      </c>
      <c r="K7" s="12">
        <v>33.421300000000002</v>
      </c>
      <c r="L7" s="12">
        <v>122.517</v>
      </c>
      <c r="M7" s="12">
        <v>48.101199999999999</v>
      </c>
      <c r="N7" s="12">
        <v>57.243000000000002</v>
      </c>
      <c r="O7" s="12">
        <v>70.673100000000005</v>
      </c>
      <c r="P7" s="12">
        <v>41.635199999999998</v>
      </c>
      <c r="Q7" s="12">
        <v>110.25</v>
      </c>
      <c r="R7" s="12">
        <v>75.2453</v>
      </c>
      <c r="S7" s="12">
        <v>35.549199999999999</v>
      </c>
      <c r="T7" s="12">
        <v>31.332899999999999</v>
      </c>
      <c r="U7" s="12">
        <v>87.546300000000002</v>
      </c>
      <c r="V7" s="12">
        <v>27.4254</v>
      </c>
      <c r="W7" s="12">
        <v>46.281399999999998</v>
      </c>
      <c r="X7" s="12">
        <v>46.281399999999998</v>
      </c>
      <c r="Y7" s="12">
        <v>54.1858</v>
      </c>
      <c r="Z7" s="12"/>
      <c r="AA7" s="12">
        <v>20.416699999999999</v>
      </c>
      <c r="AB7" s="12">
        <v>77.805199999999999</v>
      </c>
      <c r="AC7" s="12">
        <v>57.387</v>
      </c>
      <c r="AD7" s="12">
        <v>67.943700000000007</v>
      </c>
      <c r="AE7" s="12">
        <v>63.2545</v>
      </c>
      <c r="AF7" s="12">
        <v>25.327400000000001</v>
      </c>
      <c r="AG7" s="12">
        <v>26.292300000000001</v>
      </c>
      <c r="AH7" s="12">
        <v>11.817399999999999</v>
      </c>
      <c r="AI7" s="12">
        <v>69.256100000000004</v>
      </c>
      <c r="AJ7" s="12">
        <v>19.694800000000001</v>
      </c>
      <c r="AK7" s="12">
        <v>32.906399999999998</v>
      </c>
    </row>
    <row r="8" spans="1:37" x14ac:dyDescent="0.2">
      <c r="A8" s="1"/>
      <c r="B8" s="12">
        <v>76.1768</v>
      </c>
      <c r="C8" s="12">
        <v>36.831800000000001</v>
      </c>
      <c r="D8" s="12">
        <v>57.843699999999998</v>
      </c>
      <c r="E8" s="12">
        <v>51.852899999999998</v>
      </c>
      <c r="F8" s="12">
        <v>59.480699999999999</v>
      </c>
      <c r="G8" s="12">
        <v>69.2</v>
      </c>
      <c r="H8" s="12">
        <v>37.322299999999998</v>
      </c>
      <c r="I8" s="12">
        <v>59.687399999999997</v>
      </c>
      <c r="J8" s="12">
        <v>48.639699999999998</v>
      </c>
      <c r="K8" s="12">
        <v>33.2166</v>
      </c>
      <c r="L8" s="12">
        <v>115.556</v>
      </c>
      <c r="M8" s="12">
        <v>51.891500000000001</v>
      </c>
      <c r="N8" s="12">
        <v>57.448099999999997</v>
      </c>
      <c r="O8" s="12">
        <v>67.2256</v>
      </c>
      <c r="P8" s="12">
        <v>37.246600000000001</v>
      </c>
      <c r="Q8" s="12">
        <v>114.998</v>
      </c>
      <c r="R8" s="12">
        <v>73.085800000000006</v>
      </c>
      <c r="S8" s="12">
        <v>37.1462</v>
      </c>
      <c r="T8" s="12">
        <v>37.739600000000003</v>
      </c>
      <c r="U8" s="12">
        <v>87.085300000000004</v>
      </c>
      <c r="V8" s="12">
        <v>25.831800000000001</v>
      </c>
      <c r="W8" s="12">
        <v>45.572800000000001</v>
      </c>
      <c r="X8" s="12">
        <v>45.572800000000001</v>
      </c>
      <c r="Y8" s="12">
        <v>55.851100000000002</v>
      </c>
      <c r="Z8" s="12"/>
      <c r="AA8" s="12">
        <v>18.826799999999999</v>
      </c>
      <c r="AB8" s="12">
        <v>74.359300000000005</v>
      </c>
      <c r="AC8" s="12">
        <v>56.017800000000001</v>
      </c>
      <c r="AD8" s="12">
        <v>63.752899999999997</v>
      </c>
      <c r="AE8" s="12">
        <v>62.649500000000003</v>
      </c>
      <c r="AF8" s="12">
        <v>25.717300000000002</v>
      </c>
      <c r="AG8" s="12">
        <v>24.0441</v>
      </c>
      <c r="AH8" s="12">
        <v>11.916600000000001</v>
      </c>
      <c r="AI8" s="12">
        <v>70.529899999999998</v>
      </c>
      <c r="AJ8" s="12">
        <v>20.951799999999999</v>
      </c>
      <c r="AK8" s="12">
        <v>20.836500000000001</v>
      </c>
    </row>
    <row r="9" spans="1:37" x14ac:dyDescent="0.2">
      <c r="A9" s="1"/>
      <c r="B9" s="12">
        <v>74.159199999999998</v>
      </c>
      <c r="C9" s="12">
        <v>34.684399999999997</v>
      </c>
      <c r="D9" s="12">
        <v>55.099699999999999</v>
      </c>
      <c r="E9" s="12">
        <v>37.7423</v>
      </c>
      <c r="F9" s="12">
        <v>62.671700000000001</v>
      </c>
      <c r="G9" s="12">
        <v>63.762099999999997</v>
      </c>
      <c r="H9" s="12">
        <v>37.482999999999997</v>
      </c>
      <c r="I9" s="12">
        <v>59.997300000000003</v>
      </c>
      <c r="J9" s="12">
        <v>40.453800000000001</v>
      </c>
      <c r="K9" s="12">
        <v>31.207999999999998</v>
      </c>
      <c r="L9" s="12">
        <v>105.17100000000001</v>
      </c>
      <c r="M9" s="12">
        <v>44.277099999999997</v>
      </c>
      <c r="N9" s="12">
        <v>49.955599999999997</v>
      </c>
      <c r="O9" s="12">
        <v>73.6965</v>
      </c>
      <c r="P9" s="12">
        <v>36.458300000000001</v>
      </c>
      <c r="Q9" s="12"/>
      <c r="R9" s="12"/>
      <c r="S9" s="12">
        <v>33.944000000000003</v>
      </c>
      <c r="T9" s="12">
        <v>27.4709</v>
      </c>
      <c r="U9" s="12">
        <v>68.224000000000004</v>
      </c>
      <c r="V9" s="12">
        <v>23.3383</v>
      </c>
      <c r="W9" s="12"/>
      <c r="X9" s="12"/>
      <c r="Y9" s="12">
        <v>49.528300000000002</v>
      </c>
      <c r="Z9" s="12"/>
      <c r="AA9" s="12">
        <v>18.760400000000001</v>
      </c>
      <c r="AB9" s="12">
        <v>76.847099999999998</v>
      </c>
      <c r="AC9" s="12">
        <v>56.642499999999998</v>
      </c>
      <c r="AD9" s="12">
        <v>54.471299999999999</v>
      </c>
      <c r="AE9" s="12">
        <v>61.296799999999998</v>
      </c>
      <c r="AF9" s="12">
        <v>27.4709</v>
      </c>
      <c r="AG9" s="12">
        <v>22.860800000000001</v>
      </c>
      <c r="AH9" s="12">
        <v>12.3932</v>
      </c>
      <c r="AI9" s="12">
        <v>70.936400000000006</v>
      </c>
      <c r="AJ9" s="12"/>
      <c r="AK9" s="12">
        <v>17.851400000000002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36.458300000000001</v>
      </c>
      <c r="Q10" s="12"/>
      <c r="R10" s="12"/>
      <c r="S10" s="12">
        <v>35.633000000000003</v>
      </c>
      <c r="T10" s="12"/>
      <c r="U10" s="12"/>
      <c r="V10" s="12">
        <v>22.9115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26.404800000000002</v>
      </c>
      <c r="AG10" s="12"/>
      <c r="AH10" s="12">
        <v>11.7188</v>
      </c>
      <c r="AI10" s="12">
        <v>67.414000000000001</v>
      </c>
      <c r="AJ10" s="12"/>
      <c r="AK10" s="12">
        <v>30.222000000000001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37.9649</v>
      </c>
      <c r="Q11" s="12"/>
      <c r="R11" s="12"/>
      <c r="S11" s="12"/>
      <c r="T11" s="12"/>
      <c r="U11" s="12"/>
      <c r="V11" s="12">
        <v>22.0853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25.4543</v>
      </c>
      <c r="AG11" s="12"/>
      <c r="AH11" s="12">
        <v>13.083500000000001</v>
      </c>
      <c r="AI11" s="12">
        <v>70.3125</v>
      </c>
      <c r="AJ11" s="12"/>
      <c r="AK11" s="12">
        <v>30.222000000000001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35.8887</v>
      </c>
      <c r="Q12" s="12"/>
      <c r="R12" s="12"/>
      <c r="S12" s="12"/>
      <c r="T12" s="12"/>
      <c r="U12" s="12"/>
      <c r="V12" s="12">
        <v>21.7484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25.599799999999998</v>
      </c>
      <c r="AG12" s="12"/>
      <c r="AH12" s="12">
        <v>13.0504</v>
      </c>
      <c r="AI12" s="12">
        <v>70.430400000000006</v>
      </c>
      <c r="AJ12" s="12"/>
      <c r="AK12" s="12">
        <v>16.099599999999999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38.495100000000001</v>
      </c>
      <c r="Q13" s="12"/>
      <c r="R13" s="12"/>
      <c r="S13" s="12"/>
      <c r="T13" s="12"/>
      <c r="U13" s="12"/>
      <c r="V13" s="12">
        <v>23.226800000000001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25.442299999999999</v>
      </c>
      <c r="AG13" s="12"/>
      <c r="AH13" s="12">
        <v>13.4758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35.156300000000002</v>
      </c>
      <c r="Q14" s="12"/>
      <c r="R14" s="12"/>
      <c r="S14" s="12"/>
      <c r="T14" s="12"/>
      <c r="U14" s="12"/>
      <c r="V14" s="12">
        <v>20.1677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38.856900000000003</v>
      </c>
      <c r="Q15" s="12"/>
      <c r="R15" s="12"/>
      <c r="S15" s="12"/>
      <c r="T15" s="12"/>
      <c r="U15" s="12"/>
      <c r="V15" s="12">
        <v>21.093800000000002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35.099400000000003</v>
      </c>
      <c r="Q16" s="12"/>
      <c r="R16" s="12"/>
      <c r="S16" s="12"/>
      <c r="T16" s="12"/>
      <c r="U16" s="12"/>
      <c r="V16" s="12">
        <v>20.416699999999999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32.347999999999999</v>
      </c>
      <c r="Q17" s="12"/>
      <c r="R17" s="12"/>
      <c r="S17" s="12"/>
      <c r="T17" s="12"/>
      <c r="U17" s="12"/>
      <c r="V17" s="12">
        <v>20.723700000000001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32.099200000000003</v>
      </c>
      <c r="Q18" s="12"/>
      <c r="R18" s="12"/>
      <c r="S18" s="12"/>
      <c r="T18" s="12"/>
      <c r="U18" s="12"/>
      <c r="V18" s="12">
        <v>16.112100000000002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76.624212499999999</v>
      </c>
      <c r="C21" s="5">
        <f t="shared" si="0"/>
        <v>37.280274999999996</v>
      </c>
      <c r="D21" s="5">
        <f t="shared" si="0"/>
        <v>56.321599999999997</v>
      </c>
      <c r="E21" s="5">
        <f t="shared" si="0"/>
        <v>50.514125</v>
      </c>
      <c r="F21" s="5">
        <f t="shared" si="0"/>
        <v>62.719074999999997</v>
      </c>
      <c r="G21" s="5">
        <f t="shared" si="0"/>
        <v>67.082562499999995</v>
      </c>
      <c r="H21" s="5">
        <f t="shared" si="0"/>
        <v>35.986350000000002</v>
      </c>
      <c r="I21" s="5">
        <f t="shared" si="0"/>
        <v>55.840525</v>
      </c>
      <c r="J21" s="5">
        <f t="shared" si="0"/>
        <v>46.380712499999994</v>
      </c>
      <c r="K21" s="5">
        <f t="shared" si="0"/>
        <v>32.1353875</v>
      </c>
      <c r="L21" s="5">
        <f t="shared" si="0"/>
        <v>117.10225</v>
      </c>
      <c r="M21" s="5">
        <f t="shared" si="0"/>
        <v>49.942750000000004</v>
      </c>
      <c r="N21" s="5">
        <f t="shared" si="0"/>
        <v>57.097662499999998</v>
      </c>
      <c r="O21" s="5">
        <f t="shared" si="0"/>
        <v>69.010387499999993</v>
      </c>
      <c r="P21" s="5">
        <f>AVERAGE(P2:P18)</f>
        <v>38.023300000000006</v>
      </c>
      <c r="Q21" s="5">
        <f>AVERAGE(Q2:Q8)</f>
        <v>113.37628571428571</v>
      </c>
      <c r="R21" s="5">
        <f>AVERAGE(R2:R8)</f>
        <v>74.77757142857142</v>
      </c>
      <c r="S21" s="5">
        <f>AVERAGE(S2:S10)</f>
        <v>35.330833333333331</v>
      </c>
      <c r="T21" s="5">
        <f>AVERAGE(T2:T9)</f>
        <v>36.270012499999993</v>
      </c>
      <c r="U21" s="5">
        <f>AVERAGE(U2:U9)</f>
        <v>82.752162499999997</v>
      </c>
      <c r="V21" s="5">
        <f>AVERAGE(V2:V18)</f>
        <v>23.068047058823527</v>
      </c>
      <c r="W21" s="5">
        <f>AVERAGE(W2:W4)</f>
        <v>43.40956666666667</v>
      </c>
      <c r="X21" s="5">
        <f>AVERAGE(X6:X8)</f>
        <v>46.428766666666661</v>
      </c>
      <c r="Y21" s="5">
        <f>AVERAGE(Y2:Y9)</f>
        <v>50.943637500000001</v>
      </c>
      <c r="Z21" s="5">
        <f>AVERAGE(Z2:Z5)</f>
        <v>19.181674999999998</v>
      </c>
      <c r="AA21" s="5">
        <f>AVERAGE(AA2:AA9)</f>
        <v>20.060849999999999</v>
      </c>
      <c r="AB21" s="5">
        <f>AVERAGE(AB2:AB9)</f>
        <v>74.871087499999987</v>
      </c>
      <c r="AC21" s="5">
        <f>AVERAGE(AC2:AC9)</f>
        <v>55.731512500000001</v>
      </c>
      <c r="AD21" s="5">
        <f>AVERAGE(AD2:AD9)</f>
        <v>62.8429</v>
      </c>
      <c r="AE21" s="5">
        <f>AVERAGE(AE2:AE9)</f>
        <v>62.068550000000002</v>
      </c>
      <c r="AF21" s="5">
        <f>AVERAGE(AF2:AF13)</f>
        <v>26.413025000000001</v>
      </c>
      <c r="AG21" s="5">
        <f>AVERAGE(AG2:AG9)</f>
        <v>25.281712500000001</v>
      </c>
      <c r="AH21" s="5">
        <f>AVERAGE(AH2:AH13)</f>
        <v>12.6974</v>
      </c>
      <c r="AI21" s="5">
        <f>AVERAGE(AI2:AI12)</f>
        <v>69.305863636363625</v>
      </c>
      <c r="AJ21" s="5">
        <f>AVERAGE(AJ2:AJ8)</f>
        <v>21.39282857142857</v>
      </c>
      <c r="AK21" s="5">
        <f>AVERAGE(AK2:AK12)</f>
        <v>24.530381818181819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76.624212499999999</v>
      </c>
      <c r="C26" s="12">
        <f>C21*2</f>
        <v>74.560549999999992</v>
      </c>
      <c r="D26" s="12">
        <f t="shared" ref="D26:J26" si="1">D21*1</f>
        <v>56.321599999999997</v>
      </c>
      <c r="E26" s="12">
        <f t="shared" si="1"/>
        <v>50.514125</v>
      </c>
      <c r="F26" s="12">
        <f t="shared" si="1"/>
        <v>62.719074999999997</v>
      </c>
      <c r="G26" s="12">
        <f t="shared" si="1"/>
        <v>67.082562499999995</v>
      </c>
      <c r="H26" s="12">
        <f>H21*3</f>
        <v>107.95905</v>
      </c>
      <c r="I26" s="12">
        <f>I21*3</f>
        <v>167.52157499999998</v>
      </c>
      <c r="J26" s="12">
        <f t="shared" si="1"/>
        <v>46.380712499999994</v>
      </c>
      <c r="K26" s="12">
        <f>K21*4</f>
        <v>128.54155</v>
      </c>
      <c r="L26" s="12">
        <f>L21*1</f>
        <v>117.10225</v>
      </c>
      <c r="M26" s="12">
        <f>M21*3</f>
        <v>149.82825000000003</v>
      </c>
      <c r="N26" s="12">
        <f>N21*3</f>
        <v>171.29298749999998</v>
      </c>
      <c r="O26" s="12">
        <f>O21*1</f>
        <v>69.010387499999993</v>
      </c>
      <c r="P26" s="12">
        <f>P21*1</f>
        <v>38.023300000000006</v>
      </c>
      <c r="Q26" s="12">
        <f>Q21*1</f>
        <v>113.37628571428571</v>
      </c>
      <c r="R26" s="12">
        <f>R21*2</f>
        <v>149.55514285714284</v>
      </c>
      <c r="S26" s="12">
        <f>S21*4</f>
        <v>141.32333333333332</v>
      </c>
      <c r="T26" s="12">
        <f>T21*3</f>
        <v>108.81003749999998</v>
      </c>
      <c r="U26" s="12">
        <f>U21*1</f>
        <v>82.752162499999997</v>
      </c>
      <c r="V26" s="12">
        <f>V21*1</f>
        <v>23.068047058823527</v>
      </c>
      <c r="W26" s="12">
        <f>W21*4</f>
        <v>173.63826666666668</v>
      </c>
      <c r="X26" s="12">
        <f>X21*3</f>
        <v>139.28629999999998</v>
      </c>
      <c r="Y26" s="12">
        <f>Y21*2</f>
        <v>101.887275</v>
      </c>
      <c r="Z26" s="12">
        <f>Z21*8</f>
        <v>153.45339999999999</v>
      </c>
      <c r="AA26" s="12">
        <f>AA21*3</f>
        <v>60.182549999999992</v>
      </c>
      <c r="AB26" s="12">
        <f t="shared" ref="AB26:AH26" si="2">AB21*1</f>
        <v>74.871087499999987</v>
      </c>
      <c r="AC26" s="12">
        <f t="shared" si="2"/>
        <v>55.731512500000001</v>
      </c>
      <c r="AD26" s="12">
        <f t="shared" si="2"/>
        <v>62.8429</v>
      </c>
      <c r="AE26" s="12">
        <f>AE21*2</f>
        <v>124.1371</v>
      </c>
      <c r="AF26" s="12">
        <f t="shared" si="2"/>
        <v>26.413025000000001</v>
      </c>
      <c r="AG26" s="12">
        <f>AG21*2</f>
        <v>50.563425000000002</v>
      </c>
      <c r="AH26" s="12">
        <f t="shared" si="2"/>
        <v>12.6974</v>
      </c>
      <c r="AI26" s="12">
        <f>AI21*2</f>
        <v>138.61172727272725</v>
      </c>
      <c r="AJ26" s="12">
        <f>AJ21*3</f>
        <v>64.178485714285713</v>
      </c>
      <c r="AK26" s="12">
        <f>AK21*1</f>
        <v>24.530381818181819</v>
      </c>
    </row>
    <row r="27" spans="1:37" x14ac:dyDescent="0.2">
      <c r="A27" s="12" t="s">
        <v>215</v>
      </c>
      <c r="B27" s="5">
        <f t="shared" ref="B27:O27" si="3">STDEV(B2:B9)/B21*100</f>
        <v>3.0234590464771753</v>
      </c>
      <c r="C27" s="5">
        <f t="shared" si="3"/>
        <v>4.1758879769855408</v>
      </c>
      <c r="D27" s="5">
        <f t="shared" si="3"/>
        <v>2.3414502901175642</v>
      </c>
      <c r="E27" s="5">
        <f t="shared" si="3"/>
        <v>11.973820348841176</v>
      </c>
      <c r="F27" s="5">
        <f t="shared" si="3"/>
        <v>3.516716716453657</v>
      </c>
      <c r="G27" s="5">
        <f t="shared" si="3"/>
        <v>3.0329306875872502</v>
      </c>
      <c r="H27" s="5">
        <f t="shared" si="3"/>
        <v>5.7238439160850128</v>
      </c>
      <c r="I27" s="5">
        <f t="shared" si="3"/>
        <v>6.0577204658912844</v>
      </c>
      <c r="J27" s="5">
        <f t="shared" si="3"/>
        <v>8.2473845838332842</v>
      </c>
      <c r="K27" s="5">
        <f t="shared" si="3"/>
        <v>4.4836232975842716</v>
      </c>
      <c r="L27" s="5">
        <f t="shared" si="3"/>
        <v>5.1890790537954219</v>
      </c>
      <c r="M27" s="5">
        <f t="shared" si="3"/>
        <v>5.2036834793828346</v>
      </c>
      <c r="N27" s="5">
        <f t="shared" si="3"/>
        <v>5.3094539764540478</v>
      </c>
      <c r="O27" s="5">
        <f t="shared" si="3"/>
        <v>3.7332103638543837</v>
      </c>
      <c r="P27" s="5">
        <f>STDEV(P2:P18)/P21*100</f>
        <v>9.3508421281733387</v>
      </c>
      <c r="Q27" s="5">
        <f>STDEV(Q2:Q8)/Q21*100</f>
        <v>3.705924325174101</v>
      </c>
      <c r="R27" s="5">
        <f>STDEV(R2:R8)/R21*100</f>
        <v>3.7592922027272579</v>
      </c>
      <c r="S27" s="5">
        <f>STDEV(S2:S10)/S21*100</f>
        <v>3.6385688532466829</v>
      </c>
      <c r="T27" s="5">
        <f t="shared" ref="T27:AG27" si="4">STDEV(T2:T9)/T21*100</f>
        <v>16.544054024920644</v>
      </c>
      <c r="U27" s="5">
        <f t="shared" si="4"/>
        <v>9.846085219575281</v>
      </c>
      <c r="V27" s="5">
        <f>STDEV(V2:V18)/V21*100</f>
        <v>12.707246453002993</v>
      </c>
      <c r="W27" s="5">
        <f t="shared" si="4"/>
        <v>10.387110022329797</v>
      </c>
      <c r="X27" s="5">
        <f>STDEV(X2:X8)/X21*100</f>
        <v>9.7116502840909753</v>
      </c>
      <c r="Y27" s="5">
        <f t="shared" si="4"/>
        <v>7.2543211201348932</v>
      </c>
      <c r="Z27" s="5">
        <f>STDEV(Z2:Z5)/Z21*100</f>
        <v>4.4480552160907116</v>
      </c>
      <c r="AA27" s="5">
        <f t="shared" si="4"/>
        <v>4.6857908140367037</v>
      </c>
      <c r="AB27" s="5">
        <f t="shared" si="4"/>
        <v>3.3709412816333661</v>
      </c>
      <c r="AC27" s="5">
        <f t="shared" si="4"/>
        <v>4.8121363809573259</v>
      </c>
      <c r="AD27" s="5">
        <f t="shared" si="4"/>
        <v>6.8785343104522418</v>
      </c>
      <c r="AE27" s="5">
        <f t="shared" si="4"/>
        <v>1.9195928718528414</v>
      </c>
      <c r="AF27" s="5">
        <f>STDEV(AF2:AF13)/AF21*100</f>
        <v>3.7225294147617958</v>
      </c>
      <c r="AG27" s="5">
        <f t="shared" si="4"/>
        <v>6.5405286931362605</v>
      </c>
      <c r="AH27" s="5">
        <f>STDEV(AH2:AH13)/AH21*100</f>
        <v>6.8037598689841436</v>
      </c>
      <c r="AI27" s="5">
        <f>STDEV(AI2:AI12)/AI21*100</f>
        <v>2.5990369825924384</v>
      </c>
      <c r="AJ27" s="5">
        <f>STDEV(AJ2:AJ8)/AJ21*100</f>
        <v>5.7868791612750154</v>
      </c>
      <c r="AK27" s="5">
        <f>STDEV(AK2:AK12)/AK21*100</f>
        <v>25.108368071441962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J48"/>
  <sheetViews>
    <sheetView zoomScale="62" zoomScaleNormal="55" workbookViewId="0">
      <selection activeCell="F19" sqref="A1:XFD1048576"/>
    </sheetView>
  </sheetViews>
  <sheetFormatPr baseColWidth="10" defaultRowHeight="16" x14ac:dyDescent="0.2"/>
  <cols>
    <col min="1" max="1" width="15.33203125" bestFit="1" customWidth="1"/>
    <col min="2" max="2" width="12.5" bestFit="1" customWidth="1"/>
    <col min="3" max="3" width="13.6640625" bestFit="1" customWidth="1"/>
    <col min="4" max="4" width="27.6640625" style="1" bestFit="1" customWidth="1"/>
    <col min="5" max="7" width="12.5" bestFit="1" customWidth="1"/>
    <col min="8" max="8" width="13.6640625" bestFit="1" customWidth="1"/>
    <col min="9" max="10" width="12.5" bestFit="1" customWidth="1"/>
    <col min="11" max="11" width="13.6640625" bestFit="1" customWidth="1"/>
    <col min="12" max="15" width="12.5" bestFit="1" customWidth="1"/>
    <col min="16" max="16" width="13.6640625" bestFit="1" customWidth="1"/>
    <col min="17" max="19" width="12.5" bestFit="1" customWidth="1"/>
    <col min="20" max="20" width="13.6640625" bestFit="1" customWidth="1"/>
    <col min="21" max="21" width="12.5" bestFit="1" customWidth="1"/>
    <col min="22" max="22" width="13.6640625" bestFit="1" customWidth="1"/>
    <col min="23" max="25" width="12.5" bestFit="1" customWidth="1"/>
    <col min="26" max="26" width="13.6640625" bestFit="1" customWidth="1"/>
    <col min="27" max="31" width="12.5" bestFit="1" customWidth="1"/>
    <col min="32" max="35" width="13.6640625" bestFit="1" customWidth="1"/>
    <col min="36" max="36" width="6" bestFit="1" customWidth="1"/>
  </cols>
  <sheetData>
    <row r="1" spans="1:36" x14ac:dyDescent="0.2">
      <c r="A1" s="2" t="s">
        <v>19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0.90412698400000002</v>
      </c>
      <c r="C2" s="22">
        <v>0.220952381</v>
      </c>
      <c r="D2" s="22">
        <v>0.79238095200000003</v>
      </c>
      <c r="E2" s="22">
        <v>0.111428571</v>
      </c>
      <c r="F2" s="22">
        <v>0.42231292500000001</v>
      </c>
      <c r="G2" s="22">
        <v>0.60952381</v>
      </c>
      <c r="H2" s="22">
        <v>0.105396825</v>
      </c>
      <c r="I2" s="22">
        <v>0.24018140599999999</v>
      </c>
      <c r="J2" s="22">
        <v>0.45714285700000001</v>
      </c>
      <c r="K2" s="22">
        <v>0.35410430799999998</v>
      </c>
      <c r="L2" s="22">
        <v>1.6507937E-2</v>
      </c>
      <c r="M2" s="22">
        <v>0.31346938800000002</v>
      </c>
      <c r="N2" s="22">
        <v>0.185034014</v>
      </c>
      <c r="O2" s="22">
        <v>7.7142856999999995E-2</v>
      </c>
      <c r="P2" s="22">
        <v>1.351111111</v>
      </c>
      <c r="Q2" s="22">
        <v>0.37442176900000002</v>
      </c>
      <c r="R2" s="22">
        <v>2.4308389999999999E-2</v>
      </c>
      <c r="S2" s="22">
        <v>0</v>
      </c>
      <c r="T2" s="22">
        <v>0.31637188199999999</v>
      </c>
      <c r="U2" s="22">
        <v>0.64326530599999998</v>
      </c>
      <c r="V2" s="22">
        <v>1.3859410430000001</v>
      </c>
      <c r="W2" s="22">
        <v>0.179931973</v>
      </c>
      <c r="X2" s="22">
        <v>5.2607710000000002E-2</v>
      </c>
      <c r="Y2" s="22">
        <v>3.7528344999999998E-2</v>
      </c>
      <c r="Z2" s="22">
        <v>2.031746032</v>
      </c>
      <c r="AA2" s="22">
        <v>1.44399093</v>
      </c>
      <c r="AB2" s="22">
        <v>1.34675737</v>
      </c>
      <c r="AC2" s="22">
        <v>3.1292516999999999E-2</v>
      </c>
      <c r="AD2" s="22">
        <v>0.150748299</v>
      </c>
      <c r="AE2" s="22">
        <v>0.67918367300000004</v>
      </c>
      <c r="AF2" s="22">
        <v>6.0952381E-2</v>
      </c>
      <c r="AG2" s="22">
        <v>0.268480726</v>
      </c>
      <c r="AH2" s="22">
        <v>2.0317459999999999E-2</v>
      </c>
      <c r="AI2" s="22">
        <v>5.5873015999999998E-2</v>
      </c>
      <c r="AJ2" s="22"/>
    </row>
    <row r="3" spans="1:36" x14ac:dyDescent="0.2">
      <c r="B3" s="22">
        <v>1.1537414969999999</v>
      </c>
      <c r="C3" s="22">
        <v>0.36825396799999999</v>
      </c>
      <c r="D3" s="22">
        <v>1.1403174599999999</v>
      </c>
      <c r="E3" s="22">
        <v>0.74013605400000004</v>
      </c>
      <c r="F3" s="22">
        <v>0.74013605400000004</v>
      </c>
      <c r="G3" s="22">
        <v>0.84825396799999997</v>
      </c>
      <c r="H3" s="22">
        <v>0.74063492099999995</v>
      </c>
      <c r="I3" s="22">
        <v>0.70820861700000004</v>
      </c>
      <c r="J3" s="22">
        <v>1.0231292519999999</v>
      </c>
      <c r="K3" s="22">
        <v>0.85333333300000003</v>
      </c>
      <c r="L3" s="22">
        <v>0.19591836700000001</v>
      </c>
      <c r="M3" s="22">
        <v>0.68274376400000003</v>
      </c>
      <c r="N3" s="22">
        <v>0.60006802699999995</v>
      </c>
      <c r="O3" s="22">
        <v>8.6661224489999995</v>
      </c>
      <c r="P3" s="22">
        <v>2.9003174600000001</v>
      </c>
      <c r="Q3" s="22">
        <v>0.61823129300000002</v>
      </c>
      <c r="R3" s="22">
        <v>0.55727891200000002</v>
      </c>
      <c r="S3" s="22">
        <v>0.42086167800000002</v>
      </c>
      <c r="T3" s="22">
        <v>0.81344671199999996</v>
      </c>
      <c r="U3" s="22">
        <v>0.875102041</v>
      </c>
      <c r="V3" s="22">
        <v>3.6876190480000002</v>
      </c>
      <c r="W3" s="22">
        <v>0.53079365099999998</v>
      </c>
      <c r="X3" s="22">
        <v>1.286530612</v>
      </c>
      <c r="Y3" s="22">
        <v>3.2333786849999999</v>
      </c>
      <c r="Z3" s="22">
        <v>3.9314285710000001</v>
      </c>
      <c r="AA3" s="22">
        <v>1.7037641720000001</v>
      </c>
      <c r="AB3" s="22">
        <v>1.879365079</v>
      </c>
      <c r="AC3" s="22">
        <v>0.4</v>
      </c>
      <c r="AD3" s="22">
        <v>0.64</v>
      </c>
      <c r="AE3" s="22">
        <v>2.8393650789999998</v>
      </c>
      <c r="AF3" s="22">
        <v>1.019501134</v>
      </c>
      <c r="AG3" s="22">
        <v>2.9318367350000001</v>
      </c>
      <c r="AH3" s="22">
        <v>0.244897959</v>
      </c>
      <c r="AI3" s="22">
        <v>0.91555555600000005</v>
      </c>
      <c r="AJ3" s="22"/>
    </row>
    <row r="4" spans="1:36" x14ac:dyDescent="0.2">
      <c r="B4" s="22">
        <v>1.9149659859999999</v>
      </c>
      <c r="C4" s="22">
        <v>1.8961451250000001</v>
      </c>
      <c r="D4" s="22">
        <v>2.2073469389999998</v>
      </c>
      <c r="E4" s="22">
        <v>1.9504761900000001</v>
      </c>
      <c r="F4" s="22">
        <v>1.7044897960000001</v>
      </c>
      <c r="G4" s="22">
        <v>1.744058957</v>
      </c>
      <c r="H4" s="22">
        <v>2.5421088439999999</v>
      </c>
      <c r="I4" s="22">
        <v>1.8481632649999999</v>
      </c>
      <c r="J4" s="22">
        <v>2.3147392290000002</v>
      </c>
      <c r="K4" s="22">
        <v>2.732585034</v>
      </c>
      <c r="L4" s="22">
        <v>0.72476190500000004</v>
      </c>
      <c r="M4" s="22">
        <v>1.8372789119999999</v>
      </c>
      <c r="N4" s="22">
        <v>1.6312698409999999</v>
      </c>
      <c r="O4" s="22">
        <v>9.578231293</v>
      </c>
      <c r="P4" s="22">
        <v>4.3733333329999997</v>
      </c>
      <c r="Q4" s="22">
        <v>1.16244898</v>
      </c>
      <c r="R4" s="22">
        <v>1.30031746</v>
      </c>
      <c r="S4" s="22">
        <v>2.1322448980000002</v>
      </c>
      <c r="T4" s="22">
        <v>2.1523582769999998</v>
      </c>
      <c r="U4" s="22">
        <v>1.565170068</v>
      </c>
      <c r="V4" s="22">
        <v>6.2751927439999999</v>
      </c>
      <c r="W4" s="22">
        <v>1.9136281180000001</v>
      </c>
      <c r="X4" s="22">
        <v>2.6122448980000001</v>
      </c>
      <c r="Y4" s="22">
        <v>6.2809977320000003</v>
      </c>
      <c r="Z4" s="22">
        <v>6.81723356</v>
      </c>
      <c r="AA4" s="22">
        <v>2.507755102</v>
      </c>
      <c r="AB4" s="22">
        <v>2.9783673469999998</v>
      </c>
      <c r="AC4" s="22">
        <v>1.3283673469999999</v>
      </c>
      <c r="AD4" s="22">
        <v>1.6185260770000001</v>
      </c>
      <c r="AE4" s="22">
        <v>4.9980952380000003</v>
      </c>
      <c r="AF4" s="22">
        <v>3.2776417229999999</v>
      </c>
      <c r="AG4" s="22">
        <v>7.1294784580000004</v>
      </c>
      <c r="AH4" s="22">
        <v>1.1363265309999999</v>
      </c>
      <c r="AI4" s="22">
        <v>3.5047619050000001</v>
      </c>
      <c r="AJ4" s="22"/>
    </row>
    <row r="5" spans="1:36" x14ac:dyDescent="0.2">
      <c r="B5" s="22">
        <v>2.6950566889999998</v>
      </c>
      <c r="C5" s="22">
        <v>3.4684807260000001</v>
      </c>
      <c r="D5" s="22">
        <v>3.289251701</v>
      </c>
      <c r="E5" s="22">
        <v>3.1346938780000002</v>
      </c>
      <c r="F5" s="22">
        <v>2.7102040820000002</v>
      </c>
      <c r="G5" s="22">
        <v>2.6412698410000002</v>
      </c>
      <c r="H5" s="22">
        <v>4.316734694</v>
      </c>
      <c r="I5" s="22">
        <v>2.964897959</v>
      </c>
      <c r="J5" s="22">
        <v>3.5192743759999998</v>
      </c>
      <c r="K5" s="22">
        <v>4.5531746030000004</v>
      </c>
      <c r="L5" s="22">
        <v>1.203809524</v>
      </c>
      <c r="M5" s="22">
        <v>3.0008163269999999</v>
      </c>
      <c r="N5" s="22">
        <v>2.6530838999999999</v>
      </c>
      <c r="O5" s="22">
        <v>10.44462585</v>
      </c>
      <c r="P5" s="22">
        <v>5.7549206350000004</v>
      </c>
      <c r="Q5" s="22">
        <v>1.7001360539999999</v>
      </c>
      <c r="R5" s="22">
        <v>2.1072108840000001</v>
      </c>
      <c r="S5" s="22">
        <v>3.7950793649999999</v>
      </c>
      <c r="T5" s="22">
        <v>4.036258503</v>
      </c>
      <c r="U5" s="22">
        <v>2.2682993200000001</v>
      </c>
      <c r="V5" s="22">
        <v>8.5333333329999999</v>
      </c>
      <c r="W5" s="22">
        <v>3.3044897959999999</v>
      </c>
      <c r="X5" s="22">
        <v>3.779047619</v>
      </c>
      <c r="Y5" s="22">
        <v>9.2705668929999998</v>
      </c>
      <c r="Z5" s="22">
        <v>9.9265306120000005</v>
      </c>
      <c r="AA5" s="22">
        <v>3.3376190480000001</v>
      </c>
      <c r="AB5" s="22">
        <v>4.0235827659999996</v>
      </c>
      <c r="AC5" s="22">
        <v>2.283174603</v>
      </c>
      <c r="AD5" s="22">
        <v>2.6186848070000002</v>
      </c>
      <c r="AE5" s="22">
        <v>7.2003628119999998</v>
      </c>
      <c r="AF5" s="22">
        <v>5.5510204080000003</v>
      </c>
      <c r="AG5" s="22">
        <v>11.682539683</v>
      </c>
      <c r="AH5" s="22">
        <v>2.0331972789999999</v>
      </c>
      <c r="AI5" s="22">
        <v>6.3303401360000002</v>
      </c>
      <c r="AJ5" s="22"/>
    </row>
    <row r="6" spans="1:36" x14ac:dyDescent="0.2">
      <c r="B6" s="22">
        <v>3.5160544219999998</v>
      </c>
      <c r="C6" s="22">
        <v>5.0249433110000004</v>
      </c>
      <c r="D6" s="22">
        <v>4.3428571429999998</v>
      </c>
      <c r="E6" s="22">
        <v>4.3158503399999999</v>
      </c>
      <c r="F6" s="22">
        <v>3.652290249</v>
      </c>
      <c r="G6" s="22">
        <v>3.5535374150000001</v>
      </c>
      <c r="H6" s="22">
        <v>6.077188209</v>
      </c>
      <c r="I6" s="22">
        <v>3.9847845799999999</v>
      </c>
      <c r="J6" s="22">
        <v>4.8036281179999998</v>
      </c>
      <c r="K6" s="22">
        <v>6.333628118</v>
      </c>
      <c r="L6" s="22">
        <v>1.711020408</v>
      </c>
      <c r="M6" s="22">
        <v>4.19047619</v>
      </c>
      <c r="N6" s="22">
        <v>3.6600453509999999</v>
      </c>
      <c r="O6" s="22">
        <v>11.293605442</v>
      </c>
      <c r="P6" s="22">
        <v>7.085714286</v>
      </c>
      <c r="Q6" s="22">
        <v>2.2453061220000001</v>
      </c>
      <c r="R6" s="22">
        <v>2.9375510199999999</v>
      </c>
      <c r="S6" s="22">
        <v>5.4298412699999998</v>
      </c>
      <c r="T6" s="22">
        <v>5.6507936509999999</v>
      </c>
      <c r="U6" s="22">
        <v>2.9692517010000001</v>
      </c>
      <c r="V6" s="22">
        <v>10.919183672999999</v>
      </c>
      <c r="W6" s="22">
        <v>4.6774603170000004</v>
      </c>
      <c r="X6" s="22">
        <v>5.0260317460000001</v>
      </c>
      <c r="Y6" s="22">
        <v>12.568163265000001</v>
      </c>
      <c r="Z6" s="22">
        <v>12.781859409999999</v>
      </c>
      <c r="AA6" s="22">
        <v>4.1811337870000003</v>
      </c>
      <c r="AB6" s="22">
        <v>5.0590476190000002</v>
      </c>
      <c r="AC6" s="22">
        <v>3.2304761900000001</v>
      </c>
      <c r="AD6" s="22">
        <v>3.5613605439999998</v>
      </c>
      <c r="AE6" s="22">
        <v>9.5346938780000006</v>
      </c>
      <c r="AF6" s="22">
        <v>7.7518367350000004</v>
      </c>
      <c r="AG6" s="22">
        <v>16.969931973000001</v>
      </c>
      <c r="AH6" s="22">
        <v>2.9205668930000002</v>
      </c>
      <c r="AI6" s="22">
        <v>8.9556462589999999</v>
      </c>
      <c r="AJ6" s="22"/>
    </row>
    <row r="7" spans="1:36" x14ac:dyDescent="0.2">
      <c r="B7" s="22">
        <v>4.2739229019999998</v>
      </c>
      <c r="C7" s="22">
        <v>6.5886621319999996</v>
      </c>
      <c r="D7" s="22">
        <v>5.4465306120000001</v>
      </c>
      <c r="E7" s="22">
        <v>5.468911565</v>
      </c>
      <c r="F7" s="22">
        <v>4.589297052</v>
      </c>
      <c r="G7" s="22">
        <v>4.4130612239999998</v>
      </c>
      <c r="H7" s="22">
        <v>7.6473469390000002</v>
      </c>
      <c r="I7" s="22">
        <v>5.0439229020000003</v>
      </c>
      <c r="J7" s="22">
        <v>6.2839002270000002</v>
      </c>
      <c r="K7" s="22">
        <v>8.3626984130000004</v>
      </c>
      <c r="L7" s="22">
        <v>2.2204081630000001</v>
      </c>
      <c r="M7" s="22">
        <v>5.3757596369999998</v>
      </c>
      <c r="N7" s="22">
        <v>4.7165532880000001</v>
      </c>
      <c r="O7" s="22">
        <v>12.181768707</v>
      </c>
      <c r="P7" s="22">
        <v>8.5594557820000006</v>
      </c>
      <c r="Q7" s="22">
        <v>2.767414966</v>
      </c>
      <c r="R7" s="22">
        <v>3.7553741500000002</v>
      </c>
      <c r="S7" s="22">
        <v>7.2431746029999999</v>
      </c>
      <c r="T7" s="22">
        <v>7.3117460320000003</v>
      </c>
      <c r="U7" s="22">
        <v>3.80952381</v>
      </c>
      <c r="V7" s="22">
        <v>13.217959184</v>
      </c>
      <c r="W7" s="22">
        <v>6.4537641719999996</v>
      </c>
      <c r="X7" s="22">
        <v>6.125714286</v>
      </c>
      <c r="Y7" s="22">
        <v>51.853061224000001</v>
      </c>
      <c r="Z7" s="22">
        <v>15.69814059</v>
      </c>
      <c r="AA7" s="22">
        <v>4.9498639459999998</v>
      </c>
      <c r="AB7" s="22">
        <v>6.2684126979999997</v>
      </c>
      <c r="AC7" s="22">
        <v>4.2477097510000004</v>
      </c>
      <c r="AD7" s="22">
        <v>4.5213605440000002</v>
      </c>
      <c r="AE7" s="22">
        <v>11.755102041000001</v>
      </c>
      <c r="AF7" s="22">
        <v>10.324897958999999</v>
      </c>
      <c r="AG7" s="22">
        <v>21.513287982000001</v>
      </c>
      <c r="AH7" s="22">
        <v>3.7489115649999998</v>
      </c>
      <c r="AI7" s="22">
        <v>11.881360544</v>
      </c>
      <c r="AJ7" s="22"/>
    </row>
    <row r="8" spans="1:36" x14ac:dyDescent="0.2">
      <c r="B8" s="22">
        <v>5.0680498869999999</v>
      </c>
      <c r="C8" s="22">
        <v>8.2358276640000003</v>
      </c>
      <c r="D8" s="22">
        <v>6.4782539679999998</v>
      </c>
      <c r="E8" s="22">
        <v>6.4718820859999999</v>
      </c>
      <c r="F8" s="22">
        <v>5.5030839</v>
      </c>
      <c r="G8" s="22">
        <v>5.3266666669999996</v>
      </c>
      <c r="H8" s="22">
        <v>9.3387755099999996</v>
      </c>
      <c r="I8" s="22">
        <v>6.1601360539999996</v>
      </c>
      <c r="J8" s="22">
        <v>7.5029478459999996</v>
      </c>
      <c r="K8" s="22">
        <v>10.292970521999999</v>
      </c>
      <c r="L8" s="22">
        <v>2.7255102039999999</v>
      </c>
      <c r="M8" s="22">
        <v>6.559637188</v>
      </c>
      <c r="N8" s="22">
        <v>5.7360090699999997</v>
      </c>
      <c r="O8" s="22">
        <v>13.074285714</v>
      </c>
      <c r="P8" s="22">
        <v>10.000544218</v>
      </c>
      <c r="Q8" s="22">
        <v>3.2609523810000001</v>
      </c>
      <c r="R8" s="22">
        <v>4.5620634920000001</v>
      </c>
      <c r="S8" s="22">
        <v>8.9687074829999993</v>
      </c>
      <c r="T8" s="22">
        <v>8.6857142859999996</v>
      </c>
      <c r="U8" s="22">
        <v>4.4770975059999998</v>
      </c>
      <c r="V8" s="22">
        <v>15.405714286</v>
      </c>
      <c r="W8" s="22">
        <v>7.7187301589999997</v>
      </c>
      <c r="X8" s="22">
        <v>7.2330158730000003</v>
      </c>
      <c r="Y8" s="22"/>
      <c r="Z8" s="22">
        <v>18.581768706999998</v>
      </c>
      <c r="AA8" s="22">
        <v>5.7623582769999997</v>
      </c>
      <c r="AB8" s="22">
        <v>7.3351247170000002</v>
      </c>
      <c r="AC8" s="22">
        <v>5.1461224489999999</v>
      </c>
      <c r="AD8" s="22">
        <v>5.4907936509999997</v>
      </c>
      <c r="AE8" s="22">
        <v>14.124081632999999</v>
      </c>
      <c r="AF8" s="22">
        <v>12.676689342</v>
      </c>
      <c r="AG8" s="22">
        <v>26.168888889000002</v>
      </c>
      <c r="AH8" s="22">
        <v>4.6156009070000001</v>
      </c>
      <c r="AI8" s="22">
        <v>14.693877551</v>
      </c>
      <c r="AJ8" s="22"/>
    </row>
    <row r="9" spans="1:36" x14ac:dyDescent="0.2">
      <c r="B9" s="22">
        <v>5.826417234</v>
      </c>
      <c r="C9" s="22">
        <v>9.9047619050000009</v>
      </c>
      <c r="D9" s="22">
        <v>7.5406802720000004</v>
      </c>
      <c r="E9" s="22">
        <v>7.6341496600000003</v>
      </c>
      <c r="F9" s="22">
        <v>6.4356235829999999</v>
      </c>
      <c r="G9" s="22">
        <v>6.2013605439999999</v>
      </c>
      <c r="H9" s="22">
        <v>10.909387754999999</v>
      </c>
      <c r="I9" s="22">
        <v>7.3264399090000003</v>
      </c>
      <c r="J9" s="22">
        <v>8.7219954649999991</v>
      </c>
      <c r="K9" s="22">
        <v>12.088231293</v>
      </c>
      <c r="L9" s="22">
        <v>3.2152380950000001</v>
      </c>
      <c r="M9" s="22">
        <v>7.8070068030000002</v>
      </c>
      <c r="N9" s="22">
        <v>6.7841723360000001</v>
      </c>
      <c r="O9" s="22">
        <v>13.923265305999999</v>
      </c>
      <c r="P9" s="22">
        <v>11.611428570999999</v>
      </c>
      <c r="Q9" s="22">
        <v>3.8051700679999998</v>
      </c>
      <c r="R9" s="22">
        <v>5.3594557820000004</v>
      </c>
      <c r="S9" s="22">
        <v>10.656507937000001</v>
      </c>
      <c r="T9" s="22">
        <v>10.600634920999999</v>
      </c>
      <c r="U9" s="22">
        <v>5.1624489799999997</v>
      </c>
      <c r="V9" s="22">
        <v>17.728435374</v>
      </c>
      <c r="W9" s="22">
        <v>9.0151473919999994</v>
      </c>
      <c r="X9" s="22">
        <v>8.3073015869999995</v>
      </c>
      <c r="Y9" s="22"/>
      <c r="Z9" s="22">
        <v>21.520544218000001</v>
      </c>
      <c r="AA9" s="22">
        <v>6.5335147390000001</v>
      </c>
      <c r="AB9" s="22">
        <v>8.3806575960000007</v>
      </c>
      <c r="AC9" s="22">
        <v>6.0292063489999999</v>
      </c>
      <c r="AD9" s="22">
        <v>6.4393424039999996</v>
      </c>
      <c r="AE9" s="22">
        <v>16.457142857000001</v>
      </c>
      <c r="AF9" s="22">
        <v>14.958730159</v>
      </c>
      <c r="AG9" s="22">
        <v>31.246167799999998</v>
      </c>
      <c r="AH9" s="22">
        <v>5.4819501129999999</v>
      </c>
      <c r="AI9" s="22">
        <v>17.740362812000001</v>
      </c>
      <c r="AJ9" s="22"/>
    </row>
    <row r="10" spans="1:36" x14ac:dyDescent="0.2">
      <c r="B10" s="22">
        <v>6.6140589570000001</v>
      </c>
      <c r="C10" s="22">
        <v>11.533786848</v>
      </c>
      <c r="D10" s="22">
        <v>8.5779591839999991</v>
      </c>
      <c r="E10" s="22">
        <v>8.7912698410000001</v>
      </c>
      <c r="F10" s="22">
        <v>7.4443537409999996</v>
      </c>
      <c r="G10" s="22">
        <v>7.0684126980000004</v>
      </c>
      <c r="H10" s="22">
        <v>12.517006802999999</v>
      </c>
      <c r="I10" s="22">
        <v>8.3316780050000006</v>
      </c>
      <c r="J10" s="22">
        <v>9.9555555560000002</v>
      </c>
      <c r="K10" s="22">
        <v>13.894557823</v>
      </c>
      <c r="L10" s="22">
        <v>3.7344671200000001</v>
      </c>
      <c r="M10" s="22">
        <v>8.9632653060000003</v>
      </c>
      <c r="N10" s="22">
        <v>7.8285941040000004</v>
      </c>
      <c r="O10" s="22">
        <v>14.815782313</v>
      </c>
      <c r="P10" s="22">
        <v>13.257142857</v>
      </c>
      <c r="Q10" s="22">
        <v>4.3269161</v>
      </c>
      <c r="R10" s="22">
        <v>6.1804081630000001</v>
      </c>
      <c r="S10" s="22">
        <v>12.271746031999999</v>
      </c>
      <c r="T10" s="22">
        <v>12.19047619</v>
      </c>
      <c r="U10" s="22">
        <v>5.8514285709999996</v>
      </c>
      <c r="V10" s="22">
        <v>20.299319728</v>
      </c>
      <c r="W10" s="22">
        <v>10.331723355999999</v>
      </c>
      <c r="X10" s="22">
        <v>9.5187301590000004</v>
      </c>
      <c r="Y10" s="22"/>
      <c r="Z10" s="22">
        <v>24.707482992999999</v>
      </c>
      <c r="AA10" s="22">
        <v>7.3404081630000002</v>
      </c>
      <c r="AB10" s="22">
        <v>9.4517460320000009</v>
      </c>
      <c r="AC10" s="22">
        <v>6.9703401359999999</v>
      </c>
      <c r="AD10" s="22">
        <v>7.3970521539999998</v>
      </c>
      <c r="AE10" s="22">
        <v>18.641269841</v>
      </c>
      <c r="AF10" s="22">
        <v>17.454149659999999</v>
      </c>
      <c r="AG10" s="22">
        <v>36.281179137999999</v>
      </c>
      <c r="AH10" s="22">
        <v>6.3326530610000002</v>
      </c>
      <c r="AI10" s="22">
        <v>20.604081633</v>
      </c>
      <c r="AJ10" s="22"/>
    </row>
    <row r="11" spans="1:36" x14ac:dyDescent="0.2">
      <c r="B11" s="22">
        <v>7.4231292519999998</v>
      </c>
      <c r="C11" s="22">
        <v>13.263673469</v>
      </c>
      <c r="D11" s="22">
        <v>9.6668934239999995</v>
      </c>
      <c r="E11" s="22">
        <v>10.380997732000001</v>
      </c>
      <c r="F11" s="22">
        <v>8.4017233559999998</v>
      </c>
      <c r="G11" s="22">
        <v>8.0094104309999992</v>
      </c>
      <c r="H11" s="22">
        <v>14.117732426</v>
      </c>
      <c r="I11" s="22">
        <v>9.3317233559999995</v>
      </c>
      <c r="J11" s="22">
        <v>11.438730159</v>
      </c>
      <c r="K11" s="22">
        <v>15.817142857</v>
      </c>
      <c r="L11" s="22">
        <v>4.304965986</v>
      </c>
      <c r="M11" s="22">
        <v>10.318367347000001</v>
      </c>
      <c r="N11" s="22">
        <v>9.0296598639999992</v>
      </c>
      <c r="O11" s="22">
        <v>15.629931973</v>
      </c>
      <c r="P11" s="22">
        <v>14.902857143</v>
      </c>
      <c r="Q11" s="22">
        <v>36.128798185999997</v>
      </c>
      <c r="R11" s="22">
        <v>54.299863946000002</v>
      </c>
      <c r="S11" s="22">
        <v>14.039365079</v>
      </c>
      <c r="T11" s="22">
        <v>14.374603175000001</v>
      </c>
      <c r="U11" s="22">
        <v>6.7308843539999996</v>
      </c>
      <c r="V11" s="22">
        <v>22.918095237999999</v>
      </c>
      <c r="W11" s="22">
        <v>67.584875283000002</v>
      </c>
      <c r="X11" s="22">
        <v>42.896349205999996</v>
      </c>
      <c r="Y11" s="22"/>
      <c r="Z11" s="22">
        <v>27.905714285999998</v>
      </c>
      <c r="AA11" s="22">
        <v>8.1211791380000005</v>
      </c>
      <c r="AB11" s="22">
        <v>10.511020408</v>
      </c>
      <c r="AC11" s="22">
        <v>8.0718367349999998</v>
      </c>
      <c r="AD11" s="22">
        <v>8.3758956920000003</v>
      </c>
      <c r="AE11" s="22">
        <v>20.913582766000001</v>
      </c>
      <c r="AF11" s="22">
        <v>20.078730158999999</v>
      </c>
      <c r="AG11" s="22">
        <v>41.122539682999999</v>
      </c>
      <c r="AH11" s="22">
        <v>7.1784807260000001</v>
      </c>
      <c r="AI11" s="22">
        <v>220.099047619</v>
      </c>
      <c r="AJ11" s="22"/>
    </row>
    <row r="12" spans="1:36" x14ac:dyDescent="0.2">
      <c r="B12" s="22">
        <v>53.440725624000002</v>
      </c>
      <c r="C12" s="22">
        <v>108.36993197300001</v>
      </c>
      <c r="D12" s="22">
        <v>72.228571428999999</v>
      </c>
      <c r="E12" s="22">
        <v>82.330453515000002</v>
      </c>
      <c r="F12" s="22">
        <v>64.940408163000001</v>
      </c>
      <c r="G12" s="22">
        <v>59.763560091000002</v>
      </c>
      <c r="H12" s="22">
        <v>106.65340136099999</v>
      </c>
      <c r="I12" s="22">
        <v>70.951473922999995</v>
      </c>
      <c r="J12" s="22">
        <v>86.401451246999997</v>
      </c>
      <c r="K12" s="22">
        <v>133.72517006800001</v>
      </c>
      <c r="L12" s="22">
        <v>35.485736961000001</v>
      </c>
      <c r="M12" s="22">
        <v>61.271655328999998</v>
      </c>
      <c r="N12" s="22">
        <v>52.658616780000003</v>
      </c>
      <c r="O12" s="22">
        <v>64.280929705000005</v>
      </c>
      <c r="P12" s="22">
        <v>16.483265306</v>
      </c>
      <c r="Q12" s="22"/>
      <c r="R12" s="22"/>
      <c r="S12" s="22">
        <v>15.723197279000001</v>
      </c>
      <c r="T12" s="22">
        <v>106.16757369600001</v>
      </c>
      <c r="U12" s="22">
        <v>49.269841270000001</v>
      </c>
      <c r="V12" s="22">
        <v>25.634829931999999</v>
      </c>
      <c r="W12" s="22"/>
      <c r="X12" s="22"/>
      <c r="Y12" s="22"/>
      <c r="Z12" s="22">
        <v>209.818412698</v>
      </c>
      <c r="AA12" s="22">
        <v>52.59154195</v>
      </c>
      <c r="AB12" s="22">
        <v>73.295238095000002</v>
      </c>
      <c r="AC12" s="22">
        <v>60.905079364999999</v>
      </c>
      <c r="AD12" s="22">
        <v>63.563174603</v>
      </c>
      <c r="AE12" s="22">
        <v>23.270748299000001</v>
      </c>
      <c r="AF12" s="22">
        <v>125.364535147</v>
      </c>
      <c r="AG12" s="22">
        <v>46.242539682999997</v>
      </c>
      <c r="AH12" s="22">
        <v>8.0685034009999992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18.155102040999999</v>
      </c>
      <c r="Q13" s="22"/>
      <c r="R13" s="22"/>
      <c r="S13" s="22">
        <v>60.677482992999998</v>
      </c>
      <c r="T13" s="22"/>
      <c r="U13" s="22"/>
      <c r="V13" s="22">
        <v>28.393650793999999</v>
      </c>
      <c r="W13" s="22"/>
      <c r="X13" s="22"/>
      <c r="Y13" s="22"/>
      <c r="Z13" s="22"/>
      <c r="AA13" s="22"/>
      <c r="AB13" s="22"/>
      <c r="AC13" s="22"/>
      <c r="AD13" s="22"/>
      <c r="AE13" s="22">
        <v>25.614512472000001</v>
      </c>
      <c r="AF13" s="22"/>
      <c r="AG13" s="22">
        <v>50.828480726000002</v>
      </c>
      <c r="AH13" s="22">
        <v>8.9218367349999994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19.713741497000001</v>
      </c>
      <c r="Q14" s="22"/>
      <c r="R14" s="22"/>
      <c r="S14" s="22"/>
      <c r="T14" s="22"/>
      <c r="U14" s="22"/>
      <c r="V14" s="22">
        <v>30.976870748</v>
      </c>
      <c r="W14" s="22"/>
      <c r="X14" s="22"/>
      <c r="Y14" s="22"/>
      <c r="Z14" s="22"/>
      <c r="AA14" s="22"/>
      <c r="AB14" s="22"/>
      <c r="AC14" s="22"/>
      <c r="AD14" s="22"/>
      <c r="AE14" s="22">
        <v>27.972789116000001</v>
      </c>
      <c r="AF14" s="22"/>
      <c r="AG14" s="22">
        <v>55.426031746</v>
      </c>
      <c r="AH14" s="22">
        <v>9.7737414969999996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21.420408163000001</v>
      </c>
      <c r="Q15" s="22"/>
      <c r="R15" s="22"/>
      <c r="S15" s="22"/>
      <c r="T15" s="22"/>
      <c r="U15" s="22"/>
      <c r="V15" s="22">
        <v>33.951927437999998</v>
      </c>
      <c r="W15" s="22"/>
      <c r="X15" s="22"/>
      <c r="Y15" s="22"/>
      <c r="Z15" s="22"/>
      <c r="AA15" s="22"/>
      <c r="AB15" s="22"/>
      <c r="AC15" s="22"/>
      <c r="AD15" s="22"/>
      <c r="AE15" s="22">
        <v>86.854761905000004</v>
      </c>
      <c r="AF15" s="22"/>
      <c r="AG15" s="22">
        <v>59.878458049999999</v>
      </c>
      <c r="AH15" s="22">
        <v>150.11047619000001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22.964535146999999</v>
      </c>
      <c r="Q16" s="22"/>
      <c r="R16" s="22"/>
      <c r="S16" s="22"/>
      <c r="T16" s="22"/>
      <c r="U16" s="22"/>
      <c r="V16" s="22">
        <v>36.796371882000003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362.12133786800001</v>
      </c>
      <c r="AH16" s="22">
        <v>152.568594104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24.673968253999998</v>
      </c>
      <c r="Q17" s="22"/>
      <c r="R17" s="22"/>
      <c r="S17" s="22"/>
      <c r="T17" s="22"/>
      <c r="U17" s="22"/>
      <c r="V17" s="22">
        <v>39.735147392000002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155.02671201800001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26.528798186</v>
      </c>
      <c r="Q18" s="22"/>
      <c r="R18" s="22"/>
      <c r="S18" s="22"/>
      <c r="T18" s="22"/>
      <c r="U18" s="22"/>
      <c r="V18" s="22">
        <v>42.630385488000002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157.84054421799999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28.398004534999998</v>
      </c>
      <c r="Q19" s="22"/>
      <c r="R19" s="22"/>
      <c r="S19" s="22"/>
      <c r="T19" s="22"/>
      <c r="U19" s="22"/>
      <c r="V19" s="22">
        <v>46.354285714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161.057959184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241.278548753</v>
      </c>
      <c r="Q20" s="22"/>
      <c r="R20" s="22"/>
      <c r="S20" s="22"/>
      <c r="T20" s="22"/>
      <c r="U20" s="22"/>
      <c r="V20" s="22">
        <v>198.42612244899999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162.88129251699999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164.704648526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167.58421768700001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170.94530612200001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172.93061224499999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174.91591836699999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178.642721088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183.17641723400001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52.536598640000001</v>
      </c>
      <c r="C29" s="22">
        <f t="shared" ref="C29:O29" si="0">C12-C2</f>
        <v>108.148979592</v>
      </c>
      <c r="D29" s="22">
        <f t="shared" si="0"/>
        <v>71.436190476999997</v>
      </c>
      <c r="E29" s="22">
        <f t="shared" si="0"/>
        <v>82.219024943999997</v>
      </c>
      <c r="F29" s="22">
        <f t="shared" si="0"/>
        <v>64.518095238000001</v>
      </c>
      <c r="G29" s="22">
        <f t="shared" si="0"/>
        <v>59.154036281000003</v>
      </c>
      <c r="H29" s="22">
        <f t="shared" si="0"/>
        <v>106.54800453599999</v>
      </c>
      <c r="I29" s="22">
        <f t="shared" si="0"/>
        <v>70.71129251699999</v>
      </c>
      <c r="J29" s="22">
        <f t="shared" si="0"/>
        <v>85.944308390000003</v>
      </c>
      <c r="K29" s="22">
        <f>K12-K2</f>
        <v>133.37106576000002</v>
      </c>
      <c r="L29" s="22">
        <f t="shared" si="0"/>
        <v>35.469229024000001</v>
      </c>
      <c r="M29" s="22">
        <f t="shared" si="0"/>
        <v>60.958185940999996</v>
      </c>
      <c r="N29" s="22">
        <f t="shared" si="0"/>
        <v>52.473582766</v>
      </c>
      <c r="O29" s="22">
        <f t="shared" si="0"/>
        <v>64.203786848000007</v>
      </c>
      <c r="P29" s="22">
        <f>P20-P2</f>
        <v>239.927437642</v>
      </c>
      <c r="Q29" s="22">
        <f>Q11-Q2</f>
        <v>35.754376416999996</v>
      </c>
      <c r="R29" s="22">
        <f>R11-R2</f>
        <v>54.275555556</v>
      </c>
      <c r="S29" s="22">
        <f>S13-S2</f>
        <v>60.677482992999998</v>
      </c>
      <c r="T29" s="22">
        <f>T12-T2</f>
        <v>105.85120181400001</v>
      </c>
      <c r="U29" s="22">
        <f>U12-U2</f>
        <v>48.626575963999997</v>
      </c>
      <c r="V29" s="22">
        <f>V20-V2</f>
        <v>197.04018140599999</v>
      </c>
      <c r="W29" s="22">
        <f>W11-W2</f>
        <v>67.404943310000007</v>
      </c>
      <c r="X29" s="22">
        <f>X11-X2</f>
        <v>42.843741496</v>
      </c>
      <c r="Y29" s="22">
        <f>Y7-Y2</f>
        <v>51.815532879000003</v>
      </c>
      <c r="Z29" s="22">
        <f t="shared" ref="Z29:AF29" si="1">Z12-Z2</f>
        <v>207.786666666</v>
      </c>
      <c r="AA29" s="22">
        <f t="shared" si="1"/>
        <v>51.147551020000002</v>
      </c>
      <c r="AB29" s="22">
        <f t="shared" si="1"/>
        <v>71.948480724999996</v>
      </c>
      <c r="AC29" s="22">
        <f t="shared" si="1"/>
        <v>60.873786848000002</v>
      </c>
      <c r="AD29" s="22">
        <f t="shared" si="1"/>
        <v>63.412426304</v>
      </c>
      <c r="AE29" s="22">
        <f>AE15-AE2</f>
        <v>86.175578232000007</v>
      </c>
      <c r="AF29" s="22">
        <f t="shared" si="1"/>
        <v>125.30358276599999</v>
      </c>
      <c r="AG29" s="22">
        <f>AG16-AG2</f>
        <v>361.852857142</v>
      </c>
      <c r="AH29" s="22">
        <f>AH27-AH2</f>
        <v>183.15609977400001</v>
      </c>
      <c r="AI29" s="22">
        <f>AI11-AI2</f>
        <v>220.04317460300001</v>
      </c>
      <c r="AJ29" s="22"/>
    </row>
    <row r="30" spans="1:36" x14ac:dyDescent="0.2">
      <c r="A30" s="2"/>
      <c r="B30" s="9">
        <f>B29/86400</f>
        <v>6.0806248425925925E-4</v>
      </c>
      <c r="C30" s="9">
        <f t="shared" ref="C30:AI30" si="2">C29/86400</f>
        <v>1.2517243008333334E-3</v>
      </c>
      <c r="D30" s="9">
        <f t="shared" si="2"/>
        <v>8.2680776015046291E-4</v>
      </c>
      <c r="E30" s="9">
        <f t="shared" si="2"/>
        <v>9.5160908499999995E-4</v>
      </c>
      <c r="F30" s="9">
        <f t="shared" si="2"/>
        <v>7.4673721340277779E-4</v>
      </c>
      <c r="G30" s="9">
        <f t="shared" si="2"/>
        <v>6.8465319769675926E-4</v>
      </c>
      <c r="H30" s="9">
        <f t="shared" si="2"/>
        <v>1.2331944969444443E-3</v>
      </c>
      <c r="I30" s="9">
        <f t="shared" si="2"/>
        <v>8.1841773746527764E-4</v>
      </c>
      <c r="J30" s="9">
        <f t="shared" si="2"/>
        <v>9.9472579155092606E-4</v>
      </c>
      <c r="K30" s="9">
        <f t="shared" si="2"/>
        <v>1.5436465944444447E-3</v>
      </c>
      <c r="L30" s="9">
        <f t="shared" si="2"/>
        <v>4.1052348407407411E-4</v>
      </c>
      <c r="M30" s="9">
        <f t="shared" si="2"/>
        <v>7.0553455950231477E-4</v>
      </c>
      <c r="N30" s="9">
        <f t="shared" si="2"/>
        <v>6.073331338657407E-4</v>
      </c>
      <c r="O30" s="9">
        <f t="shared" si="2"/>
        <v>7.4309938481481488E-4</v>
      </c>
      <c r="P30" s="9">
        <f t="shared" si="2"/>
        <v>2.7769379356712962E-3</v>
      </c>
      <c r="Q30" s="9">
        <f t="shared" si="2"/>
        <v>4.1382380112268513E-4</v>
      </c>
      <c r="R30" s="9">
        <f t="shared" si="2"/>
        <v>6.2818930041666672E-4</v>
      </c>
      <c r="S30" s="9">
        <f t="shared" si="2"/>
        <v>7.0228568278935183E-4</v>
      </c>
      <c r="T30" s="9">
        <f t="shared" si="2"/>
        <v>1.225129650625E-3</v>
      </c>
      <c r="U30" s="9">
        <f t="shared" si="2"/>
        <v>5.6280759217592594E-4</v>
      </c>
      <c r="V30" s="9">
        <f t="shared" si="2"/>
        <v>2.2805576551620369E-3</v>
      </c>
      <c r="W30" s="9">
        <f t="shared" si="2"/>
        <v>7.8014980682870384E-4</v>
      </c>
      <c r="X30" s="9">
        <f t="shared" si="2"/>
        <v>4.9587663768518517E-4</v>
      </c>
      <c r="Y30" s="9">
        <f t="shared" si="2"/>
        <v>5.9971681572916664E-4</v>
      </c>
      <c r="Z30" s="9">
        <f t="shared" si="2"/>
        <v>2.4049382715972223E-3</v>
      </c>
      <c r="AA30" s="9">
        <f t="shared" si="2"/>
        <v>5.9198554421296295E-4</v>
      </c>
      <c r="AB30" s="9">
        <f t="shared" si="2"/>
        <v>8.3273704542824066E-4</v>
      </c>
      <c r="AC30" s="9">
        <f t="shared" si="2"/>
        <v>7.0455771814814812E-4</v>
      </c>
      <c r="AD30" s="9">
        <f t="shared" si="2"/>
        <v>7.3394011925925924E-4</v>
      </c>
      <c r="AE30" s="9">
        <f t="shared" si="2"/>
        <v>9.9740252583333335E-4</v>
      </c>
      <c r="AF30" s="9">
        <f t="shared" si="2"/>
        <v>1.4502729486805554E-3</v>
      </c>
      <c r="AG30" s="9">
        <f t="shared" si="2"/>
        <v>4.188111772476852E-3</v>
      </c>
      <c r="AH30" s="9">
        <f t="shared" si="2"/>
        <v>2.1198622659027778E-3</v>
      </c>
      <c r="AI30" s="9">
        <f t="shared" si="2"/>
        <v>2.5467960023495373E-3</v>
      </c>
      <c r="AJ30" s="9">
        <f>SUM(B30:AI30)</f>
        <v>3.9162148316099536E-2</v>
      </c>
    </row>
    <row r="31" spans="1:36" x14ac:dyDescent="0.2">
      <c r="AJ31" s="9"/>
    </row>
    <row r="32" spans="1:36" x14ac:dyDescent="0.2">
      <c r="D32" s="2" t="s">
        <v>233</v>
      </c>
      <c r="AJ32" s="9"/>
    </row>
    <row r="33" spans="2:36" x14ac:dyDescent="0.2">
      <c r="B33" s="9">
        <v>6.0806248425925925E-4</v>
      </c>
      <c r="C33" s="9">
        <v>1.2517243008333334E-3</v>
      </c>
      <c r="D33" s="9">
        <f>D48/86400</f>
        <v>6.2285630302083333E-4</v>
      </c>
      <c r="E33" s="9">
        <v>9.5160908499999995E-4</v>
      </c>
      <c r="F33" s="9">
        <v>7.4673721340277779E-4</v>
      </c>
      <c r="G33" s="9">
        <v>6.8465319769675926E-4</v>
      </c>
      <c r="H33" s="9">
        <v>1.2331944969444443E-3</v>
      </c>
      <c r="I33" s="9">
        <v>8.1841773746527764E-4</v>
      </c>
      <c r="J33" s="9">
        <v>9.9472579155092606E-4</v>
      </c>
      <c r="K33" s="9">
        <v>1.5436465944444447E-3</v>
      </c>
      <c r="L33" s="9">
        <v>4.1052348407407411E-4</v>
      </c>
      <c r="M33" s="9">
        <v>7.0553455950231477E-4</v>
      </c>
      <c r="N33" s="9">
        <v>6.073331338657407E-4</v>
      </c>
      <c r="O33" s="9">
        <v>7.4309938481481488E-4</v>
      </c>
      <c r="P33" s="9">
        <v>2.7769379356712962E-3</v>
      </c>
      <c r="Q33" s="9">
        <v>4.1382380112268513E-4</v>
      </c>
      <c r="R33" s="9">
        <v>6.2818930041666672E-4</v>
      </c>
      <c r="S33" s="9">
        <v>7.0228568278935183E-4</v>
      </c>
      <c r="T33" s="9">
        <v>1.225129650625E-3</v>
      </c>
      <c r="U33" s="9">
        <v>5.6280759217592594E-4</v>
      </c>
      <c r="V33" s="9">
        <v>2.2805576551620369E-3</v>
      </c>
      <c r="W33" s="9">
        <v>7.8014980682870384E-4</v>
      </c>
      <c r="X33" s="9">
        <v>4.9587663768518517E-4</v>
      </c>
      <c r="Y33" s="9">
        <v>5.9971681572916664E-4</v>
      </c>
      <c r="Z33" s="9">
        <v>2.4049382715972223E-3</v>
      </c>
      <c r="AA33" s="9">
        <v>5.9198554421296295E-4</v>
      </c>
      <c r="AB33" s="9">
        <v>8.3273704542824066E-4</v>
      </c>
      <c r="AC33" s="9">
        <v>7.0455771814814812E-4</v>
      </c>
      <c r="AD33" s="9">
        <v>7.3394011925925924E-4</v>
      </c>
      <c r="AE33" s="9">
        <v>9.9740252583333335E-4</v>
      </c>
      <c r="AF33" s="9">
        <v>1.4502729486805554E-3</v>
      </c>
      <c r="AG33" s="9">
        <v>4.188111772476852E-3</v>
      </c>
      <c r="AH33" s="9">
        <v>2.1198622659027778E-3</v>
      </c>
      <c r="AI33" s="9">
        <v>2.5467960023495373E-3</v>
      </c>
      <c r="AJ33" s="9">
        <f>SUM(B33:AI33)</f>
        <v>3.895819685896991E-2</v>
      </c>
    </row>
    <row r="35" spans="2:36" x14ac:dyDescent="0.2">
      <c r="D35" s="22">
        <v>0.79238095200000003</v>
      </c>
    </row>
    <row r="36" spans="2:36" x14ac:dyDescent="0.2">
      <c r="D36" s="22">
        <v>1.1403174599999999</v>
      </c>
    </row>
    <row r="37" spans="2:36" x14ac:dyDescent="0.2">
      <c r="D37" s="22">
        <v>2.2073469389999998</v>
      </c>
    </row>
    <row r="38" spans="2:36" x14ac:dyDescent="0.2">
      <c r="D38" s="22">
        <v>3.289251701</v>
      </c>
    </row>
    <row r="39" spans="2:36" x14ac:dyDescent="0.2">
      <c r="D39" s="22">
        <v>4.3428571429999998</v>
      </c>
    </row>
    <row r="40" spans="2:36" x14ac:dyDescent="0.2">
      <c r="D40" s="22">
        <v>5.4465306120000001</v>
      </c>
    </row>
    <row r="41" spans="2:36" x14ac:dyDescent="0.2">
      <c r="D41" s="22">
        <v>6.4782539679999998</v>
      </c>
    </row>
    <row r="42" spans="2:36" x14ac:dyDescent="0.2">
      <c r="D42" s="22">
        <v>7.5406802720000004</v>
      </c>
    </row>
    <row r="43" spans="2:36" x14ac:dyDescent="0.2">
      <c r="D43" s="22">
        <v>8.5779591839999991</v>
      </c>
    </row>
    <row r="44" spans="2:36" x14ac:dyDescent="0.2">
      <c r="D44" s="22">
        <v>9.6668934239999995</v>
      </c>
    </row>
    <row r="45" spans="2:36" x14ac:dyDescent="0.2">
      <c r="D45" s="22">
        <v>18.086530612000001</v>
      </c>
    </row>
    <row r="46" spans="2:36" x14ac:dyDescent="0.2">
      <c r="D46" s="22">
        <v>35.707936508000003</v>
      </c>
    </row>
    <row r="47" spans="2:36" x14ac:dyDescent="0.2">
      <c r="D47" s="22">
        <v>72.228571428999999</v>
      </c>
    </row>
    <row r="48" spans="2:36" x14ac:dyDescent="0.2">
      <c r="D48" s="24">
        <f>(D45-D35)+(D47-D46)</f>
        <v>53.814784580999998</v>
      </c>
    </row>
  </sheetData>
  <pageMargins left="0.7" right="0.7" top="0.78740157499999996" bottom="0.78740157499999996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K121"/>
  <sheetViews>
    <sheetView zoomScale="50" zoomScaleNormal="40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20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79.013400000000004</v>
      </c>
      <c r="C2" s="12">
        <v>35.389499999999998</v>
      </c>
      <c r="D2" s="12">
        <v>53.106900000000003</v>
      </c>
      <c r="E2" s="12">
        <v>48.956499999999998</v>
      </c>
      <c r="F2" s="12">
        <v>60.903199999999998</v>
      </c>
      <c r="G2" s="12">
        <v>68.7059</v>
      </c>
      <c r="H2" s="12">
        <v>40.061799999999998</v>
      </c>
      <c r="I2" s="12">
        <v>56.917900000000003</v>
      </c>
      <c r="J2" s="12">
        <v>41.138100000000001</v>
      </c>
      <c r="K2" s="12">
        <v>38.593899999999998</v>
      </c>
      <c r="L2" s="12">
        <v>100.71599999999999</v>
      </c>
      <c r="M2" s="12">
        <v>39.610799999999998</v>
      </c>
      <c r="N2" s="12">
        <v>50.666400000000003</v>
      </c>
      <c r="O2" s="12">
        <v>73.943700000000007</v>
      </c>
      <c r="P2" s="12">
        <v>38.521999999999998</v>
      </c>
      <c r="Q2" s="12">
        <v>101.58199999999999</v>
      </c>
      <c r="R2" s="12">
        <v>63.999600000000001</v>
      </c>
      <c r="S2" s="12">
        <v>34.013300000000001</v>
      </c>
      <c r="T2" s="12">
        <v>38.048400000000001</v>
      </c>
      <c r="U2" s="12">
        <v>68.181799999999996</v>
      </c>
      <c r="V2" s="12">
        <v>29.6983</v>
      </c>
      <c r="W2" s="12">
        <v>32.392699999999998</v>
      </c>
      <c r="X2" s="12">
        <v>32.392699999999998</v>
      </c>
      <c r="Y2" s="12">
        <v>48.326999999999998</v>
      </c>
      <c r="Z2" s="12">
        <v>17.705200000000001</v>
      </c>
      <c r="AA2" s="12">
        <v>25.711300000000001</v>
      </c>
      <c r="AB2" s="12">
        <v>70.074200000000005</v>
      </c>
      <c r="AC2" s="12">
        <v>51.041699999999999</v>
      </c>
      <c r="AD2" s="12">
        <v>60.732599999999998</v>
      </c>
      <c r="AE2" s="12">
        <v>59.401899999999998</v>
      </c>
      <c r="AF2" s="12">
        <v>29.1204</v>
      </c>
      <c r="AG2" s="12">
        <v>21.566700000000001</v>
      </c>
      <c r="AH2" s="12">
        <v>19.561699999999998</v>
      </c>
      <c r="AI2" s="12">
        <v>62.171100000000003</v>
      </c>
      <c r="AJ2" s="12">
        <v>21.311199999999999</v>
      </c>
      <c r="AK2" s="12">
        <v>31.911000000000001</v>
      </c>
    </row>
    <row r="3" spans="1:37" x14ac:dyDescent="0.2">
      <c r="A3" s="1"/>
      <c r="B3" s="12">
        <v>82.204599999999999</v>
      </c>
      <c r="C3" s="12">
        <v>36.701099999999997</v>
      </c>
      <c r="D3" s="12">
        <v>58.894199999999998</v>
      </c>
      <c r="E3" s="12">
        <v>51.0959</v>
      </c>
      <c r="F3" s="12">
        <v>66.828299999999999</v>
      </c>
      <c r="G3" s="12">
        <v>72.788300000000007</v>
      </c>
      <c r="H3" s="12">
        <v>42.133099999999999</v>
      </c>
      <c r="I3" s="12">
        <v>56.713000000000001</v>
      </c>
      <c r="J3" s="12">
        <v>45.7849</v>
      </c>
      <c r="K3" s="12">
        <v>41.323099999999997</v>
      </c>
      <c r="L3" s="12">
        <v>100.429</v>
      </c>
      <c r="M3" s="12">
        <v>41.843899999999998</v>
      </c>
      <c r="N3" s="12">
        <v>52.676600000000001</v>
      </c>
      <c r="O3" s="12">
        <v>78.693799999999996</v>
      </c>
      <c r="P3" s="12">
        <v>42.295400000000001</v>
      </c>
      <c r="Q3" s="12">
        <v>100.10599999999999</v>
      </c>
      <c r="R3" s="12">
        <v>67.006</v>
      </c>
      <c r="S3" s="12">
        <v>33.643599999999999</v>
      </c>
      <c r="T3" s="12">
        <v>34.5715</v>
      </c>
      <c r="U3" s="12">
        <v>72.469300000000004</v>
      </c>
      <c r="V3" s="12">
        <v>34.281700000000001</v>
      </c>
      <c r="W3" s="12">
        <v>32.241599999999998</v>
      </c>
      <c r="X3" s="12">
        <v>32.241599999999998</v>
      </c>
      <c r="Y3" s="12">
        <v>50.419199999999996</v>
      </c>
      <c r="Z3" s="12">
        <v>17.250800000000002</v>
      </c>
      <c r="AA3" s="12">
        <v>26.969200000000001</v>
      </c>
      <c r="AB3" s="12">
        <v>78.007099999999994</v>
      </c>
      <c r="AC3" s="12">
        <v>53.277999999999999</v>
      </c>
      <c r="AD3" s="12">
        <v>56.422699999999999</v>
      </c>
      <c r="AE3" s="12">
        <v>65.625</v>
      </c>
      <c r="AF3" s="12">
        <v>34.112000000000002</v>
      </c>
      <c r="AG3" s="12">
        <v>20.4269</v>
      </c>
      <c r="AH3" s="12">
        <v>20.574100000000001</v>
      </c>
      <c r="AI3" s="12">
        <v>65.2624</v>
      </c>
      <c r="AJ3" s="12">
        <v>20.671900000000001</v>
      </c>
      <c r="AK3" s="12">
        <v>31.911000000000001</v>
      </c>
    </row>
    <row r="4" spans="1:37" x14ac:dyDescent="0.2">
      <c r="A4" s="1"/>
      <c r="B4" s="12">
        <v>81.638900000000007</v>
      </c>
      <c r="C4" s="12">
        <v>36.123899999999999</v>
      </c>
      <c r="D4" s="12">
        <v>55.800400000000003</v>
      </c>
      <c r="E4" s="12">
        <v>54.3874</v>
      </c>
      <c r="F4" s="12">
        <v>62.880200000000002</v>
      </c>
      <c r="G4" s="12">
        <v>76.5625</v>
      </c>
      <c r="H4" s="12">
        <v>40.136499999999998</v>
      </c>
      <c r="I4" s="12">
        <v>58.768700000000003</v>
      </c>
      <c r="J4" s="12">
        <v>43.525500000000001</v>
      </c>
      <c r="K4" s="12">
        <v>40.3354</v>
      </c>
      <c r="L4" s="12">
        <v>103.598</v>
      </c>
      <c r="M4" s="12">
        <v>44.734499999999997</v>
      </c>
      <c r="N4" s="12">
        <v>50.969900000000003</v>
      </c>
      <c r="O4" s="12">
        <v>82.770300000000006</v>
      </c>
      <c r="P4" s="12">
        <v>38.334499999999998</v>
      </c>
      <c r="Q4" s="12">
        <v>103.166</v>
      </c>
      <c r="R4" s="12">
        <v>68.786199999999994</v>
      </c>
      <c r="S4" s="12">
        <v>35.0227</v>
      </c>
      <c r="T4" s="12">
        <v>31.296600000000002</v>
      </c>
      <c r="U4" s="12">
        <v>73.598100000000002</v>
      </c>
      <c r="V4" s="12">
        <v>29.829499999999999</v>
      </c>
      <c r="W4" s="12">
        <v>31.648099999999999</v>
      </c>
      <c r="X4" s="12">
        <v>31.648099999999999</v>
      </c>
      <c r="Y4" s="12">
        <v>48.3553</v>
      </c>
      <c r="Z4" s="12">
        <v>16.865500000000001</v>
      </c>
      <c r="AA4" s="12">
        <v>27.5258</v>
      </c>
      <c r="AB4" s="12">
        <v>76.847099999999998</v>
      </c>
      <c r="AC4" s="12">
        <v>53.112299999999998</v>
      </c>
      <c r="AD4" s="12">
        <v>55.408999999999999</v>
      </c>
      <c r="AE4" s="12">
        <v>66.576099999999997</v>
      </c>
      <c r="AF4" s="12">
        <v>31.463999999999999</v>
      </c>
      <c r="AG4" s="12">
        <v>20.157900000000001</v>
      </c>
      <c r="AH4" s="12">
        <v>20.880700000000001</v>
      </c>
      <c r="AI4" s="12">
        <v>64.725999999999999</v>
      </c>
      <c r="AJ4" s="12">
        <v>22.5307</v>
      </c>
      <c r="AK4" s="12">
        <v>35.5244</v>
      </c>
    </row>
    <row r="5" spans="1:37" x14ac:dyDescent="0.2">
      <c r="A5" s="1"/>
      <c r="B5" s="12">
        <v>78.09</v>
      </c>
      <c r="C5" s="12">
        <v>36.218800000000002</v>
      </c>
      <c r="D5" s="12">
        <v>58.836599999999997</v>
      </c>
      <c r="E5" s="12">
        <v>54.503900000000002</v>
      </c>
      <c r="F5" s="12">
        <v>66.415700000000001</v>
      </c>
      <c r="G5" s="12">
        <v>71.282300000000006</v>
      </c>
      <c r="H5" s="12">
        <v>43.581400000000002</v>
      </c>
      <c r="I5" s="12">
        <v>58.395099999999999</v>
      </c>
      <c r="J5" s="12">
        <v>43.605800000000002</v>
      </c>
      <c r="K5" s="12">
        <v>35.811</v>
      </c>
      <c r="L5" s="12">
        <v>93.484999999999999</v>
      </c>
      <c r="M5" s="12">
        <v>47.412599999999998</v>
      </c>
      <c r="N5" s="12">
        <v>51.809199999999997</v>
      </c>
      <c r="O5" s="12">
        <v>77.350300000000004</v>
      </c>
      <c r="P5" s="12">
        <v>40.1006</v>
      </c>
      <c r="Q5" s="12">
        <v>104.535</v>
      </c>
      <c r="R5" s="12">
        <v>66.936499999999995</v>
      </c>
      <c r="S5" s="12">
        <v>34.189599999999999</v>
      </c>
      <c r="T5" s="12">
        <v>35.843000000000004</v>
      </c>
      <c r="U5" s="12">
        <v>62.335099999999997</v>
      </c>
      <c r="V5" s="12">
        <v>30.4222</v>
      </c>
      <c r="W5" s="12">
        <v>17.917100000000001</v>
      </c>
      <c r="X5" s="12">
        <v>17.917100000000001</v>
      </c>
      <c r="Y5" s="12">
        <v>46.716099999999997</v>
      </c>
      <c r="Z5" s="12">
        <v>17.4373</v>
      </c>
      <c r="AA5" s="12">
        <v>26.1173</v>
      </c>
      <c r="AB5" s="12">
        <v>73.828100000000006</v>
      </c>
      <c r="AC5" s="12">
        <v>54.003300000000003</v>
      </c>
      <c r="AD5" s="12">
        <v>56.262</v>
      </c>
      <c r="AE5" s="12">
        <v>65.938999999999993</v>
      </c>
      <c r="AF5" s="12">
        <v>27.784800000000001</v>
      </c>
      <c r="AG5" s="12">
        <v>19.922999999999998</v>
      </c>
      <c r="AH5" s="12">
        <v>16.3414</v>
      </c>
      <c r="AI5" s="12">
        <v>67.089200000000005</v>
      </c>
      <c r="AJ5" s="12">
        <v>20.452999999999999</v>
      </c>
      <c r="AK5" s="12">
        <v>31.901</v>
      </c>
    </row>
    <row r="6" spans="1:37" x14ac:dyDescent="0.2">
      <c r="A6" s="1"/>
      <c r="B6" s="12">
        <v>82.985699999999994</v>
      </c>
      <c r="C6" s="12">
        <v>36.652299999999997</v>
      </c>
      <c r="D6" s="12">
        <v>58.007199999999997</v>
      </c>
      <c r="E6" s="12">
        <v>52.758600000000001</v>
      </c>
      <c r="F6" s="12">
        <v>64.348299999999995</v>
      </c>
      <c r="G6" s="12">
        <v>71.282300000000006</v>
      </c>
      <c r="H6" s="12">
        <v>40.853499999999997</v>
      </c>
      <c r="I6" s="12">
        <v>56.148499999999999</v>
      </c>
      <c r="J6" s="12">
        <v>47.017400000000002</v>
      </c>
      <c r="K6" s="12">
        <v>39.095700000000001</v>
      </c>
      <c r="L6" s="12">
        <v>102.399</v>
      </c>
      <c r="M6" s="12">
        <v>44.628100000000003</v>
      </c>
      <c r="N6" s="12">
        <v>48.133600000000001</v>
      </c>
      <c r="O6" s="12">
        <v>83.165700000000001</v>
      </c>
      <c r="P6" s="12">
        <v>38.228200000000001</v>
      </c>
      <c r="Q6" s="12">
        <v>104.075</v>
      </c>
      <c r="R6" s="12">
        <v>64.900700000000001</v>
      </c>
      <c r="S6" s="12">
        <v>34.276400000000002</v>
      </c>
      <c r="T6" s="12">
        <v>40.050899999999999</v>
      </c>
      <c r="U6" s="12">
        <v>74.292400000000001</v>
      </c>
      <c r="V6" s="12">
        <v>31.572199999999999</v>
      </c>
      <c r="W6" s="12">
        <v>30.969100000000001</v>
      </c>
      <c r="X6" s="12">
        <v>30.969100000000001</v>
      </c>
      <c r="Y6" s="12">
        <v>49.218800000000002</v>
      </c>
      <c r="Z6" s="12"/>
      <c r="AA6" s="12">
        <v>26.333600000000001</v>
      </c>
      <c r="AB6" s="12">
        <v>76.28</v>
      </c>
      <c r="AC6" s="12">
        <v>52.802799999999998</v>
      </c>
      <c r="AD6" s="12">
        <v>59.210500000000003</v>
      </c>
      <c r="AE6" s="12">
        <v>70.3125</v>
      </c>
      <c r="AF6" s="12">
        <v>29.3218</v>
      </c>
      <c r="AG6" s="12">
        <v>22.241800000000001</v>
      </c>
      <c r="AH6" s="12">
        <v>18.581499999999998</v>
      </c>
      <c r="AI6" s="12">
        <v>64.473699999999994</v>
      </c>
      <c r="AJ6" s="12">
        <v>22.377099999999999</v>
      </c>
      <c r="AK6" s="12">
        <v>52.520800000000001</v>
      </c>
    </row>
    <row r="7" spans="1:37" x14ac:dyDescent="0.2">
      <c r="A7" s="1"/>
      <c r="B7" s="12">
        <v>83.176199999999994</v>
      </c>
      <c r="C7" s="12">
        <v>37.1629</v>
      </c>
      <c r="D7" s="12">
        <v>57.609400000000001</v>
      </c>
      <c r="E7" s="12">
        <v>55.278199999999998</v>
      </c>
      <c r="F7" s="12">
        <v>68.055599999999998</v>
      </c>
      <c r="G7" s="12">
        <v>75.444800000000001</v>
      </c>
      <c r="H7" s="12">
        <v>46.945700000000002</v>
      </c>
      <c r="I7" s="12">
        <v>58.257599999999996</v>
      </c>
      <c r="J7" s="12">
        <v>45.151299999999999</v>
      </c>
      <c r="K7" s="12">
        <v>40.813200000000002</v>
      </c>
      <c r="L7" s="12">
        <v>101.91800000000001</v>
      </c>
      <c r="M7" s="12">
        <v>44.8095</v>
      </c>
      <c r="N7" s="12">
        <v>51.284999999999997</v>
      </c>
      <c r="O7" s="12">
        <v>82.051599999999993</v>
      </c>
      <c r="P7" s="12">
        <v>39.114199999999997</v>
      </c>
      <c r="Q7" s="12">
        <v>102.273</v>
      </c>
      <c r="R7" s="12">
        <v>68.563400000000001</v>
      </c>
      <c r="S7" s="12">
        <v>34.857999999999997</v>
      </c>
      <c r="T7" s="12">
        <v>34.031300000000002</v>
      </c>
      <c r="U7" s="12">
        <v>70.3125</v>
      </c>
      <c r="V7" s="12">
        <v>33.7776</v>
      </c>
      <c r="W7" s="12">
        <v>32.877699999999997</v>
      </c>
      <c r="X7" s="12">
        <v>32.877699999999997</v>
      </c>
      <c r="Y7" s="12">
        <v>48.497100000000003</v>
      </c>
      <c r="Z7" s="12"/>
      <c r="AA7" s="12">
        <v>23.424199999999999</v>
      </c>
      <c r="AB7" s="12">
        <v>77.133899999999997</v>
      </c>
      <c r="AC7" s="12">
        <v>56.0261</v>
      </c>
      <c r="AD7" s="12">
        <v>59.656399999999998</v>
      </c>
      <c r="AE7" s="12">
        <v>69.252499999999998</v>
      </c>
      <c r="AF7" s="12">
        <v>32.969499999999996</v>
      </c>
      <c r="AG7" s="12">
        <v>20.796700000000001</v>
      </c>
      <c r="AH7" s="12">
        <v>18.334299999999999</v>
      </c>
      <c r="AI7" s="12">
        <v>61.454799999999999</v>
      </c>
      <c r="AJ7" s="12">
        <v>19.9343</v>
      </c>
      <c r="AK7" s="12">
        <v>52.519799999999996</v>
      </c>
    </row>
    <row r="8" spans="1:37" x14ac:dyDescent="0.2">
      <c r="A8" s="1"/>
      <c r="B8" s="12">
        <v>81.447999999999993</v>
      </c>
      <c r="C8" s="12">
        <v>35.7181</v>
      </c>
      <c r="D8" s="12">
        <v>59.5959</v>
      </c>
      <c r="E8" s="12">
        <v>54.002200000000002</v>
      </c>
      <c r="F8" s="12">
        <v>64.550799999999995</v>
      </c>
      <c r="G8" s="12">
        <v>74.898099999999999</v>
      </c>
      <c r="H8" s="12">
        <v>36.985799999999998</v>
      </c>
      <c r="I8" s="12">
        <v>58.148699999999998</v>
      </c>
      <c r="J8" s="12">
        <v>47.796199999999999</v>
      </c>
      <c r="K8" s="12">
        <v>41.973399999999998</v>
      </c>
      <c r="L8" s="12">
        <v>98.240099999999998</v>
      </c>
      <c r="M8" s="12">
        <v>43.317399999999999</v>
      </c>
      <c r="N8" s="12">
        <v>49.868099999999998</v>
      </c>
      <c r="O8" s="12">
        <v>72.612499999999997</v>
      </c>
      <c r="P8" s="12">
        <v>41.302399999999999</v>
      </c>
      <c r="Q8" s="12">
        <v>101.83199999999999</v>
      </c>
      <c r="R8" s="12">
        <v>68.696899999999999</v>
      </c>
      <c r="S8" s="12">
        <v>34.112400000000001</v>
      </c>
      <c r="T8" s="12">
        <v>38.357799999999997</v>
      </c>
      <c r="U8" s="12">
        <v>70.131699999999995</v>
      </c>
      <c r="V8" s="12">
        <v>31.25</v>
      </c>
      <c r="W8" s="12">
        <v>33.786200000000001</v>
      </c>
      <c r="X8" s="12">
        <v>33.786200000000001</v>
      </c>
      <c r="Y8" s="12">
        <v>50.113599999999998</v>
      </c>
      <c r="Z8" s="12"/>
      <c r="AA8" s="12">
        <v>22.212900000000001</v>
      </c>
      <c r="AB8" s="12">
        <v>76.5625</v>
      </c>
      <c r="AC8" s="12">
        <v>53.8977</v>
      </c>
      <c r="AD8" s="12">
        <v>60.709000000000003</v>
      </c>
      <c r="AE8" s="12">
        <v>68.224000000000004</v>
      </c>
      <c r="AF8" s="12">
        <v>30.0901</v>
      </c>
      <c r="AG8" s="12">
        <v>19.753299999999999</v>
      </c>
      <c r="AH8" s="12">
        <v>16.239899999999999</v>
      </c>
      <c r="AI8" s="12">
        <v>65.793099999999995</v>
      </c>
      <c r="AJ8" s="12">
        <v>18.659700000000001</v>
      </c>
      <c r="AK8" s="12">
        <v>40.788600000000002</v>
      </c>
    </row>
    <row r="9" spans="1:37" x14ac:dyDescent="0.2">
      <c r="A9" s="1"/>
      <c r="B9" s="12">
        <v>77.940399999999997</v>
      </c>
      <c r="C9" s="12">
        <v>39.003500000000003</v>
      </c>
      <c r="D9" s="12">
        <v>55.252800000000001</v>
      </c>
      <c r="E9" s="12">
        <v>52.381500000000003</v>
      </c>
      <c r="F9" s="12">
        <v>64.8386</v>
      </c>
      <c r="G9" s="12">
        <v>67.555099999999996</v>
      </c>
      <c r="H9" s="12">
        <v>37.5</v>
      </c>
      <c r="I9" s="12">
        <v>54.256900000000002</v>
      </c>
      <c r="J9" s="12">
        <v>43.5197</v>
      </c>
      <c r="K9" s="12">
        <v>35.7027</v>
      </c>
      <c r="L9" s="12">
        <v>96.284700000000001</v>
      </c>
      <c r="M9" s="12">
        <v>41.898899999999998</v>
      </c>
      <c r="N9" s="12">
        <v>45.077399999999997</v>
      </c>
      <c r="O9" s="12">
        <v>67.658799999999999</v>
      </c>
      <c r="P9" s="12">
        <v>41.888300000000001</v>
      </c>
      <c r="Q9" s="12"/>
      <c r="R9" s="12"/>
      <c r="S9" s="12">
        <v>31.385999999999999</v>
      </c>
      <c r="T9" s="12">
        <v>32.711500000000001</v>
      </c>
      <c r="U9" s="12">
        <v>66.712100000000007</v>
      </c>
      <c r="V9" s="12">
        <v>29.9267</v>
      </c>
      <c r="W9" s="12"/>
      <c r="X9" s="12"/>
      <c r="Y9" s="12">
        <v>43.5197</v>
      </c>
      <c r="Z9" s="12"/>
      <c r="AA9" s="12">
        <v>21</v>
      </c>
      <c r="AB9" s="12">
        <v>83.354299999999995</v>
      </c>
      <c r="AC9" s="12">
        <v>53.9681</v>
      </c>
      <c r="AD9" s="12">
        <v>50.715899999999998</v>
      </c>
      <c r="AE9" s="12">
        <v>62.0777</v>
      </c>
      <c r="AF9" s="12">
        <v>31.6084</v>
      </c>
      <c r="AG9" s="12">
        <v>22.002300000000002</v>
      </c>
      <c r="AH9" s="12">
        <v>18.027000000000001</v>
      </c>
      <c r="AI9" s="12">
        <v>64.312299999999993</v>
      </c>
      <c r="AJ9" s="12"/>
      <c r="AK9" s="12">
        <v>35.276200000000003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38.584899999999998</v>
      </c>
      <c r="Q10" s="12"/>
      <c r="R10" s="12"/>
      <c r="S10" s="12">
        <v>33.292700000000004</v>
      </c>
      <c r="T10" s="12"/>
      <c r="U10" s="12"/>
      <c r="V10" s="12">
        <v>28.269200000000001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31.038900000000002</v>
      </c>
      <c r="AG10" s="12"/>
      <c r="AH10" s="12">
        <v>16.113700000000001</v>
      </c>
      <c r="AI10" s="12">
        <v>64.365499999999997</v>
      </c>
      <c r="AJ10" s="12"/>
      <c r="AK10" s="12">
        <v>48.2988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44.6477</v>
      </c>
      <c r="Q11" s="12"/>
      <c r="R11" s="12"/>
      <c r="S11" s="12"/>
      <c r="T11" s="12"/>
      <c r="U11" s="12"/>
      <c r="V11" s="12">
        <v>27.4254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28.240300000000001</v>
      </c>
      <c r="AG11" s="12"/>
      <c r="AH11" s="12">
        <v>17.706099999999999</v>
      </c>
      <c r="AI11" s="12">
        <v>64.2483</v>
      </c>
      <c r="AJ11" s="12"/>
      <c r="AK11" s="12">
        <v>48.2988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37.448999999999998</v>
      </c>
      <c r="Q12" s="12"/>
      <c r="R12" s="12"/>
      <c r="S12" s="12"/>
      <c r="T12" s="12"/>
      <c r="U12" s="12"/>
      <c r="V12" s="12">
        <v>30.523299999999999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29.4681</v>
      </c>
      <c r="AG12" s="12"/>
      <c r="AH12" s="12">
        <v>18.6233</v>
      </c>
      <c r="AI12" s="12">
        <v>62.379199999999997</v>
      </c>
      <c r="AJ12" s="12"/>
      <c r="AK12" s="12">
        <v>35.156300000000002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39.601300000000002</v>
      </c>
      <c r="Q13" s="12"/>
      <c r="R13" s="12"/>
      <c r="S13" s="12"/>
      <c r="T13" s="12"/>
      <c r="U13" s="12"/>
      <c r="V13" s="12">
        <v>30.222000000000001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30.738800000000001</v>
      </c>
      <c r="AG13" s="12"/>
      <c r="AH13" s="12">
        <v>19.167200000000001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39.375</v>
      </c>
      <c r="Q14" s="12"/>
      <c r="R14" s="12"/>
      <c r="S14" s="12"/>
      <c r="T14" s="12"/>
      <c r="U14" s="12"/>
      <c r="V14" s="12">
        <v>26.785699999999999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41.509799999999998</v>
      </c>
      <c r="Q15" s="12"/>
      <c r="R15" s="12"/>
      <c r="S15" s="12"/>
      <c r="T15" s="12"/>
      <c r="U15" s="12"/>
      <c r="V15" s="12">
        <v>29.541799999999999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38.069800000000001</v>
      </c>
      <c r="Q16" s="12"/>
      <c r="R16" s="12"/>
      <c r="S16" s="12"/>
      <c r="T16" s="12"/>
      <c r="U16" s="12"/>
      <c r="V16" s="12">
        <v>27.5075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35.7027</v>
      </c>
      <c r="Q17" s="12"/>
      <c r="R17" s="12"/>
      <c r="S17" s="12"/>
      <c r="T17" s="12"/>
      <c r="U17" s="12"/>
      <c r="V17" s="12">
        <v>27.343800000000002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35.8887</v>
      </c>
      <c r="Q18" s="12"/>
      <c r="R18" s="12"/>
      <c r="S18" s="12"/>
      <c r="T18" s="12"/>
      <c r="U18" s="12"/>
      <c r="V18" s="12">
        <v>26.325199999999999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2">
      <c r="A19" s="4"/>
      <c r="B19" s="4"/>
      <c r="E19" s="4"/>
      <c r="F19" s="4"/>
      <c r="I19" s="4"/>
      <c r="J19" s="4"/>
      <c r="M19" s="4"/>
      <c r="N19" s="4"/>
      <c r="O19" s="4"/>
      <c r="Q19" s="4"/>
      <c r="R19" s="4"/>
      <c r="S19" s="4"/>
      <c r="U19" s="4"/>
      <c r="V19" s="4"/>
      <c r="W19" s="4"/>
      <c r="X19" s="4"/>
      <c r="Z19" s="4"/>
      <c r="AA19" s="4"/>
      <c r="AB19" s="4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80.812150000000003</v>
      </c>
      <c r="C21" s="5">
        <f t="shared" si="0"/>
        <v>36.6212625</v>
      </c>
      <c r="D21" s="5">
        <f t="shared" si="0"/>
        <v>57.137924999999996</v>
      </c>
      <c r="E21" s="5">
        <f t="shared" si="0"/>
        <v>52.920525000000005</v>
      </c>
      <c r="F21" s="5">
        <f t="shared" si="0"/>
        <v>64.852587499999998</v>
      </c>
      <c r="G21" s="5">
        <f t="shared" si="0"/>
        <v>72.314912500000005</v>
      </c>
      <c r="H21" s="5">
        <f t="shared" si="0"/>
        <v>41.024724999999997</v>
      </c>
      <c r="I21" s="5">
        <f t="shared" si="0"/>
        <v>57.200800000000001</v>
      </c>
      <c r="J21" s="5">
        <f t="shared" si="0"/>
        <v>44.692362500000002</v>
      </c>
      <c r="K21" s="5">
        <f t="shared" si="0"/>
        <v>39.206049999999998</v>
      </c>
      <c r="L21" s="5">
        <f t="shared" si="0"/>
        <v>99.633725000000013</v>
      </c>
      <c r="M21" s="5">
        <f t="shared" si="0"/>
        <v>43.531962500000006</v>
      </c>
      <c r="N21" s="5">
        <f t="shared" si="0"/>
        <v>50.060775000000007</v>
      </c>
      <c r="O21" s="5">
        <f t="shared" si="0"/>
        <v>77.280837500000004</v>
      </c>
      <c r="P21" s="5">
        <f>AVERAGE(P2:P18)</f>
        <v>39.447911764705886</v>
      </c>
      <c r="Q21" s="5">
        <f>AVERAGE(Q2:Q8)</f>
        <v>102.50985714285716</v>
      </c>
      <c r="R21" s="5">
        <f>AVERAGE(R2:R8)</f>
        <v>66.984185714285715</v>
      </c>
      <c r="S21" s="5">
        <f>AVERAGE(S2:S10)</f>
        <v>33.866077777777782</v>
      </c>
      <c r="T21" s="5">
        <f>AVERAGE(T2:T9)</f>
        <v>35.613875</v>
      </c>
      <c r="U21" s="5">
        <f>AVERAGE(U2:U9)</f>
        <v>69.754124999999988</v>
      </c>
      <c r="V21" s="5">
        <f>AVERAGE(V2:V18)</f>
        <v>29.688358823529413</v>
      </c>
      <c r="W21" s="5">
        <f>AVERAGE(W2:W4)</f>
        <v>32.094133333333332</v>
      </c>
      <c r="X21" s="5">
        <f>AVERAGE(X6:X8)</f>
        <v>32.544333333333334</v>
      </c>
      <c r="Y21" s="5">
        <f>AVERAGE(Y2:Y9)</f>
        <v>48.145849999999996</v>
      </c>
      <c r="Z21" s="5">
        <f>AVERAGE(Z2:Z5)</f>
        <v>17.314700000000002</v>
      </c>
      <c r="AA21" s="5">
        <f>AVERAGE(AA2:AA9)</f>
        <v>24.911787499999996</v>
      </c>
      <c r="AB21" s="5">
        <f>AVERAGE(AB2:AB9)</f>
        <v>76.510899999999992</v>
      </c>
      <c r="AC21" s="5">
        <f>AVERAGE(AC2:AC9)</f>
        <v>53.516249999999992</v>
      </c>
      <c r="AD21" s="5">
        <f>AVERAGE(AD2:AD9)</f>
        <v>57.389762500000003</v>
      </c>
      <c r="AE21" s="5">
        <f>AVERAGE(AE2:AE9)</f>
        <v>65.926087500000008</v>
      </c>
      <c r="AF21" s="5">
        <f>AVERAGE(AF2:AF13)</f>
        <v>30.496424999999999</v>
      </c>
      <c r="AG21" s="5">
        <f>AVERAGE(AG2:AG9)</f>
        <v>20.858574999999998</v>
      </c>
      <c r="AH21" s="5">
        <f>AVERAGE(AH2:AH13)</f>
        <v>18.34590833333333</v>
      </c>
      <c r="AI21" s="5">
        <f>AVERAGE(AI2:AI12)</f>
        <v>64.206872727272724</v>
      </c>
      <c r="AJ21" s="5">
        <f>AVERAGE(AJ2:AJ8)</f>
        <v>20.848271428571429</v>
      </c>
      <c r="AK21" s="5">
        <f>AVERAGE(AK2:AK12)</f>
        <v>40.373336363636369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80.812150000000003</v>
      </c>
      <c r="C26" s="12">
        <f>C21*2</f>
        <v>73.242525000000001</v>
      </c>
      <c r="D26" s="12">
        <f t="shared" ref="D26:J26" si="1">D21*1</f>
        <v>57.137924999999996</v>
      </c>
      <c r="E26" s="12">
        <f t="shared" si="1"/>
        <v>52.920525000000005</v>
      </c>
      <c r="F26" s="12">
        <f t="shared" si="1"/>
        <v>64.852587499999998</v>
      </c>
      <c r="G26" s="12">
        <f t="shared" si="1"/>
        <v>72.314912500000005</v>
      </c>
      <c r="H26" s="12">
        <f>H21*3</f>
        <v>123.074175</v>
      </c>
      <c r="I26" s="12">
        <f>I21*3</f>
        <v>171.60239999999999</v>
      </c>
      <c r="J26" s="12">
        <f t="shared" si="1"/>
        <v>44.692362500000002</v>
      </c>
      <c r="K26" s="12">
        <f>K21*4</f>
        <v>156.82419999999999</v>
      </c>
      <c r="L26" s="12">
        <f>L21*1</f>
        <v>99.633725000000013</v>
      </c>
      <c r="M26" s="12">
        <f>M21*3</f>
        <v>130.5958875</v>
      </c>
      <c r="N26" s="12">
        <f>N21*3</f>
        <v>150.18232500000002</v>
      </c>
      <c r="O26" s="12">
        <f>O21*1</f>
        <v>77.280837500000004</v>
      </c>
      <c r="P26" s="12">
        <f>P21*1</f>
        <v>39.447911764705886</v>
      </c>
      <c r="Q26" s="12">
        <f>Q21*1</f>
        <v>102.50985714285716</v>
      </c>
      <c r="R26" s="12">
        <f>R21*2</f>
        <v>133.96837142857143</v>
      </c>
      <c r="S26" s="12">
        <f>S21*4</f>
        <v>135.46431111111113</v>
      </c>
      <c r="T26" s="12">
        <f>T21*3</f>
        <v>106.84162499999999</v>
      </c>
      <c r="U26" s="12">
        <f>U21*1</f>
        <v>69.754124999999988</v>
      </c>
      <c r="V26" s="12">
        <f>V21*1</f>
        <v>29.688358823529413</v>
      </c>
      <c r="W26" s="12">
        <f>W21*4</f>
        <v>128.37653333333333</v>
      </c>
      <c r="X26" s="12">
        <f>X21*3</f>
        <v>97.63300000000001</v>
      </c>
      <c r="Y26" s="12">
        <f>Y21*2</f>
        <v>96.291699999999992</v>
      </c>
      <c r="Z26" s="12">
        <f>Z21*8</f>
        <v>138.51760000000002</v>
      </c>
      <c r="AA26" s="12">
        <f>AA21*3</f>
        <v>74.735362499999979</v>
      </c>
      <c r="AB26" s="12">
        <f t="shared" ref="AB26:AH26" si="2">AB21*1</f>
        <v>76.510899999999992</v>
      </c>
      <c r="AC26" s="12">
        <f t="shared" si="2"/>
        <v>53.516249999999992</v>
      </c>
      <c r="AD26" s="12">
        <f t="shared" si="2"/>
        <v>57.389762500000003</v>
      </c>
      <c r="AE26" s="12">
        <f>AE21*2</f>
        <v>131.85217500000002</v>
      </c>
      <c r="AF26" s="12">
        <f t="shared" si="2"/>
        <v>30.496424999999999</v>
      </c>
      <c r="AG26" s="12">
        <f>AG21*2</f>
        <v>41.717149999999997</v>
      </c>
      <c r="AH26" s="12">
        <f t="shared" si="2"/>
        <v>18.34590833333333</v>
      </c>
      <c r="AI26" s="12">
        <f>AI21*2</f>
        <v>128.41374545454545</v>
      </c>
      <c r="AJ26" s="12">
        <f>AJ21*3</f>
        <v>62.544814285714288</v>
      </c>
      <c r="AK26" s="12">
        <f>AK21*1</f>
        <v>40.373336363636369</v>
      </c>
    </row>
    <row r="27" spans="1:37" x14ac:dyDescent="0.2">
      <c r="A27" s="12" t="s">
        <v>215</v>
      </c>
      <c r="B27" s="5">
        <f t="shared" ref="B27:O27" si="3">STDEV(B2:B9)/B21*100</f>
        <v>2.6553406053940827</v>
      </c>
      <c r="C27" s="5">
        <f t="shared" si="3"/>
        <v>3.0473853002352502</v>
      </c>
      <c r="D27" s="5">
        <f t="shared" si="3"/>
        <v>3.8899838394124577</v>
      </c>
      <c r="E27" s="5">
        <f t="shared" si="3"/>
        <v>3.9602991432671106</v>
      </c>
      <c r="F27" s="5">
        <f t="shared" si="3"/>
        <v>3.51811861530823</v>
      </c>
      <c r="G27" s="5">
        <f t="shared" si="3"/>
        <v>4.4518176807857888</v>
      </c>
      <c r="H27" s="5">
        <f t="shared" si="3"/>
        <v>7.888100599454277</v>
      </c>
      <c r="I27" s="5">
        <f t="shared" si="3"/>
        <v>2.6423994231546759</v>
      </c>
      <c r="J27" s="5">
        <f t="shared" si="3"/>
        <v>4.8577479835967612</v>
      </c>
      <c r="K27" s="5">
        <f t="shared" si="3"/>
        <v>6.1112642689110412</v>
      </c>
      <c r="L27" s="5">
        <f t="shared" si="3"/>
        <v>3.4215306839381836</v>
      </c>
      <c r="M27" s="5">
        <f t="shared" si="3"/>
        <v>5.5102542157935197</v>
      </c>
      <c r="N27" s="5">
        <f t="shared" si="3"/>
        <v>4.8448371547817448</v>
      </c>
      <c r="O27" s="5">
        <f t="shared" si="3"/>
        <v>7.1719875732706093</v>
      </c>
      <c r="P27" s="5">
        <f>STDEV(P2:P18)/P21*100</f>
        <v>5.8865904764056936</v>
      </c>
      <c r="Q27" s="5">
        <f>STDEV(Q2:Q8)/Q21*100</f>
        <v>1.4973687185969864</v>
      </c>
      <c r="R27" s="5">
        <f>STDEV(R2:R8)/R21*100</f>
        <v>2.8538528625276052</v>
      </c>
      <c r="S27" s="5">
        <f>STDEV(S2:S10)/S21*100</f>
        <v>3.1675841265309486</v>
      </c>
      <c r="T27" s="5">
        <f t="shared" ref="T27:AG27" si="4">STDEV(T2:T9)/T21*100</f>
        <v>8.4802832874148226</v>
      </c>
      <c r="U27" s="5">
        <f t="shared" si="4"/>
        <v>5.6821356713052769</v>
      </c>
      <c r="V27" s="5">
        <f>STDEV(V2:V18)/V21*100</f>
        <v>7.6509594388582016</v>
      </c>
      <c r="W27" s="5">
        <f t="shared" si="4"/>
        <v>17.186040473537442</v>
      </c>
      <c r="X27" s="5">
        <f>STDEV(X2:X8)/X21*100</f>
        <v>16.948298457379384</v>
      </c>
      <c r="Y27" s="5">
        <f t="shared" si="4"/>
        <v>4.5665409294250194</v>
      </c>
      <c r="Z27" s="5">
        <f>STDEV(Z2:Z5)/Z21*100</f>
        <v>2.0375240962715133</v>
      </c>
      <c r="AA27" s="5">
        <f t="shared" si="4"/>
        <v>9.5931717429298953</v>
      </c>
      <c r="AB27" s="5">
        <f t="shared" si="4"/>
        <v>4.8967517585953333</v>
      </c>
      <c r="AC27" s="5">
        <f t="shared" si="4"/>
        <v>2.6177990216410145</v>
      </c>
      <c r="AD27" s="5">
        <f t="shared" si="4"/>
        <v>5.9388636356579445</v>
      </c>
      <c r="AE27" s="5">
        <f t="shared" si="4"/>
        <v>5.5429404315090105</v>
      </c>
      <c r="AF27" s="5">
        <f>STDEV(AF2:AF13)/AF21*100</f>
        <v>6.1467569177741286</v>
      </c>
      <c r="AG27" s="5">
        <f t="shared" si="4"/>
        <v>4.620121753923943</v>
      </c>
      <c r="AH27" s="5">
        <f>STDEV(AH2:AH13)/AH21*100</f>
        <v>8.6376403417927303</v>
      </c>
      <c r="AI27" s="5">
        <f>STDEV(AI2:AI12)/AI21*100</f>
        <v>2.5769073841781402</v>
      </c>
      <c r="AJ27" s="5">
        <f>STDEV(AJ2:AJ8)/AJ21*100</f>
        <v>6.5518048308976988</v>
      </c>
      <c r="AK27" s="5">
        <f>STDEV(AK2:AK12)/AK21*100</f>
        <v>20.908892376502461</v>
      </c>
    </row>
    <row r="28" spans="1:37" x14ac:dyDescent="0.2">
      <c r="A28" s="4"/>
      <c r="B28" s="4"/>
      <c r="C28" s="31"/>
      <c r="E28" s="4"/>
      <c r="F28" s="4"/>
      <c r="G28" s="31"/>
      <c r="I28" s="4"/>
      <c r="J28" s="4"/>
      <c r="K28" s="31"/>
      <c r="M28" s="4"/>
      <c r="N28" s="4"/>
      <c r="Q28" s="4"/>
      <c r="R28" s="4"/>
      <c r="S28" s="31"/>
      <c r="T28" s="31"/>
      <c r="U28" s="4"/>
      <c r="V28" s="4"/>
      <c r="W28" s="31"/>
      <c r="X28" s="31"/>
      <c r="Z28" s="4"/>
      <c r="AA28" s="4"/>
      <c r="AB28" s="4"/>
      <c r="AC28" s="31"/>
    </row>
    <row r="29" spans="1:37" x14ac:dyDescent="0.2">
      <c r="A29" s="4"/>
      <c r="B29" s="4"/>
      <c r="C29" s="31"/>
      <c r="E29" s="4"/>
      <c r="F29" s="4"/>
      <c r="G29" s="31"/>
      <c r="I29" s="4"/>
      <c r="J29" s="4"/>
      <c r="K29" s="31"/>
      <c r="M29" s="4"/>
      <c r="N29" s="4"/>
      <c r="Q29" s="4"/>
      <c r="R29" s="4"/>
      <c r="S29" s="31"/>
      <c r="T29" s="31"/>
      <c r="U29" s="4"/>
      <c r="V29" s="4"/>
      <c r="W29" s="31"/>
      <c r="X29" s="31"/>
      <c r="Z29" s="4"/>
      <c r="AA29" s="4"/>
      <c r="AB29" s="4"/>
      <c r="AC29" s="31"/>
    </row>
    <row r="30" spans="1:37" x14ac:dyDescent="0.2">
      <c r="A30" s="4"/>
      <c r="B30" s="4"/>
      <c r="C30" s="31"/>
      <c r="E30" s="4"/>
      <c r="F30" s="4"/>
      <c r="G30" s="31"/>
      <c r="I30" s="4"/>
      <c r="J30" s="4"/>
      <c r="K30" s="31"/>
      <c r="M30" s="4"/>
      <c r="N30" s="4"/>
      <c r="Q30" s="4"/>
      <c r="R30" s="4"/>
      <c r="S30" s="31"/>
      <c r="T30" s="31"/>
      <c r="U30" s="4"/>
      <c r="V30" s="4"/>
      <c r="W30" s="31"/>
      <c r="X30" s="31"/>
      <c r="Z30" s="4"/>
      <c r="AA30" s="4"/>
      <c r="AB30" s="4"/>
      <c r="AC30" s="31"/>
    </row>
    <row r="31" spans="1:37" x14ac:dyDescent="0.2">
      <c r="A31" s="4"/>
      <c r="B31" s="4"/>
      <c r="C31" s="31"/>
      <c r="E31" s="4"/>
      <c r="F31" s="4"/>
      <c r="G31" s="31"/>
      <c r="I31" s="4"/>
      <c r="J31" s="4"/>
      <c r="K31" s="31"/>
      <c r="M31" s="4"/>
      <c r="N31" s="4"/>
      <c r="Q31" s="4"/>
      <c r="R31" s="4"/>
      <c r="S31" s="31"/>
      <c r="T31" s="31"/>
      <c r="U31" s="4"/>
      <c r="V31" s="4"/>
      <c r="W31" s="31"/>
      <c r="X31" s="31"/>
      <c r="Z31" s="4"/>
      <c r="AA31" s="4"/>
      <c r="AB31" s="4"/>
      <c r="AC31" s="31"/>
    </row>
    <row r="32" spans="1:37" x14ac:dyDescent="0.2">
      <c r="A32" s="4"/>
      <c r="B32" s="4"/>
      <c r="C32" s="31"/>
      <c r="E32" s="4"/>
      <c r="F32" s="4"/>
      <c r="G32" s="31"/>
      <c r="I32" s="4"/>
      <c r="J32" s="4"/>
      <c r="K32" s="31"/>
      <c r="M32" s="4"/>
      <c r="N32" s="4"/>
      <c r="Q32" s="4"/>
      <c r="R32" s="4"/>
      <c r="S32" s="31"/>
      <c r="T32" s="31"/>
      <c r="U32" s="4"/>
      <c r="V32" s="4"/>
      <c r="W32" s="31"/>
      <c r="X32" s="31"/>
      <c r="Z32" s="4"/>
      <c r="AA32" s="4"/>
      <c r="AB32" s="4"/>
      <c r="AC32" s="31"/>
    </row>
    <row r="33" spans="1:29" x14ac:dyDescent="0.2">
      <c r="A33" s="4"/>
      <c r="B33" s="4"/>
      <c r="C33" s="31"/>
      <c r="E33" s="4"/>
      <c r="F33" s="4"/>
      <c r="G33" s="31"/>
      <c r="I33" s="4"/>
      <c r="J33" s="4"/>
      <c r="K33" s="31"/>
      <c r="M33" s="4"/>
      <c r="N33" s="4"/>
      <c r="Q33" s="4"/>
      <c r="R33" s="4"/>
      <c r="S33" s="31"/>
      <c r="T33" s="31"/>
      <c r="U33" s="4"/>
      <c r="V33" s="4"/>
      <c r="W33" s="31"/>
      <c r="X33" s="31"/>
      <c r="Z33" s="4"/>
      <c r="AA33" s="4"/>
      <c r="AB33" s="4"/>
      <c r="AC33" s="31"/>
    </row>
    <row r="34" spans="1:29" x14ac:dyDescent="0.2">
      <c r="A34" s="4"/>
      <c r="B34" s="4"/>
      <c r="C34" s="31"/>
      <c r="E34" s="4"/>
      <c r="F34" s="4"/>
      <c r="G34" s="31"/>
      <c r="I34" s="4"/>
      <c r="J34" s="4"/>
      <c r="K34" s="31"/>
      <c r="M34" s="4"/>
      <c r="N34" s="4"/>
      <c r="Q34" s="4"/>
      <c r="R34" s="4"/>
      <c r="S34" s="31"/>
      <c r="T34" s="31"/>
      <c r="U34" s="4"/>
      <c r="V34" s="4"/>
      <c r="W34" s="4"/>
      <c r="X34" s="4"/>
      <c r="Z34" s="4"/>
      <c r="AA34" s="4"/>
      <c r="AB34" s="4"/>
      <c r="AC34" s="31"/>
    </row>
    <row r="35" spans="1:29" x14ac:dyDescent="0.2">
      <c r="A35" s="4"/>
      <c r="B35" s="4"/>
      <c r="C35" s="31"/>
      <c r="E35" s="4"/>
      <c r="F35" s="4"/>
      <c r="G35" s="31"/>
      <c r="I35" s="4"/>
      <c r="J35" s="4"/>
      <c r="K35" s="31"/>
      <c r="M35" s="4"/>
      <c r="N35" s="4"/>
      <c r="Q35" s="4"/>
      <c r="R35" s="4"/>
      <c r="S35" s="4"/>
      <c r="T35" s="31"/>
      <c r="U35" s="4"/>
      <c r="V35" s="4"/>
      <c r="W35" s="4"/>
      <c r="X35" s="4"/>
      <c r="Z35" s="4"/>
      <c r="AA35" s="4"/>
      <c r="AB35" s="4"/>
      <c r="AC35" s="31"/>
    </row>
    <row r="36" spans="1:29" x14ac:dyDescent="0.2">
      <c r="A36" s="4"/>
      <c r="B36" s="4"/>
      <c r="C36" s="31"/>
      <c r="E36" s="4"/>
      <c r="F36" s="4"/>
      <c r="G36" s="31"/>
      <c r="I36" s="4"/>
      <c r="J36" s="4"/>
      <c r="M36" s="4"/>
      <c r="N36" s="4"/>
      <c r="Q36" s="4"/>
      <c r="R36" s="4"/>
      <c r="S36" s="4"/>
      <c r="T36" s="31"/>
      <c r="U36" s="4"/>
      <c r="V36" s="4"/>
      <c r="W36" s="4"/>
      <c r="X36" s="4"/>
      <c r="Z36" s="4"/>
      <c r="AA36" s="4"/>
      <c r="AB36" s="4"/>
      <c r="AC36" s="31"/>
    </row>
    <row r="37" spans="1:29" x14ac:dyDescent="0.2">
      <c r="A37" s="4"/>
      <c r="B37" s="4"/>
      <c r="C37" s="31"/>
      <c r="E37" s="4"/>
      <c r="F37" s="4"/>
      <c r="G37" s="31"/>
      <c r="I37" s="4"/>
      <c r="J37" s="4"/>
      <c r="M37" s="4"/>
      <c r="N37" s="4"/>
      <c r="Q37" s="4"/>
      <c r="R37" s="4"/>
      <c r="S37" s="4"/>
      <c r="T37" s="31"/>
      <c r="U37" s="4"/>
      <c r="V37" s="4"/>
      <c r="W37" s="4"/>
      <c r="X37" s="4"/>
      <c r="Z37" s="4"/>
      <c r="AA37" s="4"/>
      <c r="AB37" s="4"/>
      <c r="AC37" s="31"/>
    </row>
    <row r="38" spans="1:29" x14ac:dyDescent="0.2">
      <c r="A38" s="4"/>
      <c r="B38" s="4"/>
      <c r="C38" s="31"/>
      <c r="E38" s="4"/>
      <c r="F38" s="4"/>
      <c r="G38" s="31"/>
      <c r="I38" s="4"/>
      <c r="J38" s="4"/>
      <c r="M38" s="4"/>
      <c r="N38" s="4"/>
      <c r="R38" s="4"/>
      <c r="S38" s="4"/>
      <c r="T38" s="31"/>
      <c r="U38" s="4"/>
      <c r="V38" s="4"/>
      <c r="W38" s="4"/>
      <c r="X38" s="4"/>
      <c r="Z38" s="4"/>
      <c r="AA38" s="4"/>
      <c r="AB38" s="4"/>
      <c r="AC38" s="31"/>
    </row>
    <row r="39" spans="1:29" x14ac:dyDescent="0.2">
      <c r="A39" s="4"/>
      <c r="B39" s="4"/>
      <c r="C39" s="31"/>
      <c r="E39" s="4"/>
      <c r="F39" s="4"/>
      <c r="G39" s="31"/>
      <c r="I39" s="4"/>
      <c r="J39" s="4"/>
      <c r="R39" s="4"/>
      <c r="S39" s="4"/>
      <c r="T39" s="31"/>
      <c r="U39" s="4"/>
      <c r="V39" s="4"/>
      <c r="W39" s="4"/>
      <c r="X39" s="4"/>
      <c r="Z39" s="4"/>
      <c r="AA39" s="4"/>
      <c r="AB39" s="4"/>
      <c r="AC39" s="31"/>
    </row>
    <row r="40" spans="1:29" x14ac:dyDescent="0.2">
      <c r="A40" s="4"/>
      <c r="B40" s="4"/>
      <c r="C40" s="31"/>
      <c r="E40" s="4"/>
      <c r="F40" s="4"/>
      <c r="G40" s="31"/>
      <c r="I40" s="4"/>
      <c r="J40" s="4"/>
      <c r="R40" s="4"/>
      <c r="S40" s="4"/>
      <c r="T40" s="31"/>
      <c r="U40" s="4"/>
      <c r="V40" s="4"/>
      <c r="W40" s="4"/>
      <c r="X40" s="4"/>
      <c r="Z40" s="4"/>
      <c r="AA40" s="4"/>
      <c r="AB40" s="4"/>
      <c r="AC40" s="31"/>
    </row>
    <row r="41" spans="1:29" x14ac:dyDescent="0.2">
      <c r="A41" s="4"/>
      <c r="B41" s="4"/>
      <c r="C41" s="31"/>
      <c r="E41" s="4"/>
      <c r="F41" s="4"/>
      <c r="I41" s="4"/>
      <c r="J41" s="4"/>
      <c r="R41" s="4"/>
      <c r="S41" s="4"/>
      <c r="T41" s="31"/>
      <c r="U41" s="4"/>
      <c r="V41" s="4"/>
      <c r="W41" s="4"/>
      <c r="X41" s="4"/>
      <c r="Z41" s="4"/>
      <c r="AA41" s="4"/>
      <c r="AB41" s="4"/>
      <c r="AC41" s="31"/>
    </row>
    <row r="42" spans="1:29" x14ac:dyDescent="0.2">
      <c r="A42" s="4"/>
      <c r="B42" s="4"/>
      <c r="C42" s="31"/>
      <c r="E42" s="4"/>
      <c r="F42" s="4"/>
      <c r="G42" s="31"/>
      <c r="I42" s="4"/>
      <c r="J42" s="4"/>
      <c r="R42" s="4"/>
      <c r="S42" s="4"/>
      <c r="T42" s="31"/>
      <c r="U42" s="4"/>
      <c r="V42" s="4"/>
      <c r="W42" s="4"/>
      <c r="X42" s="4"/>
      <c r="Z42" s="4"/>
      <c r="AA42" s="4"/>
      <c r="AB42" s="4"/>
      <c r="AC42" s="31"/>
    </row>
    <row r="43" spans="1:29" x14ac:dyDescent="0.2">
      <c r="A43" s="4"/>
      <c r="B43" s="4"/>
      <c r="C43" s="31"/>
      <c r="E43" s="4"/>
      <c r="F43" s="4"/>
      <c r="I43" s="4"/>
      <c r="J43" s="4"/>
      <c r="R43" s="4"/>
      <c r="S43" s="4"/>
      <c r="U43" s="4"/>
      <c r="V43" s="4"/>
      <c r="W43" s="4"/>
      <c r="X43" s="4"/>
      <c r="Z43" s="4"/>
      <c r="AA43" s="4"/>
      <c r="AB43" s="4"/>
      <c r="AC43" s="31"/>
    </row>
    <row r="44" spans="1:29" x14ac:dyDescent="0.2">
      <c r="A44" s="4"/>
      <c r="B44" s="4"/>
      <c r="C44" s="31"/>
      <c r="E44" s="4"/>
      <c r="F44" s="4"/>
      <c r="I44" s="4"/>
      <c r="J44" s="4"/>
      <c r="U44" s="4"/>
      <c r="V44" s="4"/>
      <c r="W44" s="4"/>
      <c r="X44" s="4"/>
      <c r="Z44" s="4"/>
      <c r="AA44" s="4"/>
      <c r="AB44" s="4"/>
      <c r="AC44" s="31"/>
    </row>
    <row r="45" spans="1:29" x14ac:dyDescent="0.2">
      <c r="A45" s="4"/>
      <c r="B45" s="4"/>
      <c r="E45" s="4"/>
      <c r="F45" s="4"/>
      <c r="I45" s="4"/>
      <c r="J45" s="4"/>
      <c r="M45" s="4"/>
      <c r="N45" s="4"/>
      <c r="Q45" s="4"/>
      <c r="R45" s="4"/>
      <c r="S45" s="4"/>
      <c r="U45" s="4"/>
      <c r="V45" s="4"/>
      <c r="W45" s="4"/>
      <c r="X45" s="4"/>
      <c r="Z45" s="4"/>
      <c r="AA45" s="4"/>
      <c r="AB45" s="4"/>
    </row>
    <row r="46" spans="1:29" x14ac:dyDescent="0.2">
      <c r="A46" s="4"/>
      <c r="B46" s="4"/>
      <c r="C46" s="31"/>
      <c r="E46" s="4"/>
      <c r="F46" s="4"/>
      <c r="G46" s="31"/>
      <c r="I46" s="4"/>
      <c r="J46" s="4"/>
      <c r="M46" s="4"/>
      <c r="N46" s="4"/>
      <c r="O46" s="31"/>
      <c r="Q46" s="4"/>
      <c r="R46" s="4"/>
      <c r="S46" s="4"/>
      <c r="U46" s="4"/>
      <c r="V46" s="4"/>
    </row>
    <row r="47" spans="1:29" x14ac:dyDescent="0.2">
      <c r="A47" s="4"/>
      <c r="B47" s="4"/>
      <c r="C47" s="31"/>
      <c r="E47" s="4"/>
      <c r="F47" s="4"/>
      <c r="G47" s="31"/>
      <c r="I47" s="4"/>
      <c r="J47" s="4"/>
      <c r="M47" s="4"/>
      <c r="N47" s="4"/>
      <c r="O47" s="31"/>
      <c r="Q47" s="4"/>
      <c r="R47" s="4"/>
      <c r="S47" s="4"/>
      <c r="U47" s="4"/>
      <c r="V47" s="4"/>
      <c r="W47" s="4"/>
      <c r="X47" s="4"/>
    </row>
    <row r="48" spans="1:29" x14ac:dyDescent="0.2">
      <c r="A48" s="4"/>
      <c r="B48" s="4"/>
      <c r="C48" s="31"/>
      <c r="E48" s="4"/>
      <c r="F48" s="4"/>
      <c r="G48" s="4"/>
      <c r="I48" s="4"/>
      <c r="J48" s="4"/>
      <c r="K48" s="4"/>
      <c r="M48" s="4"/>
      <c r="N48" s="4"/>
      <c r="O48" s="31"/>
      <c r="Q48" s="4"/>
      <c r="R48" s="4"/>
      <c r="S48" s="4"/>
      <c r="U48" s="4"/>
      <c r="V48" s="4"/>
      <c r="W48" s="4"/>
      <c r="X48" s="4"/>
      <c r="Z48" s="4"/>
      <c r="AA48" s="4"/>
      <c r="AB48" s="4"/>
    </row>
    <row r="49" spans="1:28" x14ac:dyDescent="0.2">
      <c r="A49" s="4"/>
      <c r="B49" s="4"/>
      <c r="C49" s="31"/>
      <c r="E49" s="4"/>
      <c r="F49" s="4"/>
      <c r="G49" s="4"/>
      <c r="I49" s="4"/>
      <c r="J49" s="4"/>
      <c r="K49" s="4"/>
      <c r="M49" s="4"/>
      <c r="N49" s="4"/>
      <c r="O49" s="31"/>
      <c r="Q49" s="4"/>
      <c r="R49" s="4"/>
      <c r="S49" s="4"/>
      <c r="U49" s="4"/>
      <c r="V49" s="4"/>
      <c r="W49" s="4"/>
      <c r="X49" s="4"/>
      <c r="Z49" s="4"/>
      <c r="AA49" s="4"/>
      <c r="AB49" s="4"/>
    </row>
    <row r="50" spans="1:28" x14ac:dyDescent="0.2">
      <c r="A50" s="4"/>
      <c r="B50" s="4"/>
      <c r="C50" s="31"/>
      <c r="E50" s="4"/>
      <c r="F50" s="4"/>
      <c r="G50" s="4"/>
      <c r="I50" s="4"/>
      <c r="J50" s="4"/>
      <c r="K50" s="4"/>
      <c r="M50" s="4"/>
      <c r="N50" s="4"/>
      <c r="O50" s="31"/>
      <c r="Q50" s="4"/>
      <c r="R50" s="4"/>
      <c r="S50" s="4"/>
      <c r="U50" s="4"/>
      <c r="V50" s="4"/>
      <c r="W50" s="4"/>
      <c r="X50" s="4"/>
      <c r="Z50" s="4"/>
      <c r="AA50" s="4"/>
      <c r="AB50" s="4"/>
    </row>
    <row r="51" spans="1:28" x14ac:dyDescent="0.2">
      <c r="A51" s="4"/>
      <c r="B51" s="4"/>
      <c r="C51" s="31"/>
      <c r="E51" s="4"/>
      <c r="F51" s="4"/>
      <c r="G51" s="4"/>
      <c r="I51" s="4"/>
      <c r="J51" s="4"/>
      <c r="K51" s="4"/>
      <c r="M51" s="4"/>
      <c r="N51" s="4"/>
      <c r="O51" s="31"/>
      <c r="Q51" s="4"/>
      <c r="R51" s="4"/>
      <c r="S51" s="4"/>
      <c r="U51" s="4"/>
      <c r="V51" s="4"/>
      <c r="W51" s="4"/>
      <c r="X51" s="4"/>
      <c r="Z51" s="4"/>
      <c r="AA51" s="4"/>
      <c r="AB51" s="4"/>
    </row>
    <row r="52" spans="1:28" x14ac:dyDescent="0.2">
      <c r="A52" s="4"/>
      <c r="B52" s="4"/>
      <c r="C52" s="31"/>
      <c r="E52" s="4"/>
      <c r="F52" s="4"/>
      <c r="G52" s="4"/>
      <c r="I52" s="4"/>
      <c r="J52" s="4"/>
      <c r="K52" s="4"/>
      <c r="M52" s="4"/>
      <c r="N52" s="4"/>
      <c r="O52" s="31"/>
      <c r="Q52" s="4"/>
      <c r="R52" s="4"/>
      <c r="S52" s="4"/>
      <c r="U52" s="4"/>
      <c r="V52" s="4"/>
      <c r="W52" s="4"/>
      <c r="X52" s="4"/>
      <c r="Z52" s="4"/>
      <c r="AA52" s="4"/>
      <c r="AB52" s="4"/>
    </row>
    <row r="53" spans="1:28" x14ac:dyDescent="0.2">
      <c r="A53" s="4"/>
      <c r="B53" s="4"/>
      <c r="C53" s="31"/>
      <c r="E53" s="4"/>
      <c r="F53" s="4"/>
      <c r="G53" s="4"/>
      <c r="I53" s="4"/>
      <c r="J53" s="4"/>
      <c r="K53" s="4"/>
      <c r="M53" s="4"/>
      <c r="N53" s="4"/>
      <c r="O53" s="31"/>
      <c r="Q53" s="4"/>
      <c r="R53" s="4"/>
      <c r="S53" s="4"/>
      <c r="U53" s="4"/>
      <c r="V53" s="4"/>
      <c r="W53" s="4"/>
      <c r="X53" s="4"/>
      <c r="Z53" s="4"/>
      <c r="AA53" s="4"/>
      <c r="AB53" s="4"/>
    </row>
    <row r="54" spans="1:28" x14ac:dyDescent="0.2">
      <c r="A54" s="4"/>
      <c r="B54" s="4"/>
      <c r="C54" s="31"/>
      <c r="E54" s="4"/>
      <c r="F54" s="4"/>
      <c r="G54" s="4"/>
      <c r="I54" s="4"/>
      <c r="J54" s="4"/>
      <c r="K54" s="4"/>
      <c r="M54" s="4"/>
      <c r="N54" s="4"/>
      <c r="O54" s="31"/>
      <c r="Q54" s="4"/>
      <c r="R54" s="4"/>
      <c r="S54" s="4"/>
      <c r="U54" s="4"/>
      <c r="V54" s="4"/>
      <c r="W54" s="4"/>
      <c r="X54" s="4"/>
      <c r="Z54" s="4"/>
      <c r="AA54" s="4"/>
      <c r="AB54" s="4"/>
    </row>
    <row r="55" spans="1:28" x14ac:dyDescent="0.2">
      <c r="A55" s="4"/>
      <c r="B55" s="4"/>
      <c r="C55" s="31"/>
      <c r="E55" s="4"/>
      <c r="F55" s="4"/>
      <c r="G55" s="4"/>
      <c r="I55" s="4"/>
      <c r="J55" s="4"/>
      <c r="M55" s="4"/>
      <c r="N55" s="4"/>
      <c r="O55" s="31"/>
      <c r="Q55" s="4"/>
      <c r="R55" s="4"/>
      <c r="S55" s="4"/>
      <c r="U55" s="4"/>
      <c r="V55" s="4"/>
      <c r="W55" s="4"/>
      <c r="X55" s="4"/>
      <c r="Z55" s="4"/>
      <c r="AA55" s="4"/>
      <c r="AB55" s="4"/>
    </row>
    <row r="56" spans="1:28" x14ac:dyDescent="0.2">
      <c r="A56" s="4"/>
      <c r="B56" s="4"/>
      <c r="C56" s="31"/>
      <c r="E56" s="4"/>
      <c r="F56" s="4"/>
      <c r="G56" s="4"/>
      <c r="I56" s="4"/>
      <c r="J56" s="4"/>
      <c r="M56" s="4"/>
      <c r="N56" s="4"/>
      <c r="O56" s="31"/>
      <c r="Q56" s="4"/>
      <c r="R56" s="4"/>
      <c r="S56" s="4"/>
      <c r="U56" s="4"/>
      <c r="V56" s="4"/>
      <c r="W56" s="4"/>
      <c r="X56" s="4"/>
      <c r="Z56" s="4"/>
      <c r="AA56" s="4"/>
      <c r="AB56" s="4"/>
    </row>
    <row r="57" spans="1:28" x14ac:dyDescent="0.2">
      <c r="A57" s="4"/>
      <c r="B57" s="4"/>
      <c r="C57" s="31"/>
      <c r="E57" s="4"/>
      <c r="F57" s="4"/>
      <c r="G57" s="4"/>
      <c r="I57" s="4"/>
      <c r="J57" s="4"/>
      <c r="M57" s="4"/>
      <c r="N57" s="4"/>
      <c r="O57" s="31"/>
      <c r="Q57" s="4"/>
      <c r="R57" s="4"/>
      <c r="S57" s="4"/>
      <c r="U57" s="4"/>
      <c r="V57" s="4"/>
      <c r="W57" s="4"/>
      <c r="X57" s="4"/>
      <c r="Z57" s="4"/>
      <c r="AA57" s="4"/>
      <c r="AB57" s="4"/>
    </row>
    <row r="58" spans="1:28" x14ac:dyDescent="0.2">
      <c r="A58" s="4"/>
      <c r="B58" s="4"/>
      <c r="C58" s="31"/>
      <c r="E58" s="4"/>
      <c r="F58" s="4"/>
      <c r="I58" s="4"/>
      <c r="J58" s="4"/>
      <c r="M58" s="4"/>
      <c r="N58" s="4"/>
      <c r="O58" s="31"/>
      <c r="R58" s="4"/>
      <c r="S58" s="4"/>
      <c r="V58" s="4"/>
      <c r="W58" s="4"/>
      <c r="X58" s="4"/>
      <c r="Z58" s="4"/>
      <c r="AA58" s="4"/>
      <c r="AB58" s="4"/>
    </row>
    <row r="59" spans="1:28" x14ac:dyDescent="0.2">
      <c r="A59" s="4"/>
      <c r="B59" s="4"/>
      <c r="C59" s="31"/>
      <c r="E59" s="4"/>
      <c r="F59" s="4"/>
      <c r="I59" s="4"/>
      <c r="J59" s="4"/>
      <c r="M59" s="4"/>
      <c r="N59" s="4"/>
      <c r="O59" s="31"/>
      <c r="R59" s="4"/>
      <c r="S59" s="4"/>
      <c r="V59" s="4"/>
      <c r="W59" s="4"/>
      <c r="X59" s="4"/>
      <c r="AA59" s="4"/>
      <c r="AB59" s="4"/>
    </row>
    <row r="60" spans="1:28" x14ac:dyDescent="0.2">
      <c r="A60" s="4"/>
      <c r="B60" s="4"/>
      <c r="C60" s="31"/>
      <c r="E60" s="4"/>
      <c r="F60" s="4"/>
      <c r="G60" s="4"/>
      <c r="I60" s="4"/>
      <c r="J60" s="4"/>
      <c r="K60" s="4"/>
      <c r="M60" s="4"/>
      <c r="N60" s="4"/>
      <c r="O60" s="31"/>
      <c r="Q60" s="4"/>
      <c r="R60" s="4"/>
      <c r="S60" s="4"/>
      <c r="U60" s="4"/>
      <c r="V60" s="4"/>
      <c r="W60" s="4"/>
      <c r="X60" s="4"/>
      <c r="AA60" s="4"/>
      <c r="AB60" s="4"/>
    </row>
    <row r="61" spans="1:28" x14ac:dyDescent="0.2">
      <c r="A61" s="4"/>
      <c r="B61" s="4"/>
      <c r="C61" s="31"/>
      <c r="E61" s="4"/>
      <c r="F61" s="4"/>
      <c r="G61" s="4"/>
      <c r="I61" s="4"/>
      <c r="J61" s="4"/>
      <c r="K61" s="4"/>
      <c r="M61" s="4"/>
      <c r="N61" s="4"/>
      <c r="O61" s="31"/>
      <c r="Q61" s="4"/>
      <c r="R61" s="4"/>
      <c r="S61" s="4"/>
      <c r="U61" s="4"/>
      <c r="V61" s="4"/>
      <c r="W61" s="4"/>
      <c r="X61" s="4"/>
      <c r="AA61" s="4"/>
      <c r="AB61" s="4"/>
    </row>
    <row r="62" spans="1:28" x14ac:dyDescent="0.2">
      <c r="A62" s="4"/>
      <c r="B62" s="4"/>
      <c r="C62" s="31"/>
      <c r="E62" s="4"/>
      <c r="F62" s="4"/>
      <c r="G62" s="4"/>
      <c r="I62" s="4"/>
      <c r="J62" s="4"/>
      <c r="K62" s="4"/>
      <c r="M62" s="4"/>
      <c r="N62" s="4"/>
      <c r="O62" s="31"/>
      <c r="Q62" s="4"/>
      <c r="R62" s="4"/>
      <c r="S62" s="4"/>
      <c r="U62" s="4"/>
      <c r="V62" s="4"/>
      <c r="W62" s="4"/>
      <c r="X62" s="4"/>
      <c r="AA62" s="4"/>
      <c r="AB62" s="4"/>
    </row>
    <row r="63" spans="1:28" x14ac:dyDescent="0.2">
      <c r="A63" s="4"/>
      <c r="B63" s="4"/>
      <c r="C63" s="4"/>
      <c r="E63" s="4"/>
      <c r="F63" s="4"/>
      <c r="G63" s="4"/>
      <c r="I63" s="4"/>
      <c r="J63" s="4"/>
      <c r="K63" s="4"/>
      <c r="M63" s="4"/>
      <c r="N63" s="4"/>
      <c r="O63" s="4"/>
      <c r="Q63" s="4"/>
      <c r="R63" s="4"/>
      <c r="S63" s="4"/>
      <c r="U63" s="4"/>
      <c r="V63" s="4"/>
      <c r="W63" s="4"/>
      <c r="X63" s="4"/>
      <c r="AA63" s="4"/>
      <c r="AB63" s="4"/>
    </row>
    <row r="64" spans="1:28" x14ac:dyDescent="0.2">
      <c r="A64" s="4"/>
      <c r="B64" s="4"/>
      <c r="C64" s="4"/>
      <c r="E64" s="4"/>
      <c r="F64" s="4"/>
      <c r="G64" s="4"/>
      <c r="I64" s="4"/>
      <c r="J64" s="4"/>
      <c r="K64" s="4"/>
      <c r="M64" s="4"/>
      <c r="N64" s="4"/>
      <c r="O64" s="4"/>
      <c r="Q64" s="4"/>
      <c r="R64" s="4"/>
      <c r="S64" s="4"/>
      <c r="U64" s="4"/>
      <c r="V64" s="4"/>
      <c r="W64" s="4"/>
      <c r="X64" s="4"/>
      <c r="AA64" s="4"/>
      <c r="AB64" s="4"/>
    </row>
    <row r="65" spans="1:28" x14ac:dyDescent="0.2">
      <c r="A65" s="4"/>
      <c r="B65" s="4"/>
      <c r="C65" s="4"/>
      <c r="E65" s="4"/>
      <c r="F65" s="4"/>
      <c r="G65" s="4"/>
      <c r="I65" s="4"/>
      <c r="J65" s="4"/>
      <c r="K65" s="4"/>
      <c r="M65" s="4"/>
      <c r="N65" s="4"/>
      <c r="O65" s="31"/>
      <c r="Q65" s="4"/>
      <c r="R65" s="4"/>
      <c r="S65" s="4"/>
      <c r="U65" s="4"/>
      <c r="V65" s="4"/>
      <c r="W65" s="4"/>
      <c r="X65" s="4"/>
      <c r="AA65" s="4"/>
      <c r="AB65" s="4"/>
    </row>
    <row r="66" spans="1:28" x14ac:dyDescent="0.2">
      <c r="A66" s="4"/>
      <c r="B66" s="4"/>
      <c r="C66" s="4"/>
      <c r="E66" s="4"/>
      <c r="F66" s="4"/>
      <c r="G66" s="4"/>
      <c r="I66" s="4"/>
      <c r="J66" s="4"/>
      <c r="K66" s="4"/>
      <c r="M66" s="4"/>
      <c r="N66" s="4"/>
      <c r="O66" s="31"/>
      <c r="Q66" s="4"/>
      <c r="R66" s="4"/>
      <c r="S66" s="31"/>
      <c r="U66" s="4"/>
      <c r="V66" s="4"/>
      <c r="W66" s="31"/>
      <c r="X66" s="31"/>
      <c r="AA66" s="4"/>
      <c r="AB66" s="4"/>
    </row>
    <row r="67" spans="1:28" x14ac:dyDescent="0.2">
      <c r="A67" s="4"/>
      <c r="B67" s="4"/>
      <c r="C67" s="4"/>
      <c r="E67" s="4"/>
      <c r="F67" s="4"/>
      <c r="G67" s="4"/>
      <c r="I67" s="4"/>
      <c r="J67" s="4"/>
      <c r="K67" s="4"/>
      <c r="M67" s="4"/>
      <c r="N67" s="4"/>
      <c r="O67" s="31"/>
      <c r="Q67" s="4"/>
      <c r="R67" s="4"/>
      <c r="S67" s="31"/>
      <c r="U67" s="4"/>
      <c r="V67" s="4"/>
      <c r="W67" s="31"/>
      <c r="X67" s="31"/>
      <c r="AA67" s="4"/>
      <c r="AB67" s="4"/>
    </row>
    <row r="68" spans="1:28" x14ac:dyDescent="0.2">
      <c r="A68" s="4"/>
      <c r="B68" s="4"/>
      <c r="C68" s="4"/>
      <c r="E68" s="4"/>
      <c r="F68" s="4"/>
      <c r="G68" s="4"/>
      <c r="I68" s="4"/>
      <c r="J68" s="4"/>
      <c r="K68" s="4"/>
      <c r="M68" s="4"/>
      <c r="N68" s="4"/>
      <c r="O68" s="31"/>
      <c r="Q68" s="4"/>
      <c r="R68" s="4"/>
      <c r="S68" s="31"/>
      <c r="U68" s="4"/>
      <c r="V68" s="4"/>
      <c r="W68" s="31"/>
      <c r="X68" s="31"/>
      <c r="AA68" s="4"/>
      <c r="AB68" s="4"/>
    </row>
    <row r="69" spans="1:28" x14ac:dyDescent="0.2">
      <c r="A69" s="4"/>
      <c r="B69" s="4"/>
      <c r="C69" s="4"/>
      <c r="E69" s="4"/>
      <c r="F69" s="4"/>
      <c r="G69" s="4"/>
      <c r="I69" s="4"/>
      <c r="J69" s="4"/>
      <c r="K69" s="4"/>
      <c r="M69" s="4"/>
      <c r="N69" s="4"/>
      <c r="O69" s="31"/>
      <c r="Q69" s="4"/>
      <c r="R69" s="4"/>
      <c r="S69" s="31"/>
      <c r="U69" s="4"/>
      <c r="V69" s="4"/>
      <c r="W69" s="31"/>
      <c r="X69" s="31"/>
      <c r="Z69" s="4"/>
      <c r="AA69" s="4"/>
      <c r="AB69" s="4"/>
    </row>
    <row r="70" spans="1:28" x14ac:dyDescent="0.2">
      <c r="A70" s="4"/>
      <c r="B70" s="4"/>
      <c r="C70" s="4"/>
      <c r="E70" s="4"/>
      <c r="F70" s="4"/>
      <c r="G70" s="4"/>
      <c r="I70" s="4"/>
      <c r="J70" s="4"/>
      <c r="K70" s="4"/>
      <c r="M70" s="4"/>
      <c r="N70" s="4"/>
      <c r="O70" s="31"/>
      <c r="Q70" s="4"/>
      <c r="R70" s="4"/>
      <c r="S70" s="31"/>
      <c r="U70" s="4"/>
      <c r="V70" s="4"/>
      <c r="W70" s="31"/>
      <c r="X70" s="31"/>
      <c r="Z70" s="4"/>
      <c r="AA70" s="4"/>
    </row>
    <row r="71" spans="1:28" x14ac:dyDescent="0.2">
      <c r="A71" s="4"/>
      <c r="B71" s="4"/>
      <c r="C71" s="31"/>
      <c r="E71" s="4"/>
      <c r="F71" s="4"/>
      <c r="G71" s="31"/>
      <c r="I71" s="4"/>
      <c r="J71" s="4"/>
      <c r="M71" s="4"/>
      <c r="N71" s="4"/>
      <c r="O71" s="31"/>
      <c r="Q71" s="4"/>
      <c r="R71" s="4"/>
      <c r="S71" s="31"/>
      <c r="U71" s="4"/>
      <c r="V71" s="4"/>
      <c r="W71" s="31"/>
      <c r="X71" s="31"/>
      <c r="Z71" s="4"/>
      <c r="AA71" s="4"/>
    </row>
    <row r="72" spans="1:28" x14ac:dyDescent="0.2">
      <c r="A72" s="4"/>
      <c r="B72" s="4"/>
      <c r="C72" s="31"/>
      <c r="E72" s="4"/>
      <c r="F72" s="4"/>
      <c r="G72" s="31"/>
      <c r="I72" s="4"/>
      <c r="J72" s="4"/>
      <c r="M72" s="4"/>
      <c r="N72" s="4"/>
      <c r="O72" s="31"/>
      <c r="Q72" s="4"/>
      <c r="R72" s="4"/>
      <c r="S72" s="31"/>
      <c r="U72" s="4"/>
      <c r="V72" s="4"/>
      <c r="W72" s="31"/>
      <c r="X72" s="31"/>
      <c r="Z72" s="4"/>
      <c r="AA72" s="4"/>
    </row>
    <row r="73" spans="1:28" x14ac:dyDescent="0.2">
      <c r="A73" s="4"/>
      <c r="B73" s="4"/>
      <c r="C73" s="31"/>
      <c r="E73" s="4"/>
      <c r="F73" s="4"/>
      <c r="I73" s="4"/>
      <c r="J73" s="4"/>
      <c r="M73" s="4"/>
      <c r="N73" s="4"/>
      <c r="O73" s="31"/>
      <c r="Q73" s="4"/>
      <c r="R73" s="4"/>
      <c r="S73" s="31"/>
      <c r="U73" s="4"/>
      <c r="V73" s="4"/>
      <c r="W73" s="31"/>
      <c r="X73" s="31"/>
      <c r="Z73" s="4"/>
      <c r="AA73" s="4"/>
    </row>
    <row r="74" spans="1:28" x14ac:dyDescent="0.2">
      <c r="A74" s="4"/>
      <c r="B74" s="4"/>
      <c r="C74" s="31"/>
      <c r="E74" s="4"/>
      <c r="F74" s="4"/>
      <c r="I74" s="4"/>
      <c r="J74" s="4"/>
      <c r="M74" s="4"/>
      <c r="N74" s="4"/>
      <c r="O74" s="31"/>
      <c r="Q74" s="4"/>
      <c r="R74" s="4"/>
      <c r="S74" s="31"/>
      <c r="U74" s="4"/>
      <c r="V74" s="4"/>
      <c r="W74" s="31"/>
      <c r="X74" s="31"/>
      <c r="Z74" s="4"/>
      <c r="AA74" s="4"/>
    </row>
    <row r="75" spans="1:28" x14ac:dyDescent="0.2">
      <c r="A75" s="4"/>
      <c r="B75" s="4"/>
      <c r="C75" s="31"/>
      <c r="E75" s="4"/>
      <c r="F75" s="4"/>
      <c r="I75" s="4"/>
      <c r="J75" s="4"/>
      <c r="M75" s="4"/>
      <c r="N75" s="4"/>
      <c r="O75" s="31"/>
      <c r="Q75" s="4"/>
      <c r="R75" s="4"/>
      <c r="S75" s="4"/>
      <c r="U75" s="4"/>
      <c r="V75" s="4"/>
      <c r="W75" s="31"/>
      <c r="X75" s="31"/>
      <c r="Z75" s="4"/>
      <c r="AA75" s="4"/>
    </row>
    <row r="76" spans="1:28" x14ac:dyDescent="0.2">
      <c r="A76" s="4"/>
      <c r="B76" s="4"/>
      <c r="C76" s="31"/>
      <c r="E76" s="4"/>
      <c r="F76" s="4"/>
      <c r="I76" s="4"/>
      <c r="J76" s="4"/>
      <c r="M76" s="4"/>
      <c r="N76" s="4"/>
      <c r="O76" s="31"/>
      <c r="Q76" s="4"/>
      <c r="R76" s="4"/>
      <c r="S76" s="4"/>
      <c r="U76" s="4"/>
      <c r="V76" s="4"/>
      <c r="W76" s="31"/>
      <c r="X76" s="31"/>
      <c r="Z76" s="4"/>
      <c r="AA76" s="4"/>
    </row>
    <row r="77" spans="1:28" x14ac:dyDescent="0.2">
      <c r="A77" s="4"/>
      <c r="B77" s="4"/>
      <c r="C77" s="31"/>
      <c r="E77" s="4"/>
      <c r="F77" s="4"/>
      <c r="I77" s="4"/>
      <c r="J77" s="4"/>
      <c r="M77" s="4"/>
      <c r="N77" s="4"/>
      <c r="O77" s="31"/>
      <c r="Q77" s="4"/>
      <c r="R77" s="4"/>
      <c r="S77" s="4"/>
      <c r="U77" s="4"/>
      <c r="V77" s="4"/>
      <c r="W77" s="31"/>
      <c r="X77" s="31"/>
      <c r="Z77" s="4"/>
      <c r="AA77" s="4"/>
    </row>
    <row r="78" spans="1:28" x14ac:dyDescent="0.2">
      <c r="A78" s="4"/>
      <c r="B78" s="4"/>
      <c r="C78" s="31"/>
      <c r="E78" s="4"/>
      <c r="F78" s="4"/>
      <c r="G78" s="31"/>
      <c r="I78" s="4"/>
      <c r="J78" s="4"/>
      <c r="K78" s="31"/>
      <c r="M78" s="4"/>
      <c r="N78" s="4"/>
      <c r="Q78" s="4"/>
      <c r="R78" s="4"/>
      <c r="S78" s="32"/>
      <c r="U78" s="4"/>
      <c r="V78" s="4"/>
      <c r="W78" s="31"/>
      <c r="X78" s="31"/>
      <c r="Z78" s="4"/>
      <c r="AA78" s="4"/>
    </row>
    <row r="79" spans="1:28" x14ac:dyDescent="0.2">
      <c r="A79" s="4"/>
      <c r="B79" s="4"/>
      <c r="C79" s="31"/>
      <c r="E79" s="4"/>
      <c r="F79" s="4"/>
      <c r="G79" s="31"/>
      <c r="I79" s="4"/>
      <c r="J79" s="4"/>
      <c r="K79" s="31"/>
      <c r="M79" s="4"/>
      <c r="N79" s="4"/>
      <c r="Q79" s="4"/>
      <c r="R79" s="4"/>
      <c r="S79" s="4"/>
      <c r="U79" s="4"/>
      <c r="V79" s="4"/>
      <c r="W79" s="4"/>
      <c r="X79" s="4"/>
      <c r="Z79" s="4"/>
      <c r="AA79" s="4"/>
    </row>
    <row r="80" spans="1:28" x14ac:dyDescent="0.2">
      <c r="A80" s="4"/>
      <c r="B80" s="4"/>
      <c r="C80" s="31"/>
      <c r="E80" s="4"/>
      <c r="F80" s="4"/>
      <c r="G80" s="31"/>
      <c r="I80" s="4"/>
      <c r="J80" s="4"/>
      <c r="K80" s="31"/>
      <c r="M80" s="4"/>
      <c r="N80" s="4"/>
      <c r="Q80" s="4"/>
      <c r="R80" s="4"/>
      <c r="S80" s="4"/>
      <c r="U80" s="4"/>
      <c r="V80" s="4"/>
      <c r="W80" s="4"/>
      <c r="X80" s="4"/>
      <c r="Z80" s="4"/>
      <c r="AA80" s="4"/>
    </row>
    <row r="81" spans="1:27" x14ac:dyDescent="0.2">
      <c r="A81" s="4"/>
      <c r="B81" s="4"/>
      <c r="C81" s="31"/>
      <c r="E81" s="4"/>
      <c r="F81" s="4"/>
      <c r="G81" s="31"/>
      <c r="I81" s="4"/>
      <c r="J81" s="4"/>
      <c r="K81" s="31"/>
      <c r="M81" s="4"/>
      <c r="N81" s="4"/>
      <c r="O81" s="31"/>
      <c r="Q81" s="4"/>
      <c r="R81" s="4"/>
      <c r="S81" s="4"/>
      <c r="T81" s="31"/>
      <c r="U81" s="4"/>
      <c r="V81" s="4"/>
      <c r="W81" s="4"/>
      <c r="X81" s="4"/>
      <c r="Z81" s="4"/>
      <c r="AA81" s="4"/>
    </row>
    <row r="82" spans="1:27" x14ac:dyDescent="0.2">
      <c r="A82" s="4"/>
      <c r="B82" s="4"/>
      <c r="C82" s="31"/>
      <c r="E82" s="4"/>
      <c r="F82" s="4"/>
      <c r="G82" s="31"/>
      <c r="I82" s="4"/>
      <c r="J82" s="4"/>
      <c r="K82" s="31"/>
      <c r="M82" s="4"/>
      <c r="N82" s="4"/>
      <c r="O82" s="31"/>
      <c r="Q82" s="4"/>
      <c r="R82" s="4"/>
      <c r="S82" s="4"/>
      <c r="T82" s="31"/>
      <c r="U82" s="4"/>
      <c r="V82" s="4"/>
      <c r="W82" s="4"/>
      <c r="X82" s="4"/>
      <c r="Z82" s="4"/>
      <c r="AA82" s="4"/>
    </row>
    <row r="83" spans="1:27" x14ac:dyDescent="0.2">
      <c r="A83" s="4"/>
      <c r="B83" s="4"/>
      <c r="C83" s="31"/>
      <c r="E83" s="4"/>
      <c r="F83" s="4"/>
      <c r="G83" s="31"/>
      <c r="I83" s="4"/>
      <c r="J83" s="4"/>
      <c r="K83" s="31"/>
      <c r="M83" s="4"/>
      <c r="N83" s="4"/>
      <c r="O83" s="31"/>
      <c r="Q83" s="4"/>
      <c r="R83" s="4"/>
      <c r="S83" s="4"/>
      <c r="T83" s="31"/>
      <c r="V83" s="4"/>
      <c r="W83" s="4"/>
      <c r="X83" s="4"/>
      <c r="Z83" s="4"/>
      <c r="AA83" s="4"/>
    </row>
    <row r="84" spans="1:27" x14ac:dyDescent="0.2">
      <c r="A84" s="4"/>
      <c r="B84" s="4"/>
      <c r="C84" s="31"/>
      <c r="E84" s="4"/>
      <c r="F84" s="4"/>
      <c r="G84" s="31"/>
      <c r="I84" s="4"/>
      <c r="J84" s="4"/>
      <c r="K84" s="31"/>
      <c r="M84" s="4"/>
      <c r="N84" s="4"/>
      <c r="O84" s="31"/>
      <c r="Q84" s="4"/>
      <c r="R84" s="4"/>
      <c r="S84" s="4"/>
      <c r="T84" s="31"/>
      <c r="V84" s="4"/>
      <c r="W84" s="4"/>
      <c r="X84" s="4"/>
    </row>
    <row r="85" spans="1:27" x14ac:dyDescent="0.2">
      <c r="A85" s="4"/>
      <c r="B85" s="4"/>
      <c r="C85" s="31"/>
      <c r="E85" s="4"/>
      <c r="F85" s="4"/>
      <c r="G85" s="31"/>
      <c r="I85" s="4"/>
      <c r="J85" s="4"/>
      <c r="K85" s="31"/>
      <c r="M85" s="4"/>
      <c r="N85" s="4"/>
      <c r="O85" s="31"/>
      <c r="Q85" s="4"/>
      <c r="R85" s="4"/>
      <c r="S85" s="4"/>
      <c r="T85" s="31"/>
      <c r="V85" s="4"/>
      <c r="W85" s="4"/>
      <c r="X85" s="4"/>
    </row>
    <row r="86" spans="1:27" x14ac:dyDescent="0.2">
      <c r="A86" s="4"/>
      <c r="B86" s="4"/>
      <c r="C86" s="31"/>
      <c r="E86" s="4"/>
      <c r="F86" s="4"/>
      <c r="G86" s="31"/>
      <c r="I86" s="4"/>
      <c r="J86" s="4"/>
      <c r="K86" s="31"/>
      <c r="M86" s="4"/>
      <c r="N86" s="4"/>
      <c r="O86" s="31"/>
      <c r="Q86" s="4"/>
      <c r="R86" s="4"/>
      <c r="S86" s="4"/>
      <c r="T86" s="31"/>
      <c r="V86" s="4"/>
      <c r="W86" s="4"/>
      <c r="X86" s="4"/>
    </row>
    <row r="87" spans="1:27" x14ac:dyDescent="0.2">
      <c r="A87" s="4"/>
      <c r="B87" s="4"/>
      <c r="C87" s="31"/>
      <c r="E87" s="4"/>
      <c r="F87" s="4"/>
      <c r="G87" s="4"/>
      <c r="I87" s="4"/>
      <c r="J87" s="4"/>
      <c r="K87" s="31"/>
      <c r="M87" s="4"/>
      <c r="N87" s="4"/>
      <c r="O87" s="31"/>
      <c r="Q87" s="4"/>
      <c r="R87" s="4"/>
      <c r="S87" s="4"/>
      <c r="T87" s="31"/>
      <c r="V87" s="4"/>
      <c r="W87" s="4"/>
      <c r="X87" s="4"/>
    </row>
    <row r="88" spans="1:27" x14ac:dyDescent="0.2">
      <c r="A88" s="4"/>
      <c r="B88" s="4"/>
      <c r="C88" s="31"/>
      <c r="E88" s="4"/>
      <c r="F88" s="4"/>
      <c r="G88" s="4"/>
      <c r="I88" s="4"/>
      <c r="J88" s="4"/>
      <c r="K88" s="31"/>
      <c r="M88" s="4"/>
      <c r="N88" s="4"/>
      <c r="O88" s="31"/>
      <c r="Q88" s="4"/>
      <c r="R88" s="4"/>
      <c r="S88" s="4"/>
      <c r="T88" s="31"/>
      <c r="V88" s="4"/>
      <c r="W88" s="4"/>
      <c r="X88" s="4"/>
    </row>
    <row r="89" spans="1:27" x14ac:dyDescent="0.2">
      <c r="A89" s="4"/>
      <c r="B89" s="4"/>
      <c r="C89" s="31"/>
      <c r="E89" s="4"/>
      <c r="F89" s="4"/>
      <c r="G89" s="4"/>
      <c r="I89" s="4"/>
      <c r="J89" s="4"/>
      <c r="K89" s="31"/>
      <c r="M89" s="4"/>
      <c r="N89" s="4"/>
      <c r="O89" s="31"/>
      <c r="Q89" s="4"/>
      <c r="R89" s="4"/>
      <c r="S89" s="4"/>
      <c r="T89" s="31"/>
      <c r="V89" s="4"/>
      <c r="W89" s="4"/>
      <c r="X89" s="4"/>
    </row>
    <row r="90" spans="1:27" x14ac:dyDescent="0.2">
      <c r="A90" s="4"/>
      <c r="B90" s="4"/>
      <c r="C90" s="4"/>
      <c r="E90" s="4"/>
      <c r="F90" s="4"/>
      <c r="G90" s="4"/>
      <c r="I90" s="4"/>
      <c r="J90" s="4"/>
      <c r="K90" s="31"/>
      <c r="M90" s="4"/>
      <c r="N90" s="4"/>
      <c r="O90" s="4"/>
      <c r="Q90" s="4"/>
      <c r="R90" s="4"/>
      <c r="S90" s="4"/>
      <c r="T90" s="31"/>
      <c r="V90" s="4"/>
      <c r="W90" s="4"/>
      <c r="X90" s="4"/>
    </row>
    <row r="91" spans="1:27" x14ac:dyDescent="0.2">
      <c r="A91" s="4"/>
      <c r="B91" s="4"/>
      <c r="C91" s="4"/>
      <c r="E91" s="4"/>
      <c r="F91" s="4"/>
      <c r="G91" s="4"/>
      <c r="I91" s="4"/>
      <c r="J91" s="4"/>
      <c r="K91" s="4"/>
      <c r="M91" s="4"/>
      <c r="N91" s="4"/>
      <c r="O91" s="4"/>
      <c r="Q91" s="4"/>
      <c r="R91" s="4"/>
      <c r="S91" s="4"/>
      <c r="T91" s="31"/>
      <c r="V91" s="4"/>
      <c r="W91" s="4"/>
      <c r="X91" s="4"/>
    </row>
    <row r="92" spans="1:27" x14ac:dyDescent="0.2">
      <c r="A92" s="4"/>
      <c r="B92" s="4"/>
      <c r="C92" s="4"/>
      <c r="E92" s="4"/>
      <c r="F92" s="4"/>
      <c r="G92" s="4"/>
      <c r="I92" s="4"/>
      <c r="J92" s="4"/>
      <c r="K92" s="4"/>
      <c r="M92" s="4"/>
      <c r="N92" s="4"/>
      <c r="O92" s="4"/>
      <c r="Q92" s="4"/>
      <c r="R92" s="4"/>
      <c r="S92" s="4"/>
      <c r="T92" s="31"/>
      <c r="V92" s="4"/>
      <c r="W92" s="4"/>
      <c r="X92" s="4"/>
    </row>
    <row r="93" spans="1:27" x14ac:dyDescent="0.2">
      <c r="A93" s="4"/>
      <c r="B93" s="4"/>
      <c r="C93" s="4"/>
      <c r="E93" s="4"/>
      <c r="F93" s="4"/>
      <c r="G93" s="4"/>
      <c r="I93" s="4"/>
      <c r="J93" s="4"/>
      <c r="K93" s="4"/>
      <c r="M93" s="4"/>
      <c r="N93" s="4"/>
      <c r="O93" s="4"/>
      <c r="Q93" s="4"/>
      <c r="R93" s="4"/>
      <c r="S93" s="4"/>
      <c r="T93" s="31"/>
      <c r="V93" s="4"/>
      <c r="W93" s="4"/>
      <c r="X93" s="4"/>
    </row>
    <row r="94" spans="1:27" x14ac:dyDescent="0.2">
      <c r="A94" s="4"/>
      <c r="B94" s="4"/>
      <c r="C94" s="4"/>
      <c r="E94" s="4"/>
      <c r="F94" s="4"/>
      <c r="G94" s="4"/>
      <c r="I94" s="4"/>
      <c r="J94" s="4"/>
      <c r="K94" s="4"/>
      <c r="M94" s="4"/>
      <c r="N94" s="4"/>
      <c r="O94" s="4"/>
      <c r="R94" s="4"/>
      <c r="S94" s="4"/>
      <c r="V94" s="4"/>
      <c r="W94" s="4"/>
      <c r="X94" s="4"/>
    </row>
    <row r="95" spans="1:27" x14ac:dyDescent="0.2">
      <c r="A95" s="4"/>
      <c r="B95" s="4"/>
      <c r="C95" s="4"/>
      <c r="E95" s="4"/>
      <c r="F95" s="4"/>
      <c r="G95" s="4"/>
      <c r="I95" s="4"/>
      <c r="J95" s="4"/>
      <c r="K95" s="4"/>
      <c r="M95" s="4"/>
      <c r="N95" s="4"/>
      <c r="V95" s="4"/>
      <c r="W95" s="4"/>
      <c r="X95" s="4"/>
    </row>
    <row r="96" spans="1:27" x14ac:dyDescent="0.2">
      <c r="A96" s="4"/>
      <c r="B96" s="4"/>
      <c r="C96" s="4"/>
      <c r="E96" s="4"/>
      <c r="F96" s="4"/>
      <c r="G96" s="4"/>
      <c r="I96" s="4"/>
      <c r="J96" s="4"/>
      <c r="K96" s="4"/>
      <c r="M96" s="4"/>
      <c r="N96" s="4"/>
      <c r="V96" s="4"/>
      <c r="W96" s="4"/>
      <c r="X96" s="4"/>
    </row>
    <row r="97" spans="1:24" x14ac:dyDescent="0.2">
      <c r="A97" s="4"/>
      <c r="B97" s="4"/>
      <c r="C97" s="4"/>
      <c r="E97" s="4"/>
      <c r="F97" s="4"/>
      <c r="G97" s="4"/>
      <c r="I97" s="4"/>
      <c r="J97" s="4"/>
      <c r="K97" s="4"/>
      <c r="M97" s="4"/>
      <c r="N97" s="4"/>
      <c r="V97" s="4"/>
      <c r="W97" s="4"/>
      <c r="X97" s="4"/>
    </row>
    <row r="98" spans="1:24" x14ac:dyDescent="0.2">
      <c r="A98" s="4"/>
      <c r="B98" s="4"/>
      <c r="C98" s="4"/>
      <c r="E98" s="4"/>
      <c r="F98" s="4"/>
      <c r="G98" s="4"/>
      <c r="I98" s="4"/>
      <c r="J98" s="4"/>
      <c r="K98" s="4"/>
      <c r="M98" s="4"/>
      <c r="N98" s="4"/>
      <c r="V98" s="4"/>
      <c r="W98" s="4"/>
      <c r="X98" s="4"/>
    </row>
    <row r="99" spans="1:24" x14ac:dyDescent="0.2">
      <c r="A99" s="4"/>
      <c r="B99" s="4"/>
      <c r="C99" s="4"/>
      <c r="E99" s="4"/>
      <c r="F99" s="4"/>
      <c r="G99" s="4"/>
      <c r="I99" s="4"/>
      <c r="J99" s="4"/>
      <c r="M99" s="4"/>
      <c r="N99" s="4"/>
      <c r="V99" s="4"/>
      <c r="W99" s="4"/>
      <c r="X99" s="4"/>
    </row>
    <row r="100" spans="1:24" x14ac:dyDescent="0.2">
      <c r="A100" s="4"/>
      <c r="B100" s="4"/>
      <c r="E100" s="4"/>
      <c r="F100" s="4"/>
      <c r="G100" s="4"/>
      <c r="I100" s="4"/>
      <c r="J100" s="4"/>
      <c r="M100" s="4"/>
      <c r="N100" s="4"/>
      <c r="V100" s="4"/>
      <c r="W100" s="4"/>
      <c r="X100" s="4"/>
    </row>
    <row r="101" spans="1:24" x14ac:dyDescent="0.2">
      <c r="A101" s="4"/>
      <c r="B101" s="4"/>
      <c r="E101" s="4"/>
      <c r="F101" s="4"/>
      <c r="G101" s="4"/>
      <c r="I101" s="4"/>
      <c r="J101" s="4"/>
      <c r="M101" s="4"/>
      <c r="N101" s="4"/>
      <c r="V101" s="4"/>
      <c r="W101" s="4"/>
      <c r="X101" s="4"/>
    </row>
    <row r="102" spans="1:24" x14ac:dyDescent="0.2">
      <c r="A102" s="4"/>
      <c r="B102" s="4"/>
      <c r="E102" s="4"/>
      <c r="F102" s="4"/>
      <c r="G102" s="4"/>
      <c r="I102" s="4"/>
      <c r="J102" s="4"/>
      <c r="M102" s="4"/>
      <c r="N102" s="4"/>
      <c r="V102" s="4"/>
      <c r="W102" s="4"/>
      <c r="X102" s="4"/>
    </row>
    <row r="103" spans="1:24" x14ac:dyDescent="0.2">
      <c r="A103" s="4"/>
      <c r="B103" s="4"/>
      <c r="E103" s="4"/>
      <c r="F103" s="4"/>
      <c r="G103" s="4"/>
      <c r="I103" s="4"/>
      <c r="J103" s="4"/>
      <c r="M103" s="4"/>
      <c r="N103" s="4"/>
      <c r="V103" s="4"/>
      <c r="W103" s="4"/>
      <c r="X103" s="4"/>
    </row>
    <row r="104" spans="1:24" x14ac:dyDescent="0.2">
      <c r="A104" s="4"/>
      <c r="B104" s="4"/>
      <c r="E104" s="4"/>
      <c r="F104" s="4"/>
      <c r="I104" s="4"/>
      <c r="J104" s="4"/>
      <c r="M104" s="4"/>
      <c r="V104" s="4"/>
      <c r="W104" s="4"/>
      <c r="X104" s="4"/>
    </row>
    <row r="105" spans="1:24" x14ac:dyDescent="0.2">
      <c r="A105" s="4"/>
      <c r="B105" s="4"/>
      <c r="E105" s="4"/>
      <c r="F105" s="4"/>
      <c r="I105" s="4"/>
      <c r="J105" s="4"/>
      <c r="M105" s="4"/>
      <c r="V105" s="4"/>
      <c r="W105" s="4"/>
      <c r="X105" s="4"/>
    </row>
    <row r="106" spans="1:24" x14ac:dyDescent="0.2">
      <c r="A106" s="4"/>
      <c r="B106" s="4"/>
      <c r="E106" s="4"/>
      <c r="F106" s="4"/>
      <c r="I106" s="4"/>
      <c r="J106" s="4"/>
      <c r="M106" s="4"/>
    </row>
    <row r="107" spans="1:24" x14ac:dyDescent="0.2">
      <c r="A107" s="4"/>
      <c r="B107" s="4"/>
      <c r="E107" s="4"/>
      <c r="F107" s="4"/>
      <c r="I107" s="4"/>
      <c r="J107" s="4"/>
      <c r="M107" s="4"/>
      <c r="N107" s="4"/>
    </row>
    <row r="108" spans="1:24" x14ac:dyDescent="0.2">
      <c r="A108" s="4"/>
      <c r="B108" s="4"/>
      <c r="E108" s="4"/>
      <c r="F108" s="4"/>
      <c r="I108" s="4"/>
      <c r="J108" s="4"/>
    </row>
    <row r="109" spans="1:24" x14ac:dyDescent="0.2">
      <c r="A109" s="4"/>
      <c r="B109" s="4"/>
      <c r="E109" s="4"/>
      <c r="F109" s="4"/>
      <c r="I109" s="4"/>
      <c r="J109" s="4"/>
    </row>
    <row r="110" spans="1:24" x14ac:dyDescent="0.2">
      <c r="A110" s="4"/>
      <c r="B110" s="4"/>
      <c r="E110" s="4"/>
      <c r="F110" s="4"/>
      <c r="I110" s="4"/>
      <c r="J110" s="4"/>
    </row>
    <row r="111" spans="1:24" x14ac:dyDescent="0.2">
      <c r="A111" s="4"/>
      <c r="B111" s="4"/>
      <c r="E111" s="4"/>
      <c r="F111" s="4"/>
      <c r="I111" s="4"/>
      <c r="J111" s="4"/>
    </row>
    <row r="112" spans="1:24" x14ac:dyDescent="0.2">
      <c r="A112" s="4"/>
      <c r="B112" s="4"/>
      <c r="E112" s="4"/>
      <c r="F112" s="4"/>
      <c r="I112" s="4"/>
      <c r="J112" s="4"/>
    </row>
    <row r="113" spans="1:10" x14ac:dyDescent="0.2">
      <c r="A113" s="4"/>
      <c r="B113" s="4"/>
      <c r="E113" s="4"/>
      <c r="F113" s="4"/>
      <c r="I113" s="4"/>
      <c r="J113" s="4"/>
    </row>
    <row r="114" spans="1:10" x14ac:dyDescent="0.2">
      <c r="A114" s="4"/>
      <c r="B114" s="4"/>
      <c r="E114" s="4"/>
      <c r="F114" s="4"/>
      <c r="I114" s="4"/>
      <c r="J114" s="4"/>
    </row>
    <row r="115" spans="1:10" x14ac:dyDescent="0.2">
      <c r="A115" s="4"/>
      <c r="B115" s="4"/>
      <c r="E115" s="4"/>
      <c r="F115" s="4"/>
      <c r="I115" s="4"/>
      <c r="J115" s="4"/>
    </row>
    <row r="116" spans="1:10" x14ac:dyDescent="0.2">
      <c r="A116" s="4"/>
      <c r="B116" s="4"/>
      <c r="E116" s="4"/>
      <c r="F116" s="4"/>
      <c r="I116" s="4"/>
      <c r="J116" s="4"/>
    </row>
    <row r="117" spans="1:10" x14ac:dyDescent="0.2">
      <c r="A117" s="4"/>
      <c r="B117" s="4"/>
      <c r="E117" s="4"/>
      <c r="F117" s="4"/>
      <c r="I117" s="4"/>
      <c r="J117" s="4"/>
    </row>
    <row r="118" spans="1:10" x14ac:dyDescent="0.2">
      <c r="A118" s="4"/>
      <c r="B118" s="4"/>
      <c r="E118" s="4"/>
      <c r="F118" s="4"/>
      <c r="I118" s="4"/>
      <c r="J118" s="4"/>
    </row>
    <row r="119" spans="1:10" x14ac:dyDescent="0.2">
      <c r="A119" s="4"/>
      <c r="B119" s="4"/>
      <c r="E119" s="4"/>
      <c r="F119" s="4"/>
      <c r="I119" s="4"/>
      <c r="J119" s="4"/>
    </row>
    <row r="120" spans="1:10" x14ac:dyDescent="0.2">
      <c r="A120" s="4"/>
      <c r="B120" s="4"/>
      <c r="E120" s="4"/>
      <c r="F120" s="4"/>
    </row>
    <row r="121" spans="1:10" x14ac:dyDescent="0.2">
      <c r="E121" s="4"/>
      <c r="F121" s="4"/>
    </row>
  </sheetData>
  <pageMargins left="0.7" right="0.7" top="0.78740157499999996" bottom="0.78740157499999996" header="0.3" footer="0.3"/>
  <pageSetup paperSize="9" orientation="portrait" verticalDpi="12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J30"/>
  <sheetViews>
    <sheetView zoomScale="55" zoomScaleNormal="55" workbookViewId="0">
      <selection activeCell="Z17"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3" width="15.33203125" bestFit="1" customWidth="1"/>
    <col min="24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20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2.7788662130000001</v>
      </c>
      <c r="C2" s="22">
        <v>0.29727891200000001</v>
      </c>
      <c r="D2" s="22">
        <v>0.33269841300000003</v>
      </c>
      <c r="E2" s="22">
        <v>0.33442176899999998</v>
      </c>
      <c r="F2" s="22">
        <v>0.36136054400000001</v>
      </c>
      <c r="G2" s="22">
        <v>0.397823129</v>
      </c>
      <c r="H2" s="22">
        <v>0.48190476199999999</v>
      </c>
      <c r="I2" s="22">
        <v>8.4897958999999995E-2</v>
      </c>
      <c r="J2" s="22">
        <v>1.9047618999999998E-2</v>
      </c>
      <c r="K2" s="22">
        <v>0.31238095199999999</v>
      </c>
      <c r="L2" s="22">
        <v>4.8979592000000002E-2</v>
      </c>
      <c r="M2" s="22">
        <v>0.50741496600000002</v>
      </c>
      <c r="N2" s="22">
        <v>0.37224489799999999</v>
      </c>
      <c r="O2" s="22">
        <v>0.58394557800000002</v>
      </c>
      <c r="P2" s="22">
        <v>0.32181405899999999</v>
      </c>
      <c r="Q2" s="22">
        <v>0.51120181399999998</v>
      </c>
      <c r="R2" s="22">
        <v>0.20476190499999999</v>
      </c>
      <c r="S2" s="22">
        <v>7.2562360000000001E-3</v>
      </c>
      <c r="T2" s="22">
        <v>0.30136054400000001</v>
      </c>
      <c r="U2" s="22">
        <v>0.28619047600000003</v>
      </c>
      <c r="V2" s="22">
        <v>0.27845805000000001</v>
      </c>
      <c r="W2" s="22">
        <v>1.0524943309999999</v>
      </c>
      <c r="X2" s="22">
        <v>0.77206349200000002</v>
      </c>
      <c r="Y2" s="22">
        <v>0.49469387799999998</v>
      </c>
      <c r="Z2" s="22">
        <v>0.53714285699999997</v>
      </c>
      <c r="AA2" s="22">
        <v>6.5306121999999994E-2</v>
      </c>
      <c r="AB2" s="22">
        <v>0.25759637200000002</v>
      </c>
      <c r="AC2" s="22">
        <v>0.36544217699999998</v>
      </c>
      <c r="AD2" s="22">
        <v>0.30920634899999999</v>
      </c>
      <c r="AE2" s="22">
        <v>1.1700680269999999</v>
      </c>
      <c r="AF2" s="22">
        <v>0.28027210899999999</v>
      </c>
      <c r="AG2" s="22">
        <v>0.30911564600000002</v>
      </c>
      <c r="AH2" s="22">
        <v>0.21224489799999999</v>
      </c>
      <c r="AI2" s="22">
        <v>1.26031746</v>
      </c>
      <c r="AJ2" s="22"/>
    </row>
    <row r="3" spans="1:36" x14ac:dyDescent="0.2">
      <c r="B3" s="22">
        <v>3.0120634919999998</v>
      </c>
      <c r="C3" s="22">
        <v>0.477097506</v>
      </c>
      <c r="D3" s="22">
        <v>0.79746031699999997</v>
      </c>
      <c r="E3" s="22">
        <v>0.98394557800000004</v>
      </c>
      <c r="F3" s="22">
        <v>0.653061224</v>
      </c>
      <c r="G3" s="22">
        <v>0.68825396800000005</v>
      </c>
      <c r="H3" s="22">
        <v>1.131972789</v>
      </c>
      <c r="I3" s="22">
        <v>0.48734693899999998</v>
      </c>
      <c r="J3" s="22">
        <v>0.97024943299999999</v>
      </c>
      <c r="K3" s="22">
        <v>0.75936507900000005</v>
      </c>
      <c r="L3" s="22">
        <v>0.24235827700000001</v>
      </c>
      <c r="M3" s="22">
        <v>0.90557823100000001</v>
      </c>
      <c r="N3" s="22">
        <v>0.81850340099999996</v>
      </c>
      <c r="O3" s="22">
        <v>8.0522448979999997</v>
      </c>
      <c r="P3" s="22">
        <v>1.879365079</v>
      </c>
      <c r="Q3" s="22">
        <v>0.803628118</v>
      </c>
      <c r="R3" s="22">
        <v>0.61678004500000005</v>
      </c>
      <c r="S3" s="22">
        <v>0.53460317499999999</v>
      </c>
      <c r="T3" s="22">
        <v>0.87292517000000003</v>
      </c>
      <c r="U3" s="22">
        <v>0.57777777799999996</v>
      </c>
      <c r="V3" s="22">
        <v>2.29877551</v>
      </c>
      <c r="W3" s="22">
        <v>1.592743764</v>
      </c>
      <c r="X3" s="22">
        <v>2.0136054419999998</v>
      </c>
      <c r="Y3" s="22">
        <v>3.8835374150000002</v>
      </c>
      <c r="Z3" s="22">
        <v>2.1899319730000002</v>
      </c>
      <c r="AA3" s="22">
        <v>0.463673469</v>
      </c>
      <c r="AB3" s="22">
        <v>0.81850340099999996</v>
      </c>
      <c r="AC3" s="22">
        <v>0.78730158699999997</v>
      </c>
      <c r="AD3" s="22">
        <v>0.79673469399999997</v>
      </c>
      <c r="AE3" s="22">
        <v>3.2304761900000001</v>
      </c>
      <c r="AF3" s="22">
        <v>1.6761904759999999</v>
      </c>
      <c r="AG3" s="22">
        <v>2.020136054</v>
      </c>
      <c r="AH3" s="22">
        <v>0.49015872999999999</v>
      </c>
      <c r="AI3" s="22">
        <v>2.3510204080000001</v>
      </c>
      <c r="AJ3" s="22"/>
    </row>
    <row r="4" spans="1:36" x14ac:dyDescent="0.2">
      <c r="B4" s="22">
        <v>3.771428571</v>
      </c>
      <c r="C4" s="22">
        <v>2.1725170070000002</v>
      </c>
      <c r="D4" s="22">
        <v>1.9272562360000001</v>
      </c>
      <c r="E4" s="22">
        <v>2.2095238099999999</v>
      </c>
      <c r="F4" s="22">
        <v>1.638231293</v>
      </c>
      <c r="G4" s="22">
        <v>1.5615419500000001</v>
      </c>
      <c r="H4" s="22">
        <v>2.6296598640000002</v>
      </c>
      <c r="I4" s="22">
        <v>1.541496599</v>
      </c>
      <c r="J4" s="22">
        <v>2.428752834</v>
      </c>
      <c r="K4" s="22">
        <v>2.314013605</v>
      </c>
      <c r="L4" s="22">
        <v>0.83809523799999996</v>
      </c>
      <c r="M4" s="22">
        <v>2.4203174600000001</v>
      </c>
      <c r="N4" s="22">
        <v>2.0027210879999999</v>
      </c>
      <c r="O4" s="22">
        <v>8.8636734690000001</v>
      </c>
      <c r="P4" s="22">
        <v>3.2979591840000002</v>
      </c>
      <c r="Q4" s="22">
        <v>1.394285714</v>
      </c>
      <c r="R4" s="22">
        <v>1.5542857139999999</v>
      </c>
      <c r="S4" s="22">
        <v>2.2986167800000001</v>
      </c>
      <c r="T4" s="22">
        <v>2.4498639459999998</v>
      </c>
      <c r="U4" s="22">
        <v>1.4577777780000001</v>
      </c>
      <c r="V4" s="22">
        <v>4.0489795920000002</v>
      </c>
      <c r="W4" s="22">
        <v>3.445011338</v>
      </c>
      <c r="X4" s="22">
        <v>3.2036281180000001</v>
      </c>
      <c r="Y4" s="22">
        <v>7.361632653</v>
      </c>
      <c r="Z4" s="22">
        <v>4.5235374149999998</v>
      </c>
      <c r="AA4" s="22">
        <v>1.3199092969999999</v>
      </c>
      <c r="AB4" s="22">
        <v>1.9940136049999999</v>
      </c>
      <c r="AC4" s="22">
        <v>1.775238095</v>
      </c>
      <c r="AD4" s="22">
        <v>1.8068027209999999</v>
      </c>
      <c r="AE4" s="22">
        <v>4.9893877550000001</v>
      </c>
      <c r="AF4" s="22">
        <v>4.4582539680000002</v>
      </c>
      <c r="AG4" s="22">
        <v>5.0873469389999997</v>
      </c>
      <c r="AH4" s="22">
        <v>1.4552380949999999</v>
      </c>
      <c r="AI4" s="22">
        <v>5.1664399090000002</v>
      </c>
      <c r="AJ4" s="22"/>
    </row>
    <row r="5" spans="1:36" x14ac:dyDescent="0.2">
      <c r="B5" s="22">
        <v>4.5013151929999999</v>
      </c>
      <c r="C5" s="22">
        <v>3.8073469389999999</v>
      </c>
      <c r="D5" s="22">
        <v>2.9460317460000001</v>
      </c>
      <c r="E5" s="22">
        <v>3.3837868480000002</v>
      </c>
      <c r="F5" s="22">
        <v>2.5360544219999999</v>
      </c>
      <c r="G5" s="22">
        <v>2.3858503400000002</v>
      </c>
      <c r="H5" s="22">
        <v>4.0537188210000004</v>
      </c>
      <c r="I5" s="22">
        <v>2.5994557820000002</v>
      </c>
      <c r="J5" s="22">
        <v>3.7392290250000002</v>
      </c>
      <c r="K5" s="22">
        <v>3.7659863950000001</v>
      </c>
      <c r="L5" s="22">
        <v>1.43553288</v>
      </c>
      <c r="M5" s="22">
        <v>3.8542176869999998</v>
      </c>
      <c r="N5" s="22">
        <v>3.1417460319999999</v>
      </c>
      <c r="O5" s="22">
        <v>9.6261224490000004</v>
      </c>
      <c r="P5" s="22">
        <v>4.8631292520000002</v>
      </c>
      <c r="Q5" s="22">
        <v>1.9936507939999999</v>
      </c>
      <c r="R5" s="22">
        <v>2.4497278910000002</v>
      </c>
      <c r="S5" s="22">
        <v>4.0820181409999998</v>
      </c>
      <c r="T5" s="22">
        <v>4.1853968249999998</v>
      </c>
      <c r="U5" s="22">
        <v>2.2857142860000002</v>
      </c>
      <c r="V5" s="22">
        <v>6.060408163</v>
      </c>
      <c r="W5" s="22">
        <v>5.3059637190000002</v>
      </c>
      <c r="X5" s="22">
        <v>4.4444444440000002</v>
      </c>
      <c r="Y5" s="22">
        <v>10.919183672999999</v>
      </c>
      <c r="Z5" s="22">
        <v>6.7482993200000001</v>
      </c>
      <c r="AA5" s="22">
        <v>2.089070295</v>
      </c>
      <c r="AB5" s="22">
        <v>3.1201814059999999</v>
      </c>
      <c r="AC5" s="22">
        <v>2.8386394560000001</v>
      </c>
      <c r="AD5" s="22">
        <v>2.721088435</v>
      </c>
      <c r="AE5" s="22">
        <v>6.8963265309999997</v>
      </c>
      <c r="AF5" s="22">
        <v>7.3955555559999997</v>
      </c>
      <c r="AG5" s="22">
        <v>8.003628118</v>
      </c>
      <c r="AH5" s="22">
        <v>2.3746031749999998</v>
      </c>
      <c r="AI5" s="22">
        <v>8.0689342400000008</v>
      </c>
      <c r="AJ5" s="22"/>
    </row>
    <row r="6" spans="1:36" x14ac:dyDescent="0.2">
      <c r="B6" s="22">
        <v>5.2362585030000002</v>
      </c>
      <c r="C6" s="22">
        <v>5.4682993199999999</v>
      </c>
      <c r="D6" s="22">
        <v>4.021292517</v>
      </c>
      <c r="E6" s="22">
        <v>4.4869841270000004</v>
      </c>
      <c r="F6" s="22">
        <v>3.4902494329999998</v>
      </c>
      <c r="G6" s="22">
        <v>3.1695238099999998</v>
      </c>
      <c r="H6" s="22">
        <v>5.5486167799999997</v>
      </c>
      <c r="I6" s="22">
        <v>3.620408163</v>
      </c>
      <c r="J6" s="22">
        <v>5.1177324259999999</v>
      </c>
      <c r="K6" s="22">
        <v>5.2535147389999999</v>
      </c>
      <c r="L6" s="22">
        <v>2.0146938780000001</v>
      </c>
      <c r="M6" s="22">
        <v>5.1954648529999998</v>
      </c>
      <c r="N6" s="22">
        <v>4.3189115649999996</v>
      </c>
      <c r="O6" s="22">
        <v>10.351020408</v>
      </c>
      <c r="P6" s="22">
        <v>6.3593650789999998</v>
      </c>
      <c r="Q6" s="22">
        <v>2.575238095</v>
      </c>
      <c r="R6" s="22">
        <v>3.3219954650000001</v>
      </c>
      <c r="S6" s="22">
        <v>5.7951927440000004</v>
      </c>
      <c r="T6" s="22">
        <v>6.1025396829999998</v>
      </c>
      <c r="U6" s="22">
        <v>3.1009523809999999</v>
      </c>
      <c r="V6" s="22">
        <v>8.0326530609999995</v>
      </c>
      <c r="W6" s="22">
        <v>7.2018140590000002</v>
      </c>
      <c r="X6" s="22">
        <v>5.7287981859999997</v>
      </c>
      <c r="Y6" s="22">
        <v>14.360090702999999</v>
      </c>
      <c r="Z6" s="22">
        <v>8.9280725620000005</v>
      </c>
      <c r="AA6" s="22">
        <v>2.8698412700000002</v>
      </c>
      <c r="AB6" s="22">
        <v>4.2498639459999996</v>
      </c>
      <c r="AC6" s="22">
        <v>3.9214965990000001</v>
      </c>
      <c r="AD6" s="22">
        <v>3.6223129250000001</v>
      </c>
      <c r="AE6" s="22">
        <v>9.0557823129999999</v>
      </c>
      <c r="AF6" s="22">
        <v>10.372063492000001</v>
      </c>
      <c r="AG6" s="22">
        <v>10.877097506</v>
      </c>
      <c r="AH6" s="22">
        <v>3.3015873020000002</v>
      </c>
      <c r="AI6" s="22">
        <v>10.731972789</v>
      </c>
      <c r="AJ6" s="22"/>
    </row>
    <row r="7" spans="1:36" x14ac:dyDescent="0.2">
      <c r="B7" s="22">
        <v>6.0046031749999997</v>
      </c>
      <c r="C7" s="22">
        <v>7.1248979590000001</v>
      </c>
      <c r="D7" s="22">
        <v>5.0410657600000004</v>
      </c>
      <c r="E7" s="22">
        <v>5.5878231290000002</v>
      </c>
      <c r="F7" s="22">
        <v>4.393650794</v>
      </c>
      <c r="G7" s="22">
        <v>4.0112471660000004</v>
      </c>
      <c r="H7" s="22">
        <v>6.9253514740000002</v>
      </c>
      <c r="I7" s="22">
        <v>4.647891156</v>
      </c>
      <c r="J7" s="22">
        <v>6.4936961450000004</v>
      </c>
      <c r="K7" s="22">
        <v>6.9289795920000001</v>
      </c>
      <c r="L7" s="22">
        <v>2.6565079370000002</v>
      </c>
      <c r="M7" s="22">
        <v>6.4609523810000002</v>
      </c>
      <c r="N7" s="22">
        <v>5.4770068030000001</v>
      </c>
      <c r="O7" s="22">
        <v>11.126712017999999</v>
      </c>
      <c r="P7" s="22">
        <v>7.9288888890000004</v>
      </c>
      <c r="Q7" s="22">
        <v>3.149206349</v>
      </c>
      <c r="R7" s="22">
        <v>4.218367347</v>
      </c>
      <c r="S7" s="22">
        <v>7.5501133789999999</v>
      </c>
      <c r="T7" s="22">
        <v>7.7765079369999999</v>
      </c>
      <c r="U7" s="22">
        <v>4.063492063</v>
      </c>
      <c r="V7" s="22">
        <v>9.9330612239999994</v>
      </c>
      <c r="W7" s="22">
        <v>10.550566892999999</v>
      </c>
      <c r="X7" s="22">
        <v>6.947845805</v>
      </c>
      <c r="Y7" s="22">
        <v>58.909024942999999</v>
      </c>
      <c r="Z7" s="22">
        <v>11.225396825000001</v>
      </c>
      <c r="AA7" s="22">
        <v>3.6825396829999999</v>
      </c>
      <c r="AB7" s="22">
        <v>5.3609070289999998</v>
      </c>
      <c r="AC7" s="22">
        <v>4.9879365079999998</v>
      </c>
      <c r="AD7" s="22">
        <v>4.5322448980000001</v>
      </c>
      <c r="AE7" s="22">
        <v>11.102040816000001</v>
      </c>
      <c r="AF7" s="22">
        <v>13.383650793999999</v>
      </c>
      <c r="AG7" s="22">
        <v>14.548752834</v>
      </c>
      <c r="AH7" s="22">
        <v>4.195918367</v>
      </c>
      <c r="AI7" s="22">
        <v>13.665532880000001</v>
      </c>
      <c r="AJ7" s="22"/>
    </row>
    <row r="8" spans="1:36" x14ac:dyDescent="0.2">
      <c r="B8" s="22">
        <v>6.7276190480000002</v>
      </c>
      <c r="C8" s="22">
        <v>8.7619047620000003</v>
      </c>
      <c r="D8" s="22">
        <v>6.0754195009999998</v>
      </c>
      <c r="E8" s="22">
        <v>6.725079365</v>
      </c>
      <c r="F8" s="22">
        <v>5.3260770979999998</v>
      </c>
      <c r="G8" s="22">
        <v>4.8529705219999997</v>
      </c>
      <c r="H8" s="22">
        <v>8.3940136049999996</v>
      </c>
      <c r="I8" s="22">
        <v>5.7164852609999999</v>
      </c>
      <c r="J8" s="22">
        <v>7.7698185940000002</v>
      </c>
      <c r="K8" s="22">
        <v>8.4636734689999997</v>
      </c>
      <c r="L8" s="22">
        <v>3.2424489799999998</v>
      </c>
      <c r="M8" s="22">
        <v>7.8053968249999999</v>
      </c>
      <c r="N8" s="22">
        <v>6.723537415</v>
      </c>
      <c r="O8" s="22">
        <v>11.848163265</v>
      </c>
      <c r="P8" s="22">
        <v>9.4628571430000008</v>
      </c>
      <c r="Q8" s="22">
        <v>3.7257142860000001</v>
      </c>
      <c r="R8" s="22">
        <v>5.1428571429999996</v>
      </c>
      <c r="S8" s="22">
        <v>9.3005895689999996</v>
      </c>
      <c r="T8" s="22">
        <v>9.2746031749999993</v>
      </c>
      <c r="U8" s="22">
        <v>4.8711111110000003</v>
      </c>
      <c r="V8" s="22">
        <v>11.709387755</v>
      </c>
      <c r="W8" s="22">
        <v>12.487981859</v>
      </c>
      <c r="X8" s="22">
        <v>8.1850340139999993</v>
      </c>
      <c r="Y8" s="22"/>
      <c r="Z8" s="22">
        <v>13.503854875</v>
      </c>
      <c r="AA8" s="22">
        <v>4.4691156459999997</v>
      </c>
      <c r="AB8" s="22">
        <v>6.4972108840000002</v>
      </c>
      <c r="AC8" s="22">
        <v>6.001269841</v>
      </c>
      <c r="AD8" s="22">
        <v>5.3855782310000002</v>
      </c>
      <c r="AE8" s="22">
        <v>12.921904762</v>
      </c>
      <c r="AF8" s="22">
        <v>16.081269841000001</v>
      </c>
      <c r="AG8" s="22">
        <v>17.777777778000001</v>
      </c>
      <c r="AH8" s="22">
        <v>5.1265306119999998</v>
      </c>
      <c r="AI8" s="22">
        <v>16.346848073</v>
      </c>
      <c r="AJ8" s="22"/>
    </row>
    <row r="9" spans="1:36" x14ac:dyDescent="0.2">
      <c r="B9" s="22">
        <v>7.4489795919999997</v>
      </c>
      <c r="C9" s="22">
        <v>10.376417234</v>
      </c>
      <c r="D9" s="22">
        <v>7.1169161000000001</v>
      </c>
      <c r="E9" s="22">
        <v>7.8104988659999997</v>
      </c>
      <c r="F9" s="22">
        <v>6.2077097510000003</v>
      </c>
      <c r="G9" s="22">
        <v>5.6482539679999997</v>
      </c>
      <c r="H9" s="22">
        <v>9.6720861679999999</v>
      </c>
      <c r="I9" s="22">
        <v>6.7463945580000004</v>
      </c>
      <c r="J9" s="22">
        <v>9.0986848069999997</v>
      </c>
      <c r="K9" s="22">
        <v>9.9337868480000004</v>
      </c>
      <c r="L9" s="22">
        <v>3.8311564630000001</v>
      </c>
      <c r="M9" s="22">
        <v>9.1443990930000005</v>
      </c>
      <c r="N9" s="22">
        <v>7.8934693879999998</v>
      </c>
      <c r="O9" s="22">
        <v>12.579410430999999</v>
      </c>
      <c r="P9" s="22">
        <v>10.915555555999999</v>
      </c>
      <c r="Q9" s="22">
        <v>4.3123809519999998</v>
      </c>
      <c r="R9" s="22">
        <v>6.0179591840000004</v>
      </c>
      <c r="S9" s="22">
        <v>11.021859409999999</v>
      </c>
      <c r="T9" s="22">
        <v>11.037687074999999</v>
      </c>
      <c r="U9" s="22">
        <v>5.7244444440000004</v>
      </c>
      <c r="V9" s="22">
        <v>13.629387755</v>
      </c>
      <c r="W9" s="22">
        <v>14.31292517</v>
      </c>
      <c r="X9" s="22">
        <v>9.3823129250000008</v>
      </c>
      <c r="Y9" s="22"/>
      <c r="Z9" s="22">
        <v>16.065306121999999</v>
      </c>
      <c r="AA9" s="22">
        <v>5.2469841270000002</v>
      </c>
      <c r="AB9" s="22">
        <v>7.5681405899999996</v>
      </c>
      <c r="AC9" s="22">
        <v>7.0070294779999998</v>
      </c>
      <c r="AD9" s="22">
        <v>6.2519727889999999</v>
      </c>
      <c r="AE9" s="22">
        <v>14.915918367</v>
      </c>
      <c r="AF9" s="22">
        <v>18.966349206</v>
      </c>
      <c r="AG9" s="22">
        <v>21.050340135999999</v>
      </c>
      <c r="AH9" s="22">
        <v>6.1028571429999996</v>
      </c>
      <c r="AI9" s="22">
        <v>19.356734694</v>
      </c>
      <c r="AJ9" s="22"/>
    </row>
    <row r="10" spans="1:36" x14ac:dyDescent="0.2">
      <c r="B10" s="22">
        <v>8.1856462590000003</v>
      </c>
      <c r="C10" s="22">
        <v>12.056235828</v>
      </c>
      <c r="D10" s="22">
        <v>8.1236961450000003</v>
      </c>
      <c r="E10" s="22">
        <v>8.9215646260000003</v>
      </c>
      <c r="F10" s="22">
        <v>7.1372108839999999</v>
      </c>
      <c r="G10" s="22">
        <v>6.4493424040000003</v>
      </c>
      <c r="H10" s="22">
        <v>11.294331066</v>
      </c>
      <c r="I10" s="22">
        <v>7.7782312930000002</v>
      </c>
      <c r="J10" s="22">
        <v>10.354013605</v>
      </c>
      <c r="K10" s="22">
        <v>11.363265306000001</v>
      </c>
      <c r="L10" s="22">
        <v>4.4419047620000001</v>
      </c>
      <c r="M10" s="22">
        <v>10.529523810000001</v>
      </c>
      <c r="N10" s="22">
        <v>9.0966439910000005</v>
      </c>
      <c r="O10" s="22">
        <v>13.405714286</v>
      </c>
      <c r="P10" s="22">
        <v>12.347936508</v>
      </c>
      <c r="Q10" s="22">
        <v>4.9015873020000003</v>
      </c>
      <c r="R10" s="22">
        <v>6.8913605440000003</v>
      </c>
      <c r="S10" s="22">
        <v>12.780748299000001</v>
      </c>
      <c r="T10" s="22">
        <v>12.601904762</v>
      </c>
      <c r="U10" s="22">
        <v>6.5799773239999997</v>
      </c>
      <c r="V10" s="22">
        <v>15.634285714000001</v>
      </c>
      <c r="W10" s="22">
        <v>16.088798185999998</v>
      </c>
      <c r="X10" s="22">
        <v>10.760997732</v>
      </c>
      <c r="Y10" s="22"/>
      <c r="Z10" s="22">
        <v>18.766439908999999</v>
      </c>
      <c r="AA10" s="22">
        <v>6.0306575960000002</v>
      </c>
      <c r="AB10" s="22">
        <v>8.6813605440000003</v>
      </c>
      <c r="AC10" s="22">
        <v>7.9953514739999996</v>
      </c>
      <c r="AD10" s="22">
        <v>7.1314285709999998</v>
      </c>
      <c r="AE10" s="22">
        <v>16.814149660000002</v>
      </c>
      <c r="AF10" s="22">
        <v>22.003809524000001</v>
      </c>
      <c r="AG10" s="22">
        <v>24.744943311</v>
      </c>
      <c r="AH10" s="22">
        <v>7.0148072560000001</v>
      </c>
      <c r="AI10" s="22">
        <v>22.572222222000001</v>
      </c>
      <c r="AJ10" s="22"/>
    </row>
    <row r="11" spans="1:36" x14ac:dyDescent="0.2">
      <c r="B11" s="22">
        <v>8.9554648530000005</v>
      </c>
      <c r="C11" s="22">
        <v>13.594557823000001</v>
      </c>
      <c r="D11" s="22">
        <v>9.2096145119999999</v>
      </c>
      <c r="E11" s="22">
        <v>10.067006803</v>
      </c>
      <c r="F11" s="22">
        <v>8.0625850339999996</v>
      </c>
      <c r="G11" s="22">
        <v>7.3375056689999996</v>
      </c>
      <c r="H11" s="22">
        <v>12.894331065999999</v>
      </c>
      <c r="I11" s="22">
        <v>8.8840816329999992</v>
      </c>
      <c r="J11" s="22">
        <v>11.732698413</v>
      </c>
      <c r="K11" s="22">
        <v>13.043809524</v>
      </c>
      <c r="L11" s="22">
        <v>5.0650566890000004</v>
      </c>
      <c r="M11" s="22">
        <v>11.961541950000001</v>
      </c>
      <c r="N11" s="22">
        <v>10.427687075</v>
      </c>
      <c r="O11" s="22">
        <v>14.292517007000001</v>
      </c>
      <c r="P11" s="22">
        <v>13.902947846</v>
      </c>
      <c r="Q11" s="22">
        <v>40.830816327000001</v>
      </c>
      <c r="R11" s="22">
        <v>61.358730158999997</v>
      </c>
      <c r="S11" s="22">
        <v>14.692426304</v>
      </c>
      <c r="T11" s="22">
        <v>14.436122449000001</v>
      </c>
      <c r="U11" s="22">
        <v>7.4793650789999999</v>
      </c>
      <c r="V11" s="22">
        <v>17.756734693999999</v>
      </c>
      <c r="W11" s="22">
        <v>100.73106576000001</v>
      </c>
      <c r="X11" s="22">
        <v>48.104489796000003</v>
      </c>
      <c r="Y11" s="22"/>
      <c r="Z11" s="22">
        <v>21.623582765999998</v>
      </c>
      <c r="AA11" s="22">
        <v>6.7504761899999997</v>
      </c>
      <c r="AB11" s="22">
        <v>9.793129252</v>
      </c>
      <c r="AC11" s="22">
        <v>9.1784126980000007</v>
      </c>
      <c r="AD11" s="22">
        <v>8.0979591840000005</v>
      </c>
      <c r="AE11" s="22">
        <v>18.747210884000001</v>
      </c>
      <c r="AF11" s="22">
        <v>24.730793650999999</v>
      </c>
      <c r="AG11" s="22">
        <v>28.073287982</v>
      </c>
      <c r="AH11" s="22">
        <v>7.9477551020000003</v>
      </c>
      <c r="AI11" s="22">
        <v>251.31102040799999</v>
      </c>
      <c r="AJ11" s="22"/>
    </row>
    <row r="12" spans="1:36" x14ac:dyDescent="0.2">
      <c r="B12" s="22">
        <v>51.964444444000002</v>
      </c>
      <c r="C12" s="22">
        <v>108.372517007</v>
      </c>
      <c r="D12" s="22">
        <v>55.536326531</v>
      </c>
      <c r="E12" s="22">
        <v>84.549659864000006</v>
      </c>
      <c r="F12" s="22">
        <v>65.724081632999997</v>
      </c>
      <c r="G12" s="22">
        <v>58.508049886999999</v>
      </c>
      <c r="H12" s="22">
        <v>104.300408163</v>
      </c>
      <c r="I12" s="22">
        <v>71.690158729999993</v>
      </c>
      <c r="J12" s="22">
        <v>95.979682539999999</v>
      </c>
      <c r="K12" s="22">
        <v>101.250612245</v>
      </c>
      <c r="L12" s="22">
        <v>42.349909297000004</v>
      </c>
      <c r="M12" s="22">
        <v>66.397460316999997</v>
      </c>
      <c r="N12" s="22">
        <v>60.816190476000003</v>
      </c>
      <c r="O12" s="22">
        <v>55.836734694</v>
      </c>
      <c r="P12" s="22">
        <v>15.246802721</v>
      </c>
      <c r="Q12" s="22"/>
      <c r="R12" s="22"/>
      <c r="S12" s="22">
        <v>16.494625849999998</v>
      </c>
      <c r="T12" s="22">
        <v>111.84326530600001</v>
      </c>
      <c r="U12" s="22">
        <v>60.832607709999998</v>
      </c>
      <c r="V12" s="22">
        <v>19.944489795999999</v>
      </c>
      <c r="W12" s="22"/>
      <c r="X12" s="22"/>
      <c r="Y12" s="22"/>
      <c r="Z12" s="22">
        <v>173.313741497</v>
      </c>
      <c r="AA12" s="22">
        <v>50.021587302</v>
      </c>
      <c r="AB12" s="22">
        <v>79.313560090999999</v>
      </c>
      <c r="AC12" s="22">
        <v>69.967301586999994</v>
      </c>
      <c r="AD12" s="22">
        <v>61.266598639000001</v>
      </c>
      <c r="AE12" s="22">
        <v>20.871836734999999</v>
      </c>
      <c r="AF12" s="22">
        <v>128.686417234</v>
      </c>
      <c r="AG12" s="22">
        <v>31.796825396999999</v>
      </c>
      <c r="AH12" s="22">
        <v>8.8799319729999997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16.848979591999999</v>
      </c>
      <c r="Q13" s="22"/>
      <c r="R13" s="22"/>
      <c r="S13" s="22">
        <v>59.554829931999997</v>
      </c>
      <c r="T13" s="22"/>
      <c r="U13" s="22"/>
      <c r="V13" s="22">
        <v>21.910204082</v>
      </c>
      <c r="W13" s="22"/>
      <c r="X13" s="22"/>
      <c r="Y13" s="22"/>
      <c r="Z13" s="22"/>
      <c r="AA13" s="22"/>
      <c r="AB13" s="22"/>
      <c r="AC13" s="22"/>
      <c r="AD13" s="22"/>
      <c r="AE13" s="22">
        <v>22.907936507999999</v>
      </c>
      <c r="AF13" s="22"/>
      <c r="AG13" s="22">
        <v>35.185487528000003</v>
      </c>
      <c r="AH13" s="22">
        <v>9.8138095239999998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18.364081633000001</v>
      </c>
      <c r="Q14" s="22"/>
      <c r="R14" s="22"/>
      <c r="S14" s="22"/>
      <c r="T14" s="22"/>
      <c r="U14" s="22"/>
      <c r="V14" s="22">
        <v>23.895510204000001</v>
      </c>
      <c r="W14" s="22"/>
      <c r="X14" s="22"/>
      <c r="Y14" s="22"/>
      <c r="Z14" s="22"/>
      <c r="AA14" s="22"/>
      <c r="AB14" s="22"/>
      <c r="AC14" s="22"/>
      <c r="AD14" s="22"/>
      <c r="AE14" s="22">
        <v>24.859863946000001</v>
      </c>
      <c r="AF14" s="22"/>
      <c r="AG14" s="22">
        <v>38.407256236000002</v>
      </c>
      <c r="AH14" s="22">
        <v>10.775668934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19.887891155999998</v>
      </c>
      <c r="Q15" s="22"/>
      <c r="R15" s="22"/>
      <c r="S15" s="22"/>
      <c r="T15" s="22"/>
      <c r="U15" s="22"/>
      <c r="V15" s="22">
        <v>26.135510203999999</v>
      </c>
      <c r="W15" s="22"/>
      <c r="X15" s="22"/>
      <c r="Y15" s="22"/>
      <c r="Z15" s="22"/>
      <c r="AA15" s="22"/>
      <c r="AB15" s="22"/>
      <c r="AC15" s="22"/>
      <c r="AD15" s="22"/>
      <c r="AE15" s="22">
        <v>75.885714285999995</v>
      </c>
      <c r="AF15" s="22"/>
      <c r="AG15" s="22">
        <v>41.537596372000003</v>
      </c>
      <c r="AH15" s="22">
        <v>175.927437642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21.333333332999999</v>
      </c>
      <c r="Q16" s="22"/>
      <c r="R16" s="22"/>
      <c r="S16" s="22"/>
      <c r="T16" s="22"/>
      <c r="U16" s="22"/>
      <c r="V16" s="22">
        <v>28.166530611999999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314.37403628099997</v>
      </c>
      <c r="AH16" s="22">
        <v>177.807664399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22.909387755000001</v>
      </c>
      <c r="Q17" s="22"/>
      <c r="R17" s="22"/>
      <c r="S17" s="22"/>
      <c r="T17" s="22"/>
      <c r="U17" s="22"/>
      <c r="V17" s="22">
        <v>30.347755102000001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179.68789115600001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24.589931972999999</v>
      </c>
      <c r="Q18" s="22"/>
      <c r="R18" s="22"/>
      <c r="S18" s="22"/>
      <c r="T18" s="22"/>
      <c r="U18" s="22"/>
      <c r="V18" s="22">
        <v>32.542040815999997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181.37687074799999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26.261768707000002</v>
      </c>
      <c r="Q19" s="22"/>
      <c r="R19" s="22"/>
      <c r="S19" s="22"/>
      <c r="T19" s="22"/>
      <c r="U19" s="22"/>
      <c r="V19" s="22">
        <v>34.821224489999999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183.25768707500001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208.84027210900001</v>
      </c>
      <c r="Q20" s="22"/>
      <c r="R20" s="22"/>
      <c r="S20" s="22"/>
      <c r="T20" s="22"/>
      <c r="U20" s="22"/>
      <c r="V20" s="22">
        <v>138.52734693900001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184.40009070299999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185.54251700699999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187.01351473899999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188.71437641700001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189.95664399099999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191.198911565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192.90557823099999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198.24326530600001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49.185578231000001</v>
      </c>
      <c r="C29" s="22">
        <f t="shared" ref="C29:O29" si="0">C12-C2</f>
        <v>108.075238095</v>
      </c>
      <c r="D29" s="22">
        <f t="shared" si="0"/>
        <v>55.203628117999997</v>
      </c>
      <c r="E29" s="22">
        <f t="shared" si="0"/>
        <v>84.215238095000004</v>
      </c>
      <c r="F29" s="22">
        <f t="shared" si="0"/>
        <v>65.362721089000004</v>
      </c>
      <c r="G29" s="22">
        <f t="shared" si="0"/>
        <v>58.110226757999996</v>
      </c>
      <c r="H29" s="22">
        <f t="shared" si="0"/>
        <v>103.818503401</v>
      </c>
      <c r="I29" s="22">
        <f t="shared" si="0"/>
        <v>71.60526077099999</v>
      </c>
      <c r="J29" s="22">
        <f t="shared" si="0"/>
        <v>95.960634920999993</v>
      </c>
      <c r="K29" s="22">
        <f>K12-K2</f>
        <v>100.938231293</v>
      </c>
      <c r="L29" s="22">
        <f t="shared" si="0"/>
        <v>42.300929705000001</v>
      </c>
      <c r="M29" s="22">
        <f t="shared" si="0"/>
        <v>65.890045350999998</v>
      </c>
      <c r="N29" s="22">
        <f t="shared" si="0"/>
        <v>60.443945578000005</v>
      </c>
      <c r="O29" s="22">
        <f t="shared" si="0"/>
        <v>55.252789116000002</v>
      </c>
      <c r="P29" s="22">
        <f>P20-P2</f>
        <v>208.51845805000002</v>
      </c>
      <c r="Q29" s="22">
        <f>Q11-Q2</f>
        <v>40.319614512999998</v>
      </c>
      <c r="R29" s="22">
        <f>R11-R2</f>
        <v>61.153968253999999</v>
      </c>
      <c r="S29" s="22">
        <f>S13-S2</f>
        <v>59.547573695999994</v>
      </c>
      <c r="T29" s="22">
        <f>T12-T2</f>
        <v>111.541904762</v>
      </c>
      <c r="U29" s="22">
        <f>U12-U2</f>
        <v>60.546417233999996</v>
      </c>
      <c r="V29" s="22">
        <f>V20-V2</f>
        <v>138.248888889</v>
      </c>
      <c r="W29" s="22">
        <f>W11-W2</f>
        <v>99.678571429000002</v>
      </c>
      <c r="X29" s="22">
        <f>X11-X2</f>
        <v>47.332426304000002</v>
      </c>
      <c r="Y29" s="22">
        <f>Y7-Y2</f>
        <v>58.414331064999999</v>
      </c>
      <c r="Z29" s="22">
        <f t="shared" ref="Z29:AF29" si="1">Z12-Z2</f>
        <v>172.77659864</v>
      </c>
      <c r="AA29" s="22">
        <f t="shared" si="1"/>
        <v>49.956281179999998</v>
      </c>
      <c r="AB29" s="22">
        <f t="shared" si="1"/>
        <v>79.055963719000005</v>
      </c>
      <c r="AC29" s="22">
        <f t="shared" si="1"/>
        <v>69.601859409999989</v>
      </c>
      <c r="AD29" s="22">
        <f t="shared" si="1"/>
        <v>60.957392290000001</v>
      </c>
      <c r="AE29" s="22">
        <f>AE15-AE2</f>
        <v>74.715646258999996</v>
      </c>
      <c r="AF29" s="22">
        <f t="shared" si="1"/>
        <v>128.40614512499999</v>
      </c>
      <c r="AG29" s="22">
        <f>AG16-AG2</f>
        <v>314.06492063499996</v>
      </c>
      <c r="AH29" s="22">
        <f>AH27-AH2</f>
        <v>198.03102040800002</v>
      </c>
      <c r="AI29" s="22">
        <f>AI11-AI2</f>
        <v>250.05070294799998</v>
      </c>
      <c r="AJ29" s="22"/>
    </row>
    <row r="30" spans="1:36" x14ac:dyDescent="0.2">
      <c r="A30" s="2"/>
      <c r="B30" s="9">
        <f>B29/86400</f>
        <v>5.6927752582175927E-4</v>
      </c>
      <c r="C30" s="9">
        <f t="shared" ref="C30:AI30" si="2">C29/86400</f>
        <v>1.2508708112847222E-3</v>
      </c>
      <c r="D30" s="9">
        <f t="shared" si="2"/>
        <v>6.3893088099537031E-4</v>
      </c>
      <c r="E30" s="9">
        <f t="shared" si="2"/>
        <v>9.7471340387731483E-4</v>
      </c>
      <c r="F30" s="9">
        <f t="shared" si="2"/>
        <v>7.5651297556712967E-4</v>
      </c>
      <c r="G30" s="9">
        <f t="shared" si="2"/>
        <v>6.7257206895833326E-4</v>
      </c>
      <c r="H30" s="9">
        <f t="shared" si="2"/>
        <v>1.2016030486226852E-3</v>
      </c>
      <c r="I30" s="9">
        <f t="shared" si="2"/>
        <v>8.2876459225694429E-4</v>
      </c>
      <c r="J30" s="9">
        <f t="shared" si="2"/>
        <v>1.1106554967708333E-3</v>
      </c>
      <c r="K30" s="9">
        <f t="shared" si="2"/>
        <v>1.1682665658912037E-3</v>
      </c>
      <c r="L30" s="9">
        <f t="shared" si="2"/>
        <v>4.8959409380787042E-4</v>
      </c>
      <c r="M30" s="9">
        <f t="shared" si="2"/>
        <v>7.6261626563657408E-4</v>
      </c>
      <c r="N30" s="9">
        <f t="shared" si="2"/>
        <v>6.9958270344907408E-4</v>
      </c>
      <c r="O30" s="9">
        <f t="shared" si="2"/>
        <v>6.3949987402777786E-4</v>
      </c>
      <c r="P30" s="9">
        <f t="shared" si="2"/>
        <v>2.4134080792824076E-3</v>
      </c>
      <c r="Q30" s="9">
        <f t="shared" si="2"/>
        <v>4.6666220501157403E-4</v>
      </c>
      <c r="R30" s="9">
        <f t="shared" si="2"/>
        <v>7.0780055849537036E-4</v>
      </c>
      <c r="S30" s="9">
        <f t="shared" si="2"/>
        <v>6.8920802888888886E-4</v>
      </c>
      <c r="T30" s="9">
        <f t="shared" si="2"/>
        <v>1.2909942680787037E-3</v>
      </c>
      <c r="U30" s="9">
        <f t="shared" si="2"/>
        <v>7.0076871798611105E-4</v>
      </c>
      <c r="V30" s="9">
        <f t="shared" si="2"/>
        <v>1.6001028806597222E-3</v>
      </c>
      <c r="W30" s="9">
        <f t="shared" si="2"/>
        <v>1.1536871693171296E-3</v>
      </c>
      <c r="X30" s="9">
        <f t="shared" si="2"/>
        <v>5.4782900814814817E-4</v>
      </c>
      <c r="Y30" s="9">
        <f t="shared" si="2"/>
        <v>6.7609179473379633E-4</v>
      </c>
      <c r="Z30" s="9">
        <f t="shared" si="2"/>
        <v>1.9997291509259258E-3</v>
      </c>
      <c r="AA30" s="9">
        <f t="shared" si="2"/>
        <v>5.7819769884259254E-4</v>
      </c>
      <c r="AB30" s="9">
        <f t="shared" si="2"/>
        <v>9.1499958008101859E-4</v>
      </c>
      <c r="AC30" s="9">
        <f t="shared" si="2"/>
        <v>8.0557707650462948E-4</v>
      </c>
      <c r="AD30" s="9">
        <f t="shared" si="2"/>
        <v>7.0552537372685191E-4</v>
      </c>
      <c r="AE30" s="9">
        <f t="shared" si="2"/>
        <v>8.6476442429398142E-4</v>
      </c>
      <c r="AF30" s="9">
        <f t="shared" si="2"/>
        <v>1.4861822352430555E-3</v>
      </c>
      <c r="AG30" s="9">
        <f t="shared" si="2"/>
        <v>3.6350106554976849E-3</v>
      </c>
      <c r="AH30" s="9">
        <f t="shared" si="2"/>
        <v>2.2920256991666669E-3</v>
      </c>
      <c r="AI30" s="9">
        <f t="shared" si="2"/>
        <v>2.8941053581944443E-3</v>
      </c>
      <c r="AJ30" s="9">
        <f>SUM(B30:AI30)</f>
        <v>3.8186130270046303E-2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K27"/>
  <sheetViews>
    <sheetView zoomScale="63" workbookViewId="0">
      <selection activeCell="B1" sqref="B1:AJ1"/>
    </sheetView>
  </sheetViews>
  <sheetFormatPr baseColWidth="10" defaultRowHeight="16" x14ac:dyDescent="0.2"/>
  <cols>
    <col min="1" max="1" width="14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2">
      <c r="A1" s="2" t="s">
        <v>227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72.532899999999998</v>
      </c>
      <c r="C2" s="12">
        <v>35.587499999999999</v>
      </c>
      <c r="D2" s="12">
        <v>56.986600000000003</v>
      </c>
      <c r="E2" s="12">
        <v>44.623600000000003</v>
      </c>
      <c r="F2" s="12">
        <v>60.665799999999997</v>
      </c>
      <c r="G2" s="12">
        <v>68.393299999999996</v>
      </c>
      <c r="H2" s="12">
        <v>29.110199999999999</v>
      </c>
      <c r="I2" s="12">
        <v>46.401499999999999</v>
      </c>
      <c r="J2" s="12">
        <v>45.159700000000001</v>
      </c>
      <c r="K2" s="12">
        <v>30.2331</v>
      </c>
      <c r="L2" s="12">
        <v>122.773</v>
      </c>
      <c r="M2" s="12">
        <v>42.037399999999998</v>
      </c>
      <c r="N2" s="12">
        <v>63.459299999999999</v>
      </c>
      <c r="O2" s="12">
        <v>53.124000000000002</v>
      </c>
      <c r="P2" s="12">
        <v>36.100200000000001</v>
      </c>
      <c r="Q2" s="12">
        <v>109.339</v>
      </c>
      <c r="R2" s="12">
        <v>77.477199999999996</v>
      </c>
      <c r="S2" s="12">
        <v>30.4558</v>
      </c>
      <c r="T2" s="12">
        <v>44.744300000000003</v>
      </c>
      <c r="U2" s="12">
        <v>91.0655</v>
      </c>
      <c r="V2" s="12">
        <v>29.089700000000001</v>
      </c>
      <c r="W2" s="12">
        <v>41.281799999999997</v>
      </c>
      <c r="X2" s="12">
        <v>41.281799999999997</v>
      </c>
      <c r="Y2" s="12">
        <v>38.281300000000002</v>
      </c>
      <c r="Z2" s="12">
        <v>20.529499999999999</v>
      </c>
      <c r="AA2" s="12">
        <v>21.432700000000001</v>
      </c>
      <c r="AB2" s="12">
        <v>80.435299999999998</v>
      </c>
      <c r="AC2" s="12">
        <v>51.358699999999999</v>
      </c>
      <c r="AD2" s="12">
        <v>69.368700000000004</v>
      </c>
      <c r="AE2" s="12">
        <v>63.691499999999998</v>
      </c>
      <c r="AF2" s="12">
        <v>23.0745</v>
      </c>
      <c r="AG2" s="12">
        <v>27.4254</v>
      </c>
      <c r="AH2" s="12">
        <v>10.1302</v>
      </c>
      <c r="AI2" s="12">
        <v>74.830299999999994</v>
      </c>
      <c r="AJ2" s="12">
        <v>24.767900000000001</v>
      </c>
      <c r="AK2" s="12">
        <v>20.552700000000002</v>
      </c>
    </row>
    <row r="3" spans="1:37" x14ac:dyDescent="0.2">
      <c r="A3" s="1"/>
      <c r="B3" s="12">
        <v>74.359300000000005</v>
      </c>
      <c r="C3" s="12">
        <v>37.3476</v>
      </c>
      <c r="D3" s="12">
        <v>63.851399999999998</v>
      </c>
      <c r="E3" s="12">
        <v>54.150300000000001</v>
      </c>
      <c r="F3" s="12">
        <v>65.210999999999999</v>
      </c>
      <c r="G3" s="12">
        <v>71.2209</v>
      </c>
      <c r="H3" s="12">
        <v>30.9054</v>
      </c>
      <c r="I3" s="12">
        <v>46.755699999999997</v>
      </c>
      <c r="J3" s="12">
        <v>50.235399999999998</v>
      </c>
      <c r="K3" s="12">
        <v>31.033000000000001</v>
      </c>
      <c r="L3" s="12">
        <v>120.36</v>
      </c>
      <c r="M3" s="12">
        <v>45.683700000000002</v>
      </c>
      <c r="N3" s="12">
        <v>63.752899999999997</v>
      </c>
      <c r="O3" s="12">
        <v>56.519100000000002</v>
      </c>
      <c r="P3" s="12">
        <v>31.2087</v>
      </c>
      <c r="Q3" s="12">
        <v>106.556</v>
      </c>
      <c r="R3" s="12">
        <v>67.061999999999998</v>
      </c>
      <c r="S3" s="12">
        <v>31.5</v>
      </c>
      <c r="T3" s="12">
        <v>54.1858</v>
      </c>
      <c r="U3" s="12">
        <v>94.472999999999999</v>
      </c>
      <c r="V3" s="12">
        <v>32.236800000000002</v>
      </c>
      <c r="W3" s="12">
        <v>39.375</v>
      </c>
      <c r="X3" s="12">
        <v>39.375</v>
      </c>
      <c r="Y3" s="12">
        <v>40.120100000000001</v>
      </c>
      <c r="Z3" s="12">
        <v>20.336300000000001</v>
      </c>
      <c r="AA3" s="12">
        <v>21.851900000000001</v>
      </c>
      <c r="AB3" s="12">
        <v>85.509299999999996</v>
      </c>
      <c r="AC3" s="12">
        <v>51.809199999999997</v>
      </c>
      <c r="AD3" s="12">
        <v>73.045500000000004</v>
      </c>
      <c r="AE3" s="12">
        <v>67.596599999999995</v>
      </c>
      <c r="AF3" s="12">
        <v>22.5184</v>
      </c>
      <c r="AG3" s="12">
        <v>26.200099999999999</v>
      </c>
      <c r="AH3" s="12">
        <v>10.2948</v>
      </c>
      <c r="AI3" s="12">
        <v>73.565399999999997</v>
      </c>
      <c r="AJ3" s="12">
        <v>24.605699999999999</v>
      </c>
      <c r="AK3" s="12">
        <v>20.552700000000002</v>
      </c>
    </row>
    <row r="4" spans="1:37" x14ac:dyDescent="0.2">
      <c r="A4" s="1"/>
      <c r="B4" s="12">
        <v>76.5625</v>
      </c>
      <c r="C4" s="12">
        <v>37.0381</v>
      </c>
      <c r="D4" s="12">
        <v>60.532600000000002</v>
      </c>
      <c r="E4" s="12">
        <v>48.985500000000002</v>
      </c>
      <c r="F4" s="12">
        <v>67.8322</v>
      </c>
      <c r="G4" s="12">
        <v>71.777299999999997</v>
      </c>
      <c r="H4" s="12">
        <v>31.475999999999999</v>
      </c>
      <c r="I4" s="12">
        <v>54.097200000000001</v>
      </c>
      <c r="J4" s="12">
        <v>45.233899999999998</v>
      </c>
      <c r="K4" s="12">
        <v>33.101500000000001</v>
      </c>
      <c r="L4" s="12">
        <v>119.837</v>
      </c>
      <c r="M4" s="12">
        <v>37.466000000000001</v>
      </c>
      <c r="N4" s="12">
        <v>64.852900000000005</v>
      </c>
      <c r="O4" s="12">
        <v>58.189700000000002</v>
      </c>
      <c r="P4" s="12">
        <v>33.368600000000001</v>
      </c>
      <c r="Q4" s="12">
        <v>109.086</v>
      </c>
      <c r="R4" s="12">
        <v>68.421599999999998</v>
      </c>
      <c r="S4" s="12">
        <v>31.1265</v>
      </c>
      <c r="T4" s="12">
        <v>37.246600000000001</v>
      </c>
      <c r="U4" s="12">
        <v>100.962</v>
      </c>
      <c r="V4" s="12">
        <v>30.557099999999998</v>
      </c>
      <c r="W4" s="12">
        <v>40.473599999999998</v>
      </c>
      <c r="X4" s="12">
        <v>40.473599999999998</v>
      </c>
      <c r="Y4" s="12">
        <v>39.4313</v>
      </c>
      <c r="Z4" s="12">
        <v>20.528199999999998</v>
      </c>
      <c r="AA4" s="12">
        <v>29.1051</v>
      </c>
      <c r="AB4" s="12">
        <v>87.177099999999996</v>
      </c>
      <c r="AC4" s="12">
        <v>49.4542</v>
      </c>
      <c r="AD4" s="12">
        <v>78.600300000000004</v>
      </c>
      <c r="AE4" s="12">
        <v>68.478300000000004</v>
      </c>
      <c r="AF4" s="12">
        <v>24.184699999999999</v>
      </c>
      <c r="AG4" s="12">
        <v>25.7273</v>
      </c>
      <c r="AH4" s="12">
        <v>11.116899999999999</v>
      </c>
      <c r="AI4" s="12">
        <v>73.045500000000004</v>
      </c>
      <c r="AJ4" s="12">
        <v>25.2867</v>
      </c>
      <c r="AK4" s="12">
        <v>16.1448</v>
      </c>
    </row>
    <row r="5" spans="1:37" x14ac:dyDescent="0.2">
      <c r="A5" s="1"/>
      <c r="B5" s="12">
        <v>78.600300000000004</v>
      </c>
      <c r="C5" s="12">
        <v>37.6708</v>
      </c>
      <c r="D5" s="12">
        <v>61.024000000000001</v>
      </c>
      <c r="E5" s="12">
        <v>62.5473</v>
      </c>
      <c r="F5" s="12">
        <v>69.281499999999994</v>
      </c>
      <c r="G5" s="12">
        <v>70.673100000000005</v>
      </c>
      <c r="H5" s="12">
        <v>31.2559</v>
      </c>
      <c r="I5" s="12">
        <v>47.317599999999999</v>
      </c>
      <c r="J5" s="12">
        <v>39.601300000000002</v>
      </c>
      <c r="K5" s="12">
        <v>32.579799999999999</v>
      </c>
      <c r="L5" s="12">
        <v>102.083</v>
      </c>
      <c r="M5" s="12">
        <v>48.369399999999999</v>
      </c>
      <c r="N5" s="12">
        <v>62.713299999999997</v>
      </c>
      <c r="O5" s="12">
        <v>59.508800000000001</v>
      </c>
      <c r="P5" s="12">
        <v>31.5</v>
      </c>
      <c r="Q5" s="12">
        <v>107.666</v>
      </c>
      <c r="R5" s="12">
        <v>56.116399999999999</v>
      </c>
      <c r="S5" s="12">
        <v>33.061799999999998</v>
      </c>
      <c r="T5" s="12">
        <v>46.297600000000003</v>
      </c>
      <c r="U5" s="12">
        <v>82.998699999999999</v>
      </c>
      <c r="V5" s="12">
        <v>28.725899999999999</v>
      </c>
      <c r="W5" s="12">
        <v>22.120799999999999</v>
      </c>
      <c r="X5" s="12">
        <v>22.120799999999999</v>
      </c>
      <c r="Y5" s="12">
        <v>38.281300000000002</v>
      </c>
      <c r="Z5" s="12">
        <v>21.5669</v>
      </c>
      <c r="AA5" s="12">
        <v>28.020199999999999</v>
      </c>
      <c r="AB5" s="12">
        <v>85.288799999999995</v>
      </c>
      <c r="AC5" s="12">
        <v>58.395099999999999</v>
      </c>
      <c r="AD5" s="12">
        <v>78.302599999999998</v>
      </c>
      <c r="AE5" s="12">
        <v>68.906300000000002</v>
      </c>
      <c r="AF5" s="12">
        <v>25.325399999999998</v>
      </c>
      <c r="AG5" s="12">
        <v>24.771599999999999</v>
      </c>
      <c r="AH5" s="12">
        <v>10.881399999999999</v>
      </c>
      <c r="AI5" s="12">
        <v>76.5625</v>
      </c>
      <c r="AJ5" s="12">
        <v>20.944099999999999</v>
      </c>
      <c r="AK5" s="12">
        <v>11.1891</v>
      </c>
    </row>
    <row r="6" spans="1:37" x14ac:dyDescent="0.2">
      <c r="A6" s="1"/>
      <c r="B6" s="12">
        <v>71.777299999999997</v>
      </c>
      <c r="C6" s="12">
        <v>36.234699999999997</v>
      </c>
      <c r="D6" s="12">
        <v>65.2624</v>
      </c>
      <c r="E6" s="12">
        <v>56.519100000000002</v>
      </c>
      <c r="F6" s="12">
        <v>67.638000000000005</v>
      </c>
      <c r="G6" s="12">
        <v>69.6023</v>
      </c>
      <c r="H6" s="12">
        <v>32.356699999999996</v>
      </c>
      <c r="I6" s="12">
        <v>44.926699999999997</v>
      </c>
      <c r="J6" s="12">
        <v>52.400199999999998</v>
      </c>
      <c r="K6" s="12">
        <v>32.496600000000001</v>
      </c>
      <c r="L6" s="12">
        <v>117.28700000000001</v>
      </c>
      <c r="M6" s="12">
        <v>48.291699999999999</v>
      </c>
      <c r="N6" s="12">
        <v>56.790900000000001</v>
      </c>
      <c r="O6" s="12">
        <v>65.2624</v>
      </c>
      <c r="P6" s="12">
        <v>33.2746</v>
      </c>
      <c r="Q6" s="12">
        <v>108.514</v>
      </c>
      <c r="R6" s="12">
        <v>67.721100000000007</v>
      </c>
      <c r="S6" s="12">
        <v>30.383099999999999</v>
      </c>
      <c r="T6" s="12">
        <v>56.596499999999999</v>
      </c>
      <c r="U6" s="12">
        <v>98.5548</v>
      </c>
      <c r="V6" s="12">
        <v>26.363</v>
      </c>
      <c r="W6" s="12">
        <v>39.4878</v>
      </c>
      <c r="X6" s="12">
        <v>39.4878</v>
      </c>
      <c r="Y6" s="12">
        <v>40.975000000000001</v>
      </c>
      <c r="Z6" s="12"/>
      <c r="AA6" s="12">
        <v>23.557700000000001</v>
      </c>
      <c r="AB6" s="12">
        <v>85.597800000000007</v>
      </c>
      <c r="AC6" s="12">
        <v>56.790900000000001</v>
      </c>
      <c r="AD6" s="12">
        <v>73.565399999999997</v>
      </c>
      <c r="AE6" s="12">
        <v>68.6203</v>
      </c>
      <c r="AF6" s="12">
        <v>25.171199999999999</v>
      </c>
      <c r="AG6" s="12">
        <v>25.6236</v>
      </c>
      <c r="AH6" s="12">
        <v>11.073700000000001</v>
      </c>
      <c r="AI6" s="12">
        <v>73.565399999999997</v>
      </c>
      <c r="AJ6" s="12">
        <v>23.152799999999999</v>
      </c>
      <c r="AK6" s="12">
        <v>16.505800000000001</v>
      </c>
    </row>
    <row r="7" spans="1:37" x14ac:dyDescent="0.2">
      <c r="A7" s="1"/>
      <c r="B7" s="12">
        <v>75.170500000000004</v>
      </c>
      <c r="C7" s="12">
        <v>36.3142</v>
      </c>
      <c r="D7" s="12">
        <v>63.508099999999999</v>
      </c>
      <c r="E7" s="12">
        <v>53.780500000000004</v>
      </c>
      <c r="F7" s="12">
        <v>66.791200000000003</v>
      </c>
      <c r="G7" s="12">
        <v>70.945899999999995</v>
      </c>
      <c r="H7" s="12">
        <v>32.407400000000003</v>
      </c>
      <c r="I7" s="12">
        <v>49.528300000000002</v>
      </c>
      <c r="J7" s="12">
        <v>55.346400000000003</v>
      </c>
      <c r="K7" s="12">
        <v>32.451900000000002</v>
      </c>
      <c r="L7" s="12">
        <v>118.804</v>
      </c>
      <c r="M7" s="12">
        <v>55.042400000000001</v>
      </c>
      <c r="N7" s="12">
        <v>61.523400000000002</v>
      </c>
      <c r="O7" s="12">
        <v>65.210999999999999</v>
      </c>
      <c r="P7" s="12">
        <v>33.234499999999997</v>
      </c>
      <c r="Q7" s="12">
        <v>115.809</v>
      </c>
      <c r="R7" s="12">
        <v>64.852900000000005</v>
      </c>
      <c r="S7" s="12">
        <v>32.413800000000002</v>
      </c>
      <c r="T7" s="12">
        <v>43.623100000000001</v>
      </c>
      <c r="U7" s="12">
        <v>102.273</v>
      </c>
      <c r="V7" s="12">
        <v>29.2027</v>
      </c>
      <c r="W7" s="12">
        <v>40.934399999999997</v>
      </c>
      <c r="X7" s="12">
        <v>40.934399999999997</v>
      </c>
      <c r="Y7" s="12">
        <v>41.930799999999998</v>
      </c>
      <c r="Z7" s="12"/>
      <c r="AA7" s="12">
        <v>24.958500000000001</v>
      </c>
      <c r="AB7" s="12">
        <v>84.677400000000006</v>
      </c>
      <c r="AC7" s="12">
        <v>56.790900000000001</v>
      </c>
      <c r="AD7" s="12">
        <v>74.092699999999994</v>
      </c>
      <c r="AE7" s="12">
        <v>70.372299999999996</v>
      </c>
      <c r="AF7" s="12">
        <v>25.209599999999998</v>
      </c>
      <c r="AG7" s="12">
        <v>23.530899999999999</v>
      </c>
      <c r="AH7" s="12">
        <v>12.823700000000001</v>
      </c>
      <c r="AI7" s="12">
        <v>74.762699999999995</v>
      </c>
      <c r="AJ7" s="12">
        <v>19.508099999999999</v>
      </c>
      <c r="AK7" s="12">
        <v>16.505800000000001</v>
      </c>
    </row>
    <row r="8" spans="1:37" x14ac:dyDescent="0.2">
      <c r="A8" s="1"/>
      <c r="B8" s="12">
        <v>78.600300000000004</v>
      </c>
      <c r="C8" s="12">
        <v>37.196399999999997</v>
      </c>
      <c r="D8" s="12">
        <v>64.549199999999999</v>
      </c>
      <c r="E8" s="12">
        <v>45.370399999999997</v>
      </c>
      <c r="F8" s="12">
        <v>67.5</v>
      </c>
      <c r="G8" s="12">
        <v>72.628500000000003</v>
      </c>
      <c r="H8" s="12">
        <v>32.9039</v>
      </c>
      <c r="I8" s="12">
        <v>51.857900000000001</v>
      </c>
      <c r="J8" s="12">
        <v>52.0047</v>
      </c>
      <c r="K8" s="12">
        <v>33.378700000000002</v>
      </c>
      <c r="L8" s="12">
        <v>118.294</v>
      </c>
      <c r="M8" s="12">
        <v>46.7425</v>
      </c>
      <c r="N8" s="12">
        <v>59.168199999999999</v>
      </c>
      <c r="O8" s="12">
        <v>62.689500000000002</v>
      </c>
      <c r="P8" s="12">
        <v>36.187100000000001</v>
      </c>
      <c r="Q8" s="12">
        <v>113.58199999999999</v>
      </c>
      <c r="R8" s="12">
        <v>75.273099999999999</v>
      </c>
      <c r="S8" s="12">
        <v>33.695</v>
      </c>
      <c r="T8" s="12">
        <v>43.6922</v>
      </c>
      <c r="U8" s="12">
        <v>102.717</v>
      </c>
      <c r="V8" s="12">
        <v>31.380500000000001</v>
      </c>
      <c r="W8" s="12">
        <v>46.821899999999999</v>
      </c>
      <c r="X8" s="12">
        <v>46.821899999999999</v>
      </c>
      <c r="Y8" s="12">
        <v>41.635199999999998</v>
      </c>
      <c r="Z8" s="12"/>
      <c r="AA8" s="12">
        <v>26.7165</v>
      </c>
      <c r="AB8" s="12">
        <v>84.807699999999997</v>
      </c>
      <c r="AC8" s="12">
        <v>51.167999999999999</v>
      </c>
      <c r="AD8" s="12">
        <v>77.422799999999995</v>
      </c>
      <c r="AE8" s="12">
        <v>69.778499999999994</v>
      </c>
      <c r="AF8" s="12">
        <v>25.3565</v>
      </c>
      <c r="AG8" s="12">
        <v>20.118600000000001</v>
      </c>
      <c r="AH8" s="12">
        <v>10.879899999999999</v>
      </c>
      <c r="AI8" s="12">
        <v>79.051100000000005</v>
      </c>
      <c r="AJ8" s="12">
        <v>22.575299999999999</v>
      </c>
      <c r="AK8" s="12">
        <v>14.53</v>
      </c>
    </row>
    <row r="9" spans="1:37" x14ac:dyDescent="0.2">
      <c r="A9" s="1"/>
      <c r="B9" s="12">
        <v>73.045500000000004</v>
      </c>
      <c r="C9" s="12">
        <v>37.886600000000001</v>
      </c>
      <c r="D9" s="12">
        <v>64.198400000000007</v>
      </c>
      <c r="E9" s="12">
        <v>43.5886</v>
      </c>
      <c r="F9" s="12">
        <v>56.25</v>
      </c>
      <c r="G9" s="12">
        <v>71.839699999999993</v>
      </c>
      <c r="H9" s="12">
        <v>28.221</v>
      </c>
      <c r="I9" s="12">
        <v>48.783200000000001</v>
      </c>
      <c r="J9" s="12">
        <v>32.656999999999996</v>
      </c>
      <c r="K9" s="12">
        <v>32.021500000000003</v>
      </c>
      <c r="L9" s="12">
        <v>117.28700000000001</v>
      </c>
      <c r="M9" s="12">
        <v>43.889299999999999</v>
      </c>
      <c r="N9" s="12">
        <v>55.125</v>
      </c>
      <c r="O9" s="12">
        <v>44.076500000000003</v>
      </c>
      <c r="P9" s="12">
        <v>33.736199999999997</v>
      </c>
      <c r="Q9" s="12"/>
      <c r="R9" s="12"/>
      <c r="S9" s="12">
        <v>33.181199999999997</v>
      </c>
      <c r="T9" s="12">
        <v>35.811</v>
      </c>
      <c r="U9" s="12">
        <v>76.954400000000007</v>
      </c>
      <c r="V9" s="12">
        <v>30.0791</v>
      </c>
      <c r="W9" s="12"/>
      <c r="X9" s="12"/>
      <c r="Y9" s="12">
        <v>38.245800000000003</v>
      </c>
      <c r="Z9" s="12"/>
      <c r="AA9" s="12">
        <v>23.0456</v>
      </c>
      <c r="AB9" s="12">
        <v>85.797700000000006</v>
      </c>
      <c r="AC9" s="12">
        <v>44.265300000000003</v>
      </c>
      <c r="AD9" s="12">
        <v>74.627700000000004</v>
      </c>
      <c r="AE9" s="12">
        <v>70.372299999999996</v>
      </c>
      <c r="AF9" s="12">
        <v>28.735900000000001</v>
      </c>
      <c r="AG9" s="12">
        <v>24.434799999999999</v>
      </c>
      <c r="AH9" s="12">
        <v>13.104200000000001</v>
      </c>
      <c r="AI9" s="12">
        <v>75.341700000000003</v>
      </c>
      <c r="AJ9" s="12"/>
      <c r="AK9" s="12">
        <v>13.8644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33.695</v>
      </c>
      <c r="Q10" s="12"/>
      <c r="R10" s="12"/>
      <c r="S10" s="12">
        <v>27.4072</v>
      </c>
      <c r="T10" s="12"/>
      <c r="U10" s="12"/>
      <c r="V10" s="12">
        <v>28.463899999999999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31.494800000000001</v>
      </c>
      <c r="AG10" s="12"/>
      <c r="AH10" s="12">
        <v>12.015000000000001</v>
      </c>
      <c r="AI10" s="12">
        <v>76.918599999999998</v>
      </c>
      <c r="AJ10" s="12"/>
      <c r="AK10" s="12">
        <v>18.006900000000002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30.411000000000001</v>
      </c>
      <c r="Q11" s="12"/>
      <c r="R11" s="12"/>
      <c r="S11" s="12"/>
      <c r="T11" s="12"/>
      <c r="U11" s="12"/>
      <c r="V11" s="12">
        <v>25.852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31.2788</v>
      </c>
      <c r="AG11" s="12"/>
      <c r="AH11" s="12">
        <v>12.6938</v>
      </c>
      <c r="AI11" s="12">
        <v>73.927099999999996</v>
      </c>
      <c r="AJ11" s="12"/>
      <c r="AK11" s="12">
        <v>18.006900000000002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34.126100000000001</v>
      </c>
      <c r="Q12" s="12"/>
      <c r="R12" s="12"/>
      <c r="S12" s="12"/>
      <c r="T12" s="12"/>
      <c r="U12" s="12"/>
      <c r="V12" s="12">
        <v>27.747499999999999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31.033000000000001</v>
      </c>
      <c r="AG12" s="12"/>
      <c r="AH12" s="12">
        <v>15.0642</v>
      </c>
      <c r="AI12" s="12">
        <v>75.721199999999996</v>
      </c>
      <c r="AJ12" s="12"/>
      <c r="AK12" s="12">
        <v>14.7288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33.368600000000001</v>
      </c>
      <c r="Q13" s="12"/>
      <c r="R13" s="12"/>
      <c r="S13" s="12"/>
      <c r="T13" s="12"/>
      <c r="U13" s="12"/>
      <c r="V13" s="12">
        <v>28.531400000000001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29.174399999999999</v>
      </c>
      <c r="AG13" s="12"/>
      <c r="AH13" s="12">
        <v>14.805300000000001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36.187100000000001</v>
      </c>
      <c r="Q14" s="12"/>
      <c r="R14" s="12"/>
      <c r="S14" s="12"/>
      <c r="T14" s="12"/>
      <c r="U14" s="12"/>
      <c r="V14" s="12">
        <v>25.235600000000002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33.7087</v>
      </c>
      <c r="Q15" s="12"/>
      <c r="R15" s="12"/>
      <c r="S15" s="12"/>
      <c r="T15" s="12"/>
      <c r="U15" s="12"/>
      <c r="V15" s="12">
        <v>21.787099999999999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33.944000000000003</v>
      </c>
      <c r="Q16" s="12"/>
      <c r="R16" s="12"/>
      <c r="S16" s="12"/>
      <c r="T16" s="12"/>
      <c r="U16" s="12"/>
      <c r="V16" s="12">
        <v>21.115300000000001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37.653700000000001</v>
      </c>
      <c r="Q17" s="12"/>
      <c r="R17" s="12"/>
      <c r="S17" s="12"/>
      <c r="T17" s="12"/>
      <c r="U17" s="12"/>
      <c r="V17" s="12">
        <v>22.299800000000001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36.330199999999998</v>
      </c>
      <c r="Q18" s="12"/>
      <c r="R18" s="12"/>
      <c r="S18" s="12"/>
      <c r="T18" s="12"/>
      <c r="U18" s="12"/>
      <c r="V18" s="12">
        <v>21.898199999999999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75.081074999999998</v>
      </c>
      <c r="C21" s="5">
        <f t="shared" si="0"/>
        <v>36.909487499999997</v>
      </c>
      <c r="D21" s="5">
        <f t="shared" si="0"/>
        <v>62.489087499999997</v>
      </c>
      <c r="E21" s="5">
        <f t="shared" si="0"/>
        <v>51.195662500000005</v>
      </c>
      <c r="F21" s="5">
        <f t="shared" si="0"/>
        <v>65.146212500000004</v>
      </c>
      <c r="G21" s="5">
        <f t="shared" si="0"/>
        <v>70.885125000000002</v>
      </c>
      <c r="H21" s="5">
        <f t="shared" si="0"/>
        <v>31.079562499999998</v>
      </c>
      <c r="I21" s="5">
        <f t="shared" si="0"/>
        <v>48.708512500000005</v>
      </c>
      <c r="J21" s="5">
        <f t="shared" si="0"/>
        <v>46.579825</v>
      </c>
      <c r="K21" s="5">
        <f t="shared" si="0"/>
        <v>32.162012500000003</v>
      </c>
      <c r="L21" s="5">
        <f t="shared" si="0"/>
        <v>117.090625</v>
      </c>
      <c r="M21" s="5">
        <f t="shared" si="0"/>
        <v>45.940300000000001</v>
      </c>
      <c r="N21" s="5">
        <f t="shared" si="0"/>
        <v>60.923237499999999</v>
      </c>
      <c r="O21" s="5">
        <f t="shared" si="0"/>
        <v>58.072625000000009</v>
      </c>
      <c r="P21" s="5">
        <f>AVERAGE(P2:P18)</f>
        <v>34.002017647058828</v>
      </c>
      <c r="Q21" s="5">
        <f>AVERAGE(Q2:Q8)</f>
        <v>110.07885714285713</v>
      </c>
      <c r="R21" s="5">
        <f>AVERAGE(R2:R8)</f>
        <v>68.132042857142864</v>
      </c>
      <c r="S21" s="5">
        <f>AVERAGE(S2:S10)</f>
        <v>31.46937777777778</v>
      </c>
      <c r="T21" s="5">
        <f>AVERAGE(T2:T9)</f>
        <v>45.274637500000004</v>
      </c>
      <c r="U21" s="5">
        <f>AVERAGE(U2:U9)</f>
        <v>93.749799999999993</v>
      </c>
      <c r="V21" s="5">
        <f>AVERAGE(V2:V18)</f>
        <v>27.092094117647058</v>
      </c>
      <c r="W21" s="5">
        <f>AVERAGE(W2:W4)</f>
        <v>40.376800000000003</v>
      </c>
      <c r="X21" s="5">
        <f>AVERAGE(X6:X8)</f>
        <v>42.414700000000003</v>
      </c>
      <c r="Y21" s="5">
        <f>AVERAGE(Y2:Y9)</f>
        <v>39.8626</v>
      </c>
      <c r="Z21" s="5">
        <f>AVERAGE(Z2:Z5)</f>
        <v>20.740224999999999</v>
      </c>
      <c r="AA21" s="5">
        <f>AVERAGE(AA2:AA9)</f>
        <v>24.836025000000003</v>
      </c>
      <c r="AB21" s="5">
        <f>AVERAGE(AB2:AB9)</f>
        <v>84.911387499999989</v>
      </c>
      <c r="AC21" s="5">
        <f>AVERAGE(AC2:AC9)</f>
        <v>52.50403750000001</v>
      </c>
      <c r="AD21" s="5">
        <f>AVERAGE(AD2:AD9)</f>
        <v>74.878212499999989</v>
      </c>
      <c r="AE21" s="5">
        <f>AVERAGE(AE2:AE9)</f>
        <v>68.477012500000001</v>
      </c>
      <c r="AF21" s="5">
        <f>AVERAGE(AF2:AF13)</f>
        <v>26.879766666666669</v>
      </c>
      <c r="AG21" s="5">
        <f>AVERAGE(AG2:AG9)</f>
        <v>24.729037500000004</v>
      </c>
      <c r="AH21" s="5">
        <f>AVERAGE(AH2:AH13)</f>
        <v>12.073591666666667</v>
      </c>
      <c r="AI21" s="5">
        <f>AVERAGE(AI2:AI12)</f>
        <v>75.208318181818171</v>
      </c>
      <c r="AJ21" s="5">
        <f>AVERAGE(AJ2:AJ8)</f>
        <v>22.977228571428572</v>
      </c>
      <c r="AK21" s="5">
        <f>AVERAGE(AK2:AK12)</f>
        <v>16.417081818181817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75.081074999999998</v>
      </c>
      <c r="C26" s="12">
        <f>C21*2</f>
        <v>73.818974999999995</v>
      </c>
      <c r="D26" s="12">
        <f t="shared" ref="D26:J26" si="1">D21*1</f>
        <v>62.489087499999997</v>
      </c>
      <c r="E26" s="12">
        <f t="shared" si="1"/>
        <v>51.195662500000005</v>
      </c>
      <c r="F26" s="12">
        <f t="shared" si="1"/>
        <v>65.146212500000004</v>
      </c>
      <c r="G26" s="12">
        <f t="shared" si="1"/>
        <v>70.885125000000002</v>
      </c>
      <c r="H26" s="12">
        <f>H21*3</f>
        <v>93.238687499999997</v>
      </c>
      <c r="I26" s="12">
        <f>I21*3</f>
        <v>146.12553750000001</v>
      </c>
      <c r="J26" s="12">
        <f t="shared" si="1"/>
        <v>46.579825</v>
      </c>
      <c r="K26" s="12">
        <f>K21*4</f>
        <v>128.64805000000001</v>
      </c>
      <c r="L26" s="12">
        <f>L21*1</f>
        <v>117.090625</v>
      </c>
      <c r="M26" s="12">
        <f>M21*3</f>
        <v>137.82089999999999</v>
      </c>
      <c r="N26" s="12">
        <f>N21*3</f>
        <v>182.7697125</v>
      </c>
      <c r="O26" s="12">
        <f>O21*1</f>
        <v>58.072625000000009</v>
      </c>
      <c r="P26" s="12">
        <f>P21*1</f>
        <v>34.002017647058828</v>
      </c>
      <c r="Q26" s="12">
        <f>Q21*1</f>
        <v>110.07885714285713</v>
      </c>
      <c r="R26" s="12">
        <f>R21*2</f>
        <v>136.26408571428573</v>
      </c>
      <c r="S26" s="12">
        <f>S21*4</f>
        <v>125.87751111111112</v>
      </c>
      <c r="T26" s="12">
        <f>T21*3</f>
        <v>135.82391250000001</v>
      </c>
      <c r="U26" s="12">
        <f>U21*1</f>
        <v>93.749799999999993</v>
      </c>
      <c r="V26" s="12">
        <f>V21*1</f>
        <v>27.092094117647058</v>
      </c>
      <c r="W26" s="12">
        <f>W21*4</f>
        <v>161.50720000000001</v>
      </c>
      <c r="X26" s="12">
        <f>X21*3</f>
        <v>127.2441</v>
      </c>
      <c r="Y26" s="12">
        <f>Y21*2</f>
        <v>79.725200000000001</v>
      </c>
      <c r="Z26" s="12">
        <f>Z21*8</f>
        <v>165.92179999999999</v>
      </c>
      <c r="AA26" s="12">
        <f>AA21*3</f>
        <v>74.508075000000005</v>
      </c>
      <c r="AB26" s="12">
        <f t="shared" ref="AB26:AH26" si="2">AB21*1</f>
        <v>84.911387499999989</v>
      </c>
      <c r="AC26" s="12">
        <f t="shared" si="2"/>
        <v>52.50403750000001</v>
      </c>
      <c r="AD26" s="12">
        <f t="shared" si="2"/>
        <v>74.878212499999989</v>
      </c>
      <c r="AE26" s="12">
        <f>AE21*2</f>
        <v>136.954025</v>
      </c>
      <c r="AF26" s="12">
        <f t="shared" si="2"/>
        <v>26.879766666666669</v>
      </c>
      <c r="AG26" s="12">
        <f>AG21*2</f>
        <v>49.458075000000008</v>
      </c>
      <c r="AH26" s="12">
        <f t="shared" si="2"/>
        <v>12.073591666666667</v>
      </c>
      <c r="AI26" s="12">
        <f>AI21*2</f>
        <v>150.41663636363634</v>
      </c>
      <c r="AJ26" s="12">
        <f>AJ21*3</f>
        <v>68.93168571428572</v>
      </c>
      <c r="AK26" s="12">
        <f>AK21*1</f>
        <v>16.417081818181817</v>
      </c>
    </row>
    <row r="27" spans="1:37" x14ac:dyDescent="0.2">
      <c r="A27" s="12" t="s">
        <v>215</v>
      </c>
      <c r="B27" s="5">
        <f t="shared" ref="B27:O27" si="3">STDEV(B2:B9)/B21*100</f>
        <v>3.5254824526232715</v>
      </c>
      <c r="C27" s="5">
        <f t="shared" si="3"/>
        <v>2.1437500420390156</v>
      </c>
      <c r="D27" s="5">
        <f t="shared" si="3"/>
        <v>4.4448380536847143</v>
      </c>
      <c r="E27" s="5">
        <f t="shared" si="3"/>
        <v>13.050716943043463</v>
      </c>
      <c r="F27" s="5">
        <f t="shared" si="3"/>
        <v>6.8153427693146851</v>
      </c>
      <c r="G27" s="5">
        <f t="shared" si="3"/>
        <v>1.9048832256293144</v>
      </c>
      <c r="H27" s="5">
        <f t="shared" si="3"/>
        <v>5.2996561684935308</v>
      </c>
      <c r="I27" s="5">
        <f t="shared" si="3"/>
        <v>6.2564120480660623</v>
      </c>
      <c r="J27" s="5">
        <f t="shared" si="3"/>
        <v>16.226551878543194</v>
      </c>
      <c r="K27" s="5">
        <f t="shared" si="3"/>
        <v>3.2712950013852464</v>
      </c>
      <c r="L27" s="5">
        <f t="shared" si="3"/>
        <v>5.4034487679246563</v>
      </c>
      <c r="M27" s="5">
        <f t="shared" si="3"/>
        <v>11.227779055383056</v>
      </c>
      <c r="N27" s="5">
        <f t="shared" si="3"/>
        <v>5.7940104765370517</v>
      </c>
      <c r="O27" s="5">
        <f t="shared" si="3"/>
        <v>12.155967091060898</v>
      </c>
      <c r="P27" s="5">
        <f>STDEV(P2:P18)/P21*100</f>
        <v>5.7826060950474121</v>
      </c>
      <c r="Q27" s="5">
        <f>STDEV(Q2:Q8)/Q21*100</f>
        <v>3.0429537933704518</v>
      </c>
      <c r="R27" s="5">
        <f>STDEV(R2:R8)/R21*100</f>
        <v>10.289057785120367</v>
      </c>
      <c r="S27" s="5">
        <f>STDEV(S2:S10)/S21*100</f>
        <v>6.1677732919689712</v>
      </c>
      <c r="T27" s="5">
        <f t="shared" ref="T27:AG27" si="4">STDEV(T2:T9)/T21*100</f>
        <v>16.018278280898318</v>
      </c>
      <c r="U27" s="5">
        <f t="shared" si="4"/>
        <v>10.147857406613998</v>
      </c>
      <c r="V27" s="5">
        <f>STDEV(V2:V18)/V21*100</f>
        <v>13.069876843746139</v>
      </c>
      <c r="W27" s="5">
        <f t="shared" si="4"/>
        <v>19.09585418305257</v>
      </c>
      <c r="X27" s="5">
        <f>STDEV(X2:X8)/X21*100</f>
        <v>18.178355267826415</v>
      </c>
      <c r="Y27" s="5">
        <f t="shared" si="4"/>
        <v>3.8543219536024504</v>
      </c>
      <c r="Z27" s="5">
        <f>STDEV(Z2:Z5)/Z21*100</f>
        <v>2.6930360134554605</v>
      </c>
      <c r="AA27" s="5">
        <f t="shared" si="4"/>
        <v>11.514053821235445</v>
      </c>
      <c r="AB27" s="5">
        <f t="shared" si="4"/>
        <v>2.3125666065107158</v>
      </c>
      <c r="AC27" s="5">
        <f t="shared" si="4"/>
        <v>8.8815692899799785</v>
      </c>
      <c r="AD27" s="5">
        <f t="shared" si="4"/>
        <v>4.1677235251166813</v>
      </c>
      <c r="AE27" s="5">
        <f t="shared" si="4"/>
        <v>3.1591675460001731</v>
      </c>
      <c r="AF27" s="5">
        <f>STDEV(AF2:AF13)/AF21*100</f>
        <v>12.175522187390079</v>
      </c>
      <c r="AG27" s="5">
        <f t="shared" si="4"/>
        <v>8.9136355777860921</v>
      </c>
      <c r="AH27" s="5">
        <f>STDEV(AH2:AH13)/AH21*100</f>
        <v>13.705722649807001</v>
      </c>
      <c r="AI27" s="5">
        <f>STDEV(AI2:AI12)/AI21*100</f>
        <v>2.3735406032774473</v>
      </c>
      <c r="AJ27" s="5">
        <f>STDEV(AJ2:AJ8)/AJ21*100</f>
        <v>9.3263247337162714</v>
      </c>
      <c r="AK27" s="5">
        <f>STDEV(AK2:AK12)/AK21*100</f>
        <v>17.186618655720842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J48"/>
  <sheetViews>
    <sheetView zoomScale="50" workbookViewId="0">
      <selection activeCell="L25" sqref="A1:XFD1048576"/>
    </sheetView>
  </sheetViews>
  <sheetFormatPr baseColWidth="10" defaultRowHeight="16" x14ac:dyDescent="0.2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3" width="12.1640625" bestFit="1" customWidth="1"/>
    <col min="14" max="14" width="28.6640625" bestFit="1" customWidth="1"/>
    <col min="15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2">
      <c r="A1" s="2" t="s">
        <v>227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0.29895691600000002</v>
      </c>
      <c r="C2" s="22">
        <v>0.25034013599999999</v>
      </c>
      <c r="D2" s="22">
        <v>0.31927437600000003</v>
      </c>
      <c r="E2" s="22">
        <v>0</v>
      </c>
      <c r="F2" s="22">
        <v>0</v>
      </c>
      <c r="G2" s="22">
        <v>3.047619E-2</v>
      </c>
      <c r="H2" s="22">
        <v>3.5555556000000002E-2</v>
      </c>
      <c r="I2" s="22">
        <v>3.5918367E-2</v>
      </c>
      <c r="J2" s="22">
        <v>0.28480725600000001</v>
      </c>
      <c r="K2" s="22">
        <v>0.24852607700000001</v>
      </c>
      <c r="L2" s="22">
        <v>4.8253968000000001E-2</v>
      </c>
      <c r="M2" s="22">
        <v>0.21768707500000001</v>
      </c>
      <c r="N2" s="22">
        <v>0.19591836700000001</v>
      </c>
      <c r="O2" s="22">
        <v>0.25687074799999998</v>
      </c>
      <c r="P2" s="22">
        <v>0.23510204100000001</v>
      </c>
      <c r="Q2" s="22">
        <v>3.4285714000000002E-2</v>
      </c>
      <c r="R2" s="22">
        <v>0.29460317499999999</v>
      </c>
      <c r="S2" s="22">
        <v>0</v>
      </c>
      <c r="T2" s="22">
        <v>0.222040816</v>
      </c>
      <c r="U2" s="22">
        <v>3.6281178999999997E-2</v>
      </c>
      <c r="V2" s="22">
        <v>0.19047618999999999</v>
      </c>
      <c r="W2" s="22">
        <v>0.21478458</v>
      </c>
      <c r="X2" s="22">
        <v>0.23510204100000001</v>
      </c>
      <c r="Y2" s="22">
        <v>0.22367346900000001</v>
      </c>
      <c r="Z2" s="22">
        <v>0.225306122</v>
      </c>
      <c r="AA2" s="22">
        <v>0.24634920599999999</v>
      </c>
      <c r="AB2" s="22">
        <v>0.244897959</v>
      </c>
      <c r="AC2" s="22">
        <v>5.3877551000000003E-2</v>
      </c>
      <c r="AD2" s="22">
        <v>0.244897959</v>
      </c>
      <c r="AE2" s="22">
        <v>0.225306122</v>
      </c>
      <c r="AF2" s="22">
        <v>0.225306122</v>
      </c>
      <c r="AG2" s="22">
        <v>0.23945578200000001</v>
      </c>
      <c r="AH2" s="22">
        <v>0.243809524</v>
      </c>
      <c r="AI2" s="22">
        <v>8.4172336E-2</v>
      </c>
      <c r="AJ2" s="22"/>
    </row>
    <row r="3" spans="1:36" x14ac:dyDescent="0.2">
      <c r="B3" s="22">
        <v>0.56598639500000003</v>
      </c>
      <c r="C3" s="22">
        <v>0.38095238100000001</v>
      </c>
      <c r="D3" s="22">
        <v>0.79746031699999997</v>
      </c>
      <c r="E3" s="22">
        <v>0.77786848099999994</v>
      </c>
      <c r="F3" s="22">
        <v>0.40126984100000002</v>
      </c>
      <c r="G3" s="22">
        <v>0.304761905</v>
      </c>
      <c r="H3" s="22">
        <v>0.76299319700000001</v>
      </c>
      <c r="I3" s="22">
        <v>0.51591836700000004</v>
      </c>
      <c r="J3" s="22">
        <v>1.2009070289999999</v>
      </c>
      <c r="K3" s="22">
        <v>0.77823129300000005</v>
      </c>
      <c r="L3" s="22">
        <v>0.27537414999999998</v>
      </c>
      <c r="M3" s="22">
        <v>0.64435374099999998</v>
      </c>
      <c r="N3" s="22">
        <v>0.52607709800000002</v>
      </c>
      <c r="O3" s="22">
        <v>9.4331065760000001</v>
      </c>
      <c r="P3" s="22">
        <v>1.897142857</v>
      </c>
      <c r="Q3" s="22">
        <v>0.316190476</v>
      </c>
      <c r="R3" s="22">
        <v>1.0476190480000001</v>
      </c>
      <c r="S3" s="22">
        <v>0.653061224</v>
      </c>
      <c r="T3" s="22">
        <v>0.61387755099999997</v>
      </c>
      <c r="U3" s="22">
        <v>0.30766439899999998</v>
      </c>
      <c r="V3" s="22">
        <v>2.2530612240000001</v>
      </c>
      <c r="W3" s="22">
        <v>0.62113378699999999</v>
      </c>
      <c r="X3" s="22">
        <v>1.8024489800000001</v>
      </c>
      <c r="Y3" s="22">
        <v>3.1463038550000002</v>
      </c>
      <c r="Z3" s="22">
        <v>1.7545578230000001</v>
      </c>
      <c r="AA3" s="22">
        <v>0.58920634900000002</v>
      </c>
      <c r="AB3" s="22">
        <v>0.875102041</v>
      </c>
      <c r="AC3" s="22">
        <v>0.33959183700000001</v>
      </c>
      <c r="AD3" s="22">
        <v>0.72816326499999995</v>
      </c>
      <c r="AE3" s="22">
        <v>2.8255782310000002</v>
      </c>
      <c r="AF3" s="22">
        <v>1.6326530610000001</v>
      </c>
      <c r="AG3" s="22">
        <v>2.3956462589999998</v>
      </c>
      <c r="AH3" s="22">
        <v>0.641451247</v>
      </c>
      <c r="AI3" s="22">
        <v>0.96435374100000004</v>
      </c>
      <c r="AJ3" s="22"/>
    </row>
    <row r="4" spans="1:36" x14ac:dyDescent="0.2">
      <c r="B4" s="22">
        <v>1.393197279</v>
      </c>
      <c r="C4" s="22">
        <v>2.0669387760000002</v>
      </c>
      <c r="D4" s="22">
        <v>1.850340136</v>
      </c>
      <c r="E4" s="22">
        <v>2.1224489800000002</v>
      </c>
      <c r="F4" s="22">
        <v>1.390294785</v>
      </c>
      <c r="G4" s="22">
        <v>1.182040816</v>
      </c>
      <c r="H4" s="22">
        <v>2.8241269839999998</v>
      </c>
      <c r="I4" s="22">
        <v>1.808979592</v>
      </c>
      <c r="J4" s="22">
        <v>2.5295238100000002</v>
      </c>
      <c r="K4" s="22">
        <v>2.7628117909999999</v>
      </c>
      <c r="L4" s="22">
        <v>0.76408163299999998</v>
      </c>
      <c r="M4" s="22">
        <v>2.0716553289999999</v>
      </c>
      <c r="N4" s="22">
        <v>1.4715646259999999</v>
      </c>
      <c r="O4" s="22">
        <v>10.562539683000001</v>
      </c>
      <c r="P4" s="22">
        <v>3.8196825400000001</v>
      </c>
      <c r="Q4" s="22">
        <v>0.86494331099999999</v>
      </c>
      <c r="R4" s="22">
        <v>1.8220408159999999</v>
      </c>
      <c r="S4" s="22">
        <v>2.623129252</v>
      </c>
      <c r="T4" s="22">
        <v>1.954829932</v>
      </c>
      <c r="U4" s="22">
        <v>0.96653061200000001</v>
      </c>
      <c r="V4" s="22">
        <v>4.1142857140000002</v>
      </c>
      <c r="W4" s="22">
        <v>2.0745578230000001</v>
      </c>
      <c r="X4" s="22">
        <v>3.2979591840000002</v>
      </c>
      <c r="Y4" s="22">
        <v>6.0966893420000003</v>
      </c>
      <c r="Z4" s="22">
        <v>4.5540136049999997</v>
      </c>
      <c r="AA4" s="22">
        <v>1.3351473920000001</v>
      </c>
      <c r="AB4" s="22">
        <v>2.043356009</v>
      </c>
      <c r="AC4" s="22">
        <v>1.2045351470000001</v>
      </c>
      <c r="AD4" s="22">
        <v>1.6702040819999999</v>
      </c>
      <c r="AE4" s="22">
        <v>5.4900680270000004</v>
      </c>
      <c r="AF4" s="22">
        <v>3.8204081630000002</v>
      </c>
      <c r="AG4" s="22">
        <v>8.318548753</v>
      </c>
      <c r="AH4" s="22">
        <v>1.253877551</v>
      </c>
      <c r="AI4" s="22">
        <v>3.3868480729999999</v>
      </c>
      <c r="AJ4" s="22"/>
    </row>
    <row r="5" spans="1:36" x14ac:dyDescent="0.2">
      <c r="B5" s="22">
        <v>2.2000907029999999</v>
      </c>
      <c r="C5" s="22">
        <v>3.673469388</v>
      </c>
      <c r="D5" s="22">
        <v>2.790022676</v>
      </c>
      <c r="E5" s="22">
        <v>3.2304761900000001</v>
      </c>
      <c r="F5" s="22">
        <v>2.3103854880000001</v>
      </c>
      <c r="G5" s="22">
        <v>2.0244897960000001</v>
      </c>
      <c r="H5" s="22">
        <v>4.7655328800000003</v>
      </c>
      <c r="I5" s="22">
        <v>3.0922448980000001</v>
      </c>
      <c r="J5" s="22">
        <v>3.7239002270000001</v>
      </c>
      <c r="K5" s="22">
        <v>4.6962358279999998</v>
      </c>
      <c r="L5" s="22">
        <v>1.262585034</v>
      </c>
      <c r="M5" s="22">
        <v>3.3850340139999999</v>
      </c>
      <c r="N5" s="22">
        <v>2.4126984130000002</v>
      </c>
      <c r="O5" s="22">
        <v>11.624126984</v>
      </c>
      <c r="P5" s="22">
        <v>5.6177777779999998</v>
      </c>
      <c r="Q5" s="22">
        <v>1.4280272110000001</v>
      </c>
      <c r="R5" s="22">
        <v>2.7167346939999999</v>
      </c>
      <c r="S5" s="22">
        <v>4.5278911559999999</v>
      </c>
      <c r="T5" s="22">
        <v>3.0621315189999998</v>
      </c>
      <c r="U5" s="22">
        <v>1.601632653</v>
      </c>
      <c r="V5" s="22">
        <v>6.0778231290000004</v>
      </c>
      <c r="W5" s="22">
        <v>3.5983673469999999</v>
      </c>
      <c r="X5" s="22">
        <v>4.8195918369999999</v>
      </c>
      <c r="Y5" s="22">
        <v>9.0195011340000004</v>
      </c>
      <c r="Z5" s="22">
        <v>7.2997732429999997</v>
      </c>
      <c r="AA5" s="22">
        <v>2.0368253969999999</v>
      </c>
      <c r="AB5" s="22">
        <v>3.2014512470000001</v>
      </c>
      <c r="AC5" s="22">
        <v>2.025941043</v>
      </c>
      <c r="AD5" s="22">
        <v>2.557823129</v>
      </c>
      <c r="AE5" s="22">
        <v>7.9709750570000004</v>
      </c>
      <c r="AF5" s="22">
        <v>6.11047619</v>
      </c>
      <c r="AG5" s="22">
        <v>14.14675737</v>
      </c>
      <c r="AH5" s="22">
        <v>2.0694784579999999</v>
      </c>
      <c r="AI5" s="22">
        <v>5.8253061219999998</v>
      </c>
      <c r="AJ5" s="22"/>
    </row>
    <row r="6" spans="1:36" x14ac:dyDescent="0.2">
      <c r="B6" s="22">
        <v>2.9837641719999999</v>
      </c>
      <c r="C6" s="22">
        <v>5.2934240360000002</v>
      </c>
      <c r="D6" s="22">
        <v>3.78122449</v>
      </c>
      <c r="E6" s="22">
        <v>4.455328798</v>
      </c>
      <c r="F6" s="22">
        <v>3.1949206349999999</v>
      </c>
      <c r="G6" s="22">
        <v>2.8604081629999998</v>
      </c>
      <c r="H6" s="22">
        <v>6.6717460319999997</v>
      </c>
      <c r="I6" s="22">
        <v>4.2013605439999999</v>
      </c>
      <c r="J6" s="22">
        <v>5.050340136</v>
      </c>
      <c r="K6" s="22">
        <v>6.5088435369999997</v>
      </c>
      <c r="L6" s="22">
        <v>1.7632653060000001</v>
      </c>
      <c r="M6" s="22">
        <v>4.9864852610000003</v>
      </c>
      <c r="N6" s="22">
        <v>3.3378684810000001</v>
      </c>
      <c r="O6" s="22">
        <v>12.655238095</v>
      </c>
      <c r="P6" s="22">
        <v>7.5225396829999998</v>
      </c>
      <c r="Q6" s="22">
        <v>1.9780498870000001</v>
      </c>
      <c r="R6" s="22">
        <v>3.5936507940000002</v>
      </c>
      <c r="S6" s="22">
        <v>6.4555102040000003</v>
      </c>
      <c r="T6" s="22">
        <v>4.6730158729999998</v>
      </c>
      <c r="U6" s="22">
        <v>2.195918367</v>
      </c>
      <c r="V6" s="22">
        <v>8.1665306120000007</v>
      </c>
      <c r="W6" s="22">
        <v>5.080816327</v>
      </c>
      <c r="X6" s="22">
        <v>6.386938776</v>
      </c>
      <c r="Y6" s="22">
        <v>11.801541950000001</v>
      </c>
      <c r="Z6" s="22">
        <v>9.3612698410000004</v>
      </c>
      <c r="AA6" s="22">
        <v>2.725079365</v>
      </c>
      <c r="AB6" s="22">
        <v>4.4146938779999996</v>
      </c>
      <c r="AC6" s="22">
        <v>2.7892970520000002</v>
      </c>
      <c r="AD6" s="22">
        <v>3.4340136050000001</v>
      </c>
      <c r="AE6" s="22">
        <v>10.340136054</v>
      </c>
      <c r="AF6" s="22">
        <v>8.4426303849999993</v>
      </c>
      <c r="AG6" s="22">
        <v>19.543945577999999</v>
      </c>
      <c r="AH6" s="22">
        <v>2.8908843540000002</v>
      </c>
      <c r="AI6" s="22">
        <v>8.1980952380000005</v>
      </c>
      <c r="AJ6" s="22"/>
    </row>
    <row r="7" spans="1:36" x14ac:dyDescent="0.2">
      <c r="B7" s="22">
        <v>3.7471201810000001</v>
      </c>
      <c r="C7" s="22">
        <v>6.8861677999999999</v>
      </c>
      <c r="D7" s="22">
        <v>4.7644444439999996</v>
      </c>
      <c r="E7" s="22">
        <v>5.4146031749999999</v>
      </c>
      <c r="F7" s="22">
        <v>4.0609523809999999</v>
      </c>
      <c r="G7" s="22">
        <v>3.7093877549999998</v>
      </c>
      <c r="H7" s="22">
        <v>8.5913832200000009</v>
      </c>
      <c r="I7" s="22">
        <v>5.4693877549999996</v>
      </c>
      <c r="J7" s="22">
        <v>6.5654421770000004</v>
      </c>
      <c r="K7" s="22">
        <v>8.3504761900000002</v>
      </c>
      <c r="L7" s="22">
        <v>2.3510204080000001</v>
      </c>
      <c r="M7" s="22">
        <v>6.2269387759999999</v>
      </c>
      <c r="N7" s="22">
        <v>4.2946031749999998</v>
      </c>
      <c r="O7" s="22">
        <v>13.663492063</v>
      </c>
      <c r="P7" s="22">
        <v>9.3257142860000002</v>
      </c>
      <c r="Q7" s="22">
        <v>2.5353287980000001</v>
      </c>
      <c r="R7" s="22">
        <v>4.6628571430000001</v>
      </c>
      <c r="S7" s="22">
        <v>8.2702947850000008</v>
      </c>
      <c r="T7" s="22">
        <v>5.9689795920000002</v>
      </c>
      <c r="U7" s="22">
        <v>2.918820862</v>
      </c>
      <c r="V7" s="22">
        <v>10.44244898</v>
      </c>
      <c r="W7" s="22">
        <v>7.7931972790000001</v>
      </c>
      <c r="X7" s="22">
        <v>7.8512471660000003</v>
      </c>
      <c r="Y7" s="22">
        <v>48.193015873</v>
      </c>
      <c r="Z7" s="22">
        <v>11.502585034000001</v>
      </c>
      <c r="AA7" s="22">
        <v>3.4285714289999998</v>
      </c>
      <c r="AB7" s="22">
        <v>5.442176871</v>
      </c>
      <c r="AC7" s="22">
        <v>3.5555555559999998</v>
      </c>
      <c r="AD7" s="22">
        <v>4.3047619050000003</v>
      </c>
      <c r="AE7" s="22">
        <v>12.723809524</v>
      </c>
      <c r="AF7" s="22">
        <v>10.864761905</v>
      </c>
      <c r="AG7" s="22">
        <v>25.057959184000001</v>
      </c>
      <c r="AH7" s="22">
        <v>3.6745578229999998</v>
      </c>
      <c r="AI7" s="22">
        <v>11.062857143</v>
      </c>
      <c r="AJ7" s="22"/>
    </row>
    <row r="8" spans="1:36" x14ac:dyDescent="0.2">
      <c r="B8" s="22">
        <v>4.5830385490000003</v>
      </c>
      <c r="C8" s="22">
        <v>8.5420408160000001</v>
      </c>
      <c r="D8" s="22">
        <v>5.6838095239999999</v>
      </c>
      <c r="E8" s="22">
        <v>6.4761904760000002</v>
      </c>
      <c r="F8" s="22">
        <v>4.9480272110000003</v>
      </c>
      <c r="G8" s="22">
        <v>4.5714285710000002</v>
      </c>
      <c r="H8" s="22">
        <v>10.445714285999999</v>
      </c>
      <c r="I8" s="22">
        <v>6.8048979589999998</v>
      </c>
      <c r="J8" s="22">
        <v>7.7104761899999996</v>
      </c>
      <c r="K8" s="22">
        <v>10.196825397</v>
      </c>
      <c r="L8" s="22">
        <v>2.8625850339999999</v>
      </c>
      <c r="M8" s="22">
        <v>7.4693877549999996</v>
      </c>
      <c r="N8" s="22">
        <v>5.3511111109999998</v>
      </c>
      <c r="O8" s="22">
        <v>14.582857143</v>
      </c>
      <c r="P8" s="22">
        <v>11.13106576</v>
      </c>
      <c r="Q8" s="22">
        <v>3.0882539680000001</v>
      </c>
      <c r="R8" s="22">
        <v>5.5488435369999998</v>
      </c>
      <c r="S8" s="22">
        <v>10.245079365</v>
      </c>
      <c r="T8" s="22">
        <v>7.0291156460000002</v>
      </c>
      <c r="U8" s="22">
        <v>3.527619048</v>
      </c>
      <c r="V8" s="22">
        <v>12.497052154</v>
      </c>
      <c r="W8" s="22">
        <v>9.3126530610000007</v>
      </c>
      <c r="X8" s="22">
        <v>9.2821768710000008</v>
      </c>
      <c r="Y8" s="22"/>
      <c r="Z8" s="22">
        <v>14.04952381</v>
      </c>
      <c r="AA8" s="22">
        <v>4.1295238100000002</v>
      </c>
      <c r="AB8" s="22">
        <v>6.4986848070000001</v>
      </c>
      <c r="AC8" s="22">
        <v>4.3711564630000002</v>
      </c>
      <c r="AD8" s="22">
        <v>5.179138322</v>
      </c>
      <c r="AE8" s="22">
        <v>15.103854875</v>
      </c>
      <c r="AF8" s="22">
        <v>13.206349206000001</v>
      </c>
      <c r="AG8" s="22">
        <v>30.476190475999999</v>
      </c>
      <c r="AH8" s="22">
        <v>4.4901587300000001</v>
      </c>
      <c r="AI8" s="22">
        <v>13.654331065999999</v>
      </c>
      <c r="AJ8" s="22"/>
    </row>
    <row r="9" spans="1:36" x14ac:dyDescent="0.2">
      <c r="B9" s="22">
        <v>5.3812244900000001</v>
      </c>
      <c r="C9" s="22">
        <v>10.194285713999999</v>
      </c>
      <c r="D9" s="22">
        <v>6.628571429</v>
      </c>
      <c r="E9" s="22">
        <v>7.5918367350000002</v>
      </c>
      <c r="F9" s="22">
        <v>5.8463492060000002</v>
      </c>
      <c r="G9" s="22">
        <v>5.417142857</v>
      </c>
      <c r="H9" s="22">
        <v>12.297142857000001</v>
      </c>
      <c r="I9" s="22">
        <v>8.0163265310000007</v>
      </c>
      <c r="J9" s="22">
        <v>8.7945578229999999</v>
      </c>
      <c r="K9" s="22">
        <v>12.045714286000001</v>
      </c>
      <c r="L9" s="22">
        <v>3.3676190479999999</v>
      </c>
      <c r="M9" s="22">
        <v>8.5594557820000006</v>
      </c>
      <c r="N9" s="22">
        <v>6.3263492059999997</v>
      </c>
      <c r="O9" s="22">
        <v>15.502947846</v>
      </c>
      <c r="P9" s="22">
        <v>12.789115646000001</v>
      </c>
      <c r="Q9" s="22">
        <v>3.606349206</v>
      </c>
      <c r="R9" s="22">
        <v>6.4740136049999997</v>
      </c>
      <c r="S9" s="22">
        <v>12.096145125</v>
      </c>
      <c r="T9" s="22">
        <v>8.4045351470000007</v>
      </c>
      <c r="U9" s="22">
        <v>4.1142857140000002</v>
      </c>
      <c r="V9" s="22">
        <v>14.409070294999999</v>
      </c>
      <c r="W9" s="22">
        <v>10.778412698</v>
      </c>
      <c r="X9" s="22">
        <v>10.723265306</v>
      </c>
      <c r="Y9" s="22"/>
      <c r="Z9" s="22">
        <v>16.453514738999999</v>
      </c>
      <c r="AA9" s="22">
        <v>4.8380952380000002</v>
      </c>
      <c r="AB9" s="22">
        <v>7.5551927440000002</v>
      </c>
      <c r="AC9" s="22">
        <v>5.180952381</v>
      </c>
      <c r="AD9" s="22">
        <v>6.031746032</v>
      </c>
      <c r="AE9" s="22">
        <v>17.470113379000001</v>
      </c>
      <c r="AF9" s="22">
        <v>15.756190476</v>
      </c>
      <c r="AG9" s="22">
        <v>35.155011338000001</v>
      </c>
      <c r="AH9" s="22">
        <v>5.2926984130000001</v>
      </c>
      <c r="AI9" s="22">
        <v>16.729977324</v>
      </c>
      <c r="AJ9" s="22"/>
    </row>
    <row r="10" spans="1:36" x14ac:dyDescent="0.2">
      <c r="B10" s="22">
        <v>6.1445804989999999</v>
      </c>
      <c r="C10" s="22">
        <v>11.807346939</v>
      </c>
      <c r="D10" s="22">
        <v>7.5580952379999999</v>
      </c>
      <c r="E10" s="22">
        <v>8.914285714</v>
      </c>
      <c r="F10" s="22">
        <v>6.7352380949999997</v>
      </c>
      <c r="G10" s="22">
        <v>6.2432653059999996</v>
      </c>
      <c r="H10" s="22">
        <v>14.120634921000001</v>
      </c>
      <c r="I10" s="22">
        <v>9.1733333330000004</v>
      </c>
      <c r="J10" s="22">
        <v>9.9482993200000003</v>
      </c>
      <c r="K10" s="22">
        <v>13.843265305999999</v>
      </c>
      <c r="L10" s="22">
        <v>3.8748299319999999</v>
      </c>
      <c r="M10" s="22">
        <v>9.8430838999999999</v>
      </c>
      <c r="N10" s="22">
        <v>7.3404081630000002</v>
      </c>
      <c r="O10" s="22">
        <v>16.460045351000002</v>
      </c>
      <c r="P10" s="22">
        <v>14.567619047999999</v>
      </c>
      <c r="Q10" s="22">
        <v>4.1346031749999996</v>
      </c>
      <c r="R10" s="22">
        <v>7.2711111109999997</v>
      </c>
      <c r="S10" s="22">
        <v>13.876825396999999</v>
      </c>
      <c r="T10" s="22">
        <v>9.7777777780000008</v>
      </c>
      <c r="U10" s="22">
        <v>4.6984126980000003</v>
      </c>
      <c r="V10" s="22">
        <v>16.403809524</v>
      </c>
      <c r="W10" s="22">
        <v>12.059863946</v>
      </c>
      <c r="X10" s="22">
        <v>12.292063492</v>
      </c>
      <c r="Y10" s="22"/>
      <c r="Z10" s="22">
        <v>18.699319727999999</v>
      </c>
      <c r="AA10" s="22">
        <v>5.5455782310000004</v>
      </c>
      <c r="AB10" s="22">
        <v>8.7278004540000005</v>
      </c>
      <c r="AC10" s="22">
        <v>5.9559183669999998</v>
      </c>
      <c r="AD10" s="22">
        <v>6.8916099769999999</v>
      </c>
      <c r="AE10" s="22">
        <v>19.558095238</v>
      </c>
      <c r="AF10" s="22">
        <v>18.738503400999999</v>
      </c>
      <c r="AG10" s="22">
        <v>40.669750567000001</v>
      </c>
      <c r="AH10" s="22">
        <v>6.0517006799999997</v>
      </c>
      <c r="AI10" s="22">
        <v>19.387755102</v>
      </c>
      <c r="AJ10" s="22"/>
    </row>
    <row r="11" spans="1:36" x14ac:dyDescent="0.2">
      <c r="B11" s="22">
        <v>6.9659863949999998</v>
      </c>
      <c r="C11" s="22">
        <v>13.391020407999999</v>
      </c>
      <c r="D11" s="22">
        <v>8.4926984129999994</v>
      </c>
      <c r="E11" s="22">
        <v>10.290793651</v>
      </c>
      <c r="F11" s="22">
        <v>7.8019047620000004</v>
      </c>
      <c r="G11" s="22">
        <v>7.0784580500000001</v>
      </c>
      <c r="H11" s="22">
        <v>16.246712018</v>
      </c>
      <c r="I11" s="22">
        <v>10.403265306</v>
      </c>
      <c r="J11" s="22">
        <v>11.785578231000001</v>
      </c>
      <c r="K11" s="22">
        <v>15.717006803</v>
      </c>
      <c r="L11" s="22">
        <v>4.3863945580000001</v>
      </c>
      <c r="M11" s="22">
        <v>11.21015873</v>
      </c>
      <c r="N11" s="22">
        <v>8.4288435370000006</v>
      </c>
      <c r="O11" s="22">
        <v>17.821315193</v>
      </c>
      <c r="P11" s="22">
        <v>16.348299319999999</v>
      </c>
      <c r="Q11" s="22">
        <v>37.326077097999999</v>
      </c>
      <c r="R11" s="22">
        <v>64.470204081999995</v>
      </c>
      <c r="S11" s="22">
        <v>15.685079365</v>
      </c>
      <c r="T11" s="22">
        <v>11.45324263</v>
      </c>
      <c r="U11" s="22">
        <v>5.4780952379999999</v>
      </c>
      <c r="V11" s="22">
        <v>18.511746032000001</v>
      </c>
      <c r="W11" s="22">
        <v>80.182857143000007</v>
      </c>
      <c r="X11" s="22">
        <v>54.667755102000001</v>
      </c>
      <c r="Y11" s="22"/>
      <c r="Z11" s="22">
        <v>21.302857143000001</v>
      </c>
      <c r="AA11" s="22">
        <v>6.2448979590000002</v>
      </c>
      <c r="AB11" s="22">
        <v>10.083265305999999</v>
      </c>
      <c r="AC11" s="22">
        <v>6.7599092970000001</v>
      </c>
      <c r="AD11" s="22">
        <v>7.7442176869999999</v>
      </c>
      <c r="AE11" s="22">
        <v>21.463174602999999</v>
      </c>
      <c r="AF11" s="22">
        <v>21.194013604999999</v>
      </c>
      <c r="AG11" s="22">
        <v>45.248435374000003</v>
      </c>
      <c r="AH11" s="22">
        <v>6.8480725619999996</v>
      </c>
      <c r="AI11" s="22">
        <v>232.24308389999999</v>
      </c>
      <c r="AJ11" s="22"/>
    </row>
    <row r="12" spans="1:36" x14ac:dyDescent="0.2">
      <c r="B12" s="22">
        <v>52.091156462999997</v>
      </c>
      <c r="C12" s="22">
        <v>106.115192744</v>
      </c>
      <c r="D12" s="22">
        <v>49.974693877999997</v>
      </c>
      <c r="E12" s="22">
        <v>88.967800453999999</v>
      </c>
      <c r="F12" s="22">
        <v>60.099773243000001</v>
      </c>
      <c r="G12" s="22">
        <v>58.704761904999998</v>
      </c>
      <c r="H12" s="22">
        <v>122.891609977</v>
      </c>
      <c r="I12" s="22">
        <v>83.557188209000003</v>
      </c>
      <c r="J12" s="22">
        <v>90.866938775999998</v>
      </c>
      <c r="K12" s="22">
        <v>124.607709751</v>
      </c>
      <c r="L12" s="22">
        <v>35.420861678000001</v>
      </c>
      <c r="M12" s="22">
        <v>63.777006802999999</v>
      </c>
      <c r="N12" s="22">
        <v>66.478730158999994</v>
      </c>
      <c r="O12" s="22">
        <v>74.657959184000006</v>
      </c>
      <c r="P12" s="22">
        <v>18.321269840999999</v>
      </c>
      <c r="Q12" s="22"/>
      <c r="R12" s="22"/>
      <c r="S12" s="22">
        <v>17.874285713999999</v>
      </c>
      <c r="T12" s="22">
        <v>93.473015872999994</v>
      </c>
      <c r="U12" s="22">
        <v>44.133310657999999</v>
      </c>
      <c r="V12" s="22">
        <v>20.832653060999998</v>
      </c>
      <c r="W12" s="22"/>
      <c r="X12" s="22"/>
      <c r="Y12" s="22"/>
      <c r="Z12" s="22">
        <v>170.52922902500001</v>
      </c>
      <c r="AA12" s="22">
        <v>45.339863946000001</v>
      </c>
      <c r="AB12" s="22">
        <v>84.878367346999994</v>
      </c>
      <c r="AC12" s="22">
        <v>52.873469387999997</v>
      </c>
      <c r="AD12" s="22">
        <v>57.502108843999999</v>
      </c>
      <c r="AE12" s="22">
        <v>23.381405896</v>
      </c>
      <c r="AF12" s="22">
        <v>104.614603175</v>
      </c>
      <c r="AG12" s="22">
        <v>50.242176870999998</v>
      </c>
      <c r="AH12" s="22">
        <v>7.6281179139999997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20.079455782</v>
      </c>
      <c r="Q13" s="22"/>
      <c r="R13" s="22"/>
      <c r="S13" s="22">
        <v>64.714013605000005</v>
      </c>
      <c r="T13" s="22"/>
      <c r="U13" s="22"/>
      <c r="V13" s="22">
        <v>22.995011338000001</v>
      </c>
      <c r="W13" s="22"/>
      <c r="X13" s="22"/>
      <c r="Y13" s="22"/>
      <c r="Z13" s="22"/>
      <c r="AA13" s="22"/>
      <c r="AB13" s="22"/>
      <c r="AC13" s="22"/>
      <c r="AD13" s="22"/>
      <c r="AE13" s="22">
        <v>25.314829931999999</v>
      </c>
      <c r="AF13" s="22"/>
      <c r="AG13" s="22">
        <v>54.968888888999999</v>
      </c>
      <c r="AH13" s="22">
        <v>8.4397278910000004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21.877551019999999</v>
      </c>
      <c r="Q14" s="22"/>
      <c r="R14" s="22"/>
      <c r="S14" s="22"/>
      <c r="T14" s="22"/>
      <c r="U14" s="22"/>
      <c r="V14" s="22">
        <v>25.097959184</v>
      </c>
      <c r="W14" s="22"/>
      <c r="X14" s="22"/>
      <c r="Y14" s="22"/>
      <c r="Z14" s="22"/>
      <c r="AA14" s="22"/>
      <c r="AB14" s="22"/>
      <c r="AC14" s="22"/>
      <c r="AD14" s="22"/>
      <c r="AE14" s="22">
        <v>27.371428570999999</v>
      </c>
      <c r="AF14" s="22"/>
      <c r="AG14" s="22">
        <v>58.951836735000001</v>
      </c>
      <c r="AH14" s="22">
        <v>9.2321088440000008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23.535600906999999</v>
      </c>
      <c r="Q15" s="22"/>
      <c r="R15" s="22"/>
      <c r="S15" s="22"/>
      <c r="T15" s="22"/>
      <c r="U15" s="22"/>
      <c r="V15" s="22">
        <v>27.475555556</v>
      </c>
      <c r="W15" s="22"/>
      <c r="X15" s="22"/>
      <c r="Y15" s="22"/>
      <c r="Z15" s="22"/>
      <c r="AA15" s="22"/>
      <c r="AB15" s="22"/>
      <c r="AC15" s="22"/>
      <c r="AD15" s="22"/>
      <c r="AE15" s="22">
        <v>81.180045351000004</v>
      </c>
      <c r="AF15" s="22"/>
      <c r="AG15" s="22">
        <v>63.004444444000001</v>
      </c>
      <c r="AH15" s="22">
        <v>142.87673469399999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25.315555556</v>
      </c>
      <c r="Q16" s="22"/>
      <c r="R16" s="22"/>
      <c r="S16" s="22"/>
      <c r="T16" s="22"/>
      <c r="U16" s="22"/>
      <c r="V16" s="22">
        <v>30.229478457999999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423.02836734700003</v>
      </c>
      <c r="AH16" s="22">
        <v>145.796054422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27.083174603</v>
      </c>
      <c r="Q17" s="22"/>
      <c r="R17" s="22"/>
      <c r="S17" s="22"/>
      <c r="T17" s="22"/>
      <c r="U17" s="22"/>
      <c r="V17" s="22">
        <v>33.071020408000003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148.71537415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28.676643990999999</v>
      </c>
      <c r="Q18" s="22"/>
      <c r="R18" s="22"/>
      <c r="S18" s="22"/>
      <c r="T18" s="22"/>
      <c r="U18" s="22"/>
      <c r="V18" s="22">
        <v>35.761632652999999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152.43174603200001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30.328163265000001</v>
      </c>
      <c r="Q19" s="22"/>
      <c r="R19" s="22"/>
      <c r="S19" s="22"/>
      <c r="T19" s="22"/>
      <c r="U19" s="22"/>
      <c r="V19" s="22">
        <v>38.501587301999997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157.79410430799999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213.100408163</v>
      </c>
      <c r="Q20" s="22"/>
      <c r="R20" s="22"/>
      <c r="S20" s="22"/>
      <c r="T20" s="22"/>
      <c r="U20" s="22"/>
      <c r="V20" s="22">
        <v>158.07700680299999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161.42918367300001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165.064263039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169.19365079400001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173.52126984099999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176.85333333299999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180.185396825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184.259047619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192.243809524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51.792199546999996</v>
      </c>
      <c r="C29" s="22">
        <f t="shared" ref="C29:O29" si="0">C12-C2</f>
        <v>105.86485260799999</v>
      </c>
      <c r="D29" s="22">
        <f t="shared" si="0"/>
        <v>49.655419501999994</v>
      </c>
      <c r="E29" s="22">
        <f t="shared" si="0"/>
        <v>88.967800453999999</v>
      </c>
      <c r="F29" s="22">
        <f t="shared" si="0"/>
        <v>60.099773243000001</v>
      </c>
      <c r="G29" s="22">
        <f t="shared" si="0"/>
        <v>58.674285714999996</v>
      </c>
      <c r="H29" s="22">
        <f t="shared" si="0"/>
        <v>122.856054421</v>
      </c>
      <c r="I29" s="22">
        <f t="shared" si="0"/>
        <v>83.521269842000009</v>
      </c>
      <c r="J29" s="22">
        <f t="shared" si="0"/>
        <v>90.582131520000004</v>
      </c>
      <c r="K29" s="22">
        <f>K12-K2</f>
        <v>124.35918367400001</v>
      </c>
      <c r="L29" s="22">
        <f t="shared" si="0"/>
        <v>35.372607710000004</v>
      </c>
      <c r="M29" s="22">
        <f t="shared" si="0"/>
        <v>63.559319727999998</v>
      </c>
      <c r="N29" s="22">
        <f t="shared" si="0"/>
        <v>66.28281179199999</v>
      </c>
      <c r="O29" s="22">
        <f t="shared" si="0"/>
        <v>74.401088436000009</v>
      </c>
      <c r="P29" s="22">
        <f>P20-P2</f>
        <v>212.86530612199999</v>
      </c>
      <c r="Q29" s="22">
        <f>Q11-Q2</f>
        <v>37.291791384</v>
      </c>
      <c r="R29" s="22">
        <f>R11-R2</f>
        <v>64.175600906999989</v>
      </c>
      <c r="S29" s="22">
        <f>S13-S2</f>
        <v>64.714013605000005</v>
      </c>
      <c r="T29" s="22">
        <f>T12-T2</f>
        <v>93.250975056999991</v>
      </c>
      <c r="U29" s="22">
        <f>U12-U2</f>
        <v>44.097029479</v>
      </c>
      <c r="V29" s="22">
        <f>V20-V2</f>
        <v>157.88653061299999</v>
      </c>
      <c r="W29" s="22">
        <f>W11-W2</f>
        <v>79.968072563000007</v>
      </c>
      <c r="X29" s="22">
        <f>X11-X2</f>
        <v>54.432653061000003</v>
      </c>
      <c r="Y29" s="22">
        <f>Y7-Y2</f>
        <v>47.969342404000002</v>
      </c>
      <c r="Z29" s="22">
        <f t="shared" ref="Z29:AF29" si="1">Z12-Z2</f>
        <v>170.303922903</v>
      </c>
      <c r="AA29" s="22">
        <f t="shared" si="1"/>
        <v>45.093514740000003</v>
      </c>
      <c r="AB29" s="22">
        <f t="shared" si="1"/>
        <v>84.633469387999995</v>
      </c>
      <c r="AC29" s="22">
        <f t="shared" si="1"/>
        <v>52.819591836999997</v>
      </c>
      <c r="AD29" s="22">
        <f t="shared" si="1"/>
        <v>57.257210884999999</v>
      </c>
      <c r="AE29" s="22">
        <f>AE15-AE2</f>
        <v>80.954739228999998</v>
      </c>
      <c r="AF29" s="22">
        <f t="shared" si="1"/>
        <v>104.38929705299999</v>
      </c>
      <c r="AG29" s="22">
        <f>AG16-AG2</f>
        <v>422.78891156500003</v>
      </c>
      <c r="AH29" s="22">
        <f>AH27-AH2</f>
        <v>192</v>
      </c>
      <c r="AI29" s="22">
        <f>AI11-AI2</f>
        <v>232.15891156399999</v>
      </c>
      <c r="AJ29" s="22"/>
    </row>
    <row r="30" spans="1:36" x14ac:dyDescent="0.2">
      <c r="A30" s="2"/>
      <c r="B30" s="9">
        <f>B29/86400</f>
        <v>5.9944675401620365E-4</v>
      </c>
      <c r="C30" s="9">
        <f t="shared" ref="C30:AI30" si="2">C29/86400</f>
        <v>1.2252876459259258E-3</v>
      </c>
      <c r="D30" s="9">
        <f t="shared" si="2"/>
        <v>5.7471550349537034E-4</v>
      </c>
      <c r="E30" s="9">
        <f t="shared" si="2"/>
        <v>1.029719912662037E-3</v>
      </c>
      <c r="F30" s="9">
        <f t="shared" si="2"/>
        <v>6.9559922734953707E-4</v>
      </c>
      <c r="G30" s="9">
        <f t="shared" si="2"/>
        <v>6.7910052910879625E-4</v>
      </c>
      <c r="H30" s="9">
        <f t="shared" si="2"/>
        <v>1.4219450743171297E-3</v>
      </c>
      <c r="I30" s="9">
        <f t="shared" si="2"/>
        <v>9.6668136391203717E-4</v>
      </c>
      <c r="J30" s="9">
        <f t="shared" si="2"/>
        <v>1.0484043000000001E-3</v>
      </c>
      <c r="K30" s="9">
        <f t="shared" si="2"/>
        <v>1.4393424036342594E-3</v>
      </c>
      <c r="L30" s="9">
        <f t="shared" si="2"/>
        <v>4.0940518182870373E-4</v>
      </c>
      <c r="M30" s="9">
        <f t="shared" si="2"/>
        <v>7.3564027462962966E-4</v>
      </c>
      <c r="N30" s="9">
        <f t="shared" si="2"/>
        <v>7.671621735185184E-4</v>
      </c>
      <c r="O30" s="9">
        <f t="shared" si="2"/>
        <v>8.6112370875000008E-4</v>
      </c>
      <c r="P30" s="9">
        <f>P29/86400</f>
        <v>2.4637188208564815E-3</v>
      </c>
      <c r="Q30" s="9">
        <f t="shared" si="2"/>
        <v>4.3161795583333335E-4</v>
      </c>
      <c r="R30" s="9">
        <f t="shared" si="2"/>
        <v>7.4277315864583319E-4</v>
      </c>
      <c r="S30" s="9">
        <f t="shared" si="2"/>
        <v>7.4900478709490743E-4</v>
      </c>
      <c r="T30" s="9">
        <f t="shared" si="2"/>
        <v>1.0792936927893518E-3</v>
      </c>
      <c r="U30" s="9">
        <f t="shared" si="2"/>
        <v>5.1038228563657405E-4</v>
      </c>
      <c r="V30" s="9">
        <f t="shared" si="2"/>
        <v>1.8273904006134258E-3</v>
      </c>
      <c r="W30" s="9">
        <f t="shared" si="2"/>
        <v>9.2555639540509269E-4</v>
      </c>
      <c r="X30" s="9">
        <f t="shared" si="2"/>
        <v>6.3000755857638895E-4</v>
      </c>
      <c r="Y30" s="9">
        <f t="shared" si="2"/>
        <v>5.5520072226851859E-4</v>
      </c>
      <c r="Z30" s="9">
        <f t="shared" si="2"/>
        <v>1.9711102187847224E-3</v>
      </c>
      <c r="AA30" s="9">
        <f t="shared" si="2"/>
        <v>5.2191567986111117E-4</v>
      </c>
      <c r="AB30" s="9">
        <f t="shared" si="2"/>
        <v>9.7955404384259264E-4</v>
      </c>
      <c r="AC30" s="9">
        <f t="shared" si="2"/>
        <v>6.1133786848379626E-4</v>
      </c>
      <c r="AD30" s="9">
        <f t="shared" si="2"/>
        <v>6.6269920005787033E-4</v>
      </c>
      <c r="AE30" s="9">
        <f t="shared" si="2"/>
        <v>9.3697614848379629E-4</v>
      </c>
      <c r="AF30" s="9">
        <f t="shared" si="2"/>
        <v>1.2082094566319443E-3</v>
      </c>
      <c r="AG30" s="9">
        <f t="shared" si="2"/>
        <v>4.8933901801504632E-3</v>
      </c>
      <c r="AH30" s="9">
        <f t="shared" si="2"/>
        <v>2.2222222222222222E-3</v>
      </c>
      <c r="AI30" s="9">
        <f t="shared" si="2"/>
        <v>2.6870244393981482E-3</v>
      </c>
      <c r="AJ30" s="9">
        <f>SUM(B30:AI30)</f>
        <v>3.906295928878472E-2</v>
      </c>
    </row>
    <row r="31" spans="1:36" x14ac:dyDescent="0.2">
      <c r="P31" s="38"/>
      <c r="AJ31" s="9"/>
    </row>
    <row r="32" spans="1:36" x14ac:dyDescent="0.2">
      <c r="N32" s="3" t="s">
        <v>276</v>
      </c>
      <c r="AJ32" s="9"/>
    </row>
    <row r="33" spans="2:36" x14ac:dyDescent="0.2">
      <c r="B33" s="9">
        <v>5.9944675401620365E-4</v>
      </c>
      <c r="C33" s="9">
        <v>1.2252876459259258E-3</v>
      </c>
      <c r="D33" s="9">
        <v>5.7471550349537034E-4</v>
      </c>
      <c r="E33" s="9">
        <v>1.029719912662037E-3</v>
      </c>
      <c r="F33" s="9">
        <v>6.9559922734953707E-4</v>
      </c>
      <c r="G33" s="9">
        <v>6.7910052910879625E-4</v>
      </c>
      <c r="H33" s="9">
        <v>1.4219450743171297E-3</v>
      </c>
      <c r="I33" s="9">
        <v>9.6668136391203717E-4</v>
      </c>
      <c r="J33" s="9">
        <v>1.0484043000000001E-3</v>
      </c>
      <c r="K33" s="9">
        <v>1.4393424036342594E-3</v>
      </c>
      <c r="L33" s="9">
        <v>4.0940518182870373E-4</v>
      </c>
      <c r="M33" s="9">
        <v>7.3564027462962966E-4</v>
      </c>
      <c r="N33" s="9">
        <f>N48/86400</f>
        <v>5.7868480725694422E-4</v>
      </c>
      <c r="O33" s="9">
        <v>8.6112370875000008E-4</v>
      </c>
      <c r="P33" s="9">
        <v>2.4637188208564815E-3</v>
      </c>
      <c r="Q33" s="9">
        <v>4.3161795583333335E-4</v>
      </c>
      <c r="R33" s="9">
        <v>7.4277315864583319E-4</v>
      </c>
      <c r="S33" s="9">
        <v>7.4900478709490743E-4</v>
      </c>
      <c r="T33" s="9">
        <v>1.0792936927893518E-3</v>
      </c>
      <c r="U33" s="9">
        <v>5.1038228563657405E-4</v>
      </c>
      <c r="V33" s="9">
        <v>1.8273904006134258E-3</v>
      </c>
      <c r="W33" s="9">
        <v>9.2555639540509269E-4</v>
      </c>
      <c r="X33" s="9">
        <v>6.3000755857638895E-4</v>
      </c>
      <c r="Y33" s="9">
        <v>5.5520072226851859E-4</v>
      </c>
      <c r="Z33" s="9">
        <v>1.9711102187847224E-3</v>
      </c>
      <c r="AA33" s="9">
        <v>5.2191567986111117E-4</v>
      </c>
      <c r="AB33" s="9">
        <v>9.7955404384259264E-4</v>
      </c>
      <c r="AC33" s="9">
        <v>6.1133786848379626E-4</v>
      </c>
      <c r="AD33" s="9">
        <v>6.6269920005787033E-4</v>
      </c>
      <c r="AE33" s="9">
        <v>9.3697614848379629E-4</v>
      </c>
      <c r="AF33" s="9">
        <v>1.2082094566319443E-3</v>
      </c>
      <c r="AG33" s="9">
        <v>4.8933901801504632E-3</v>
      </c>
      <c r="AH33" s="9">
        <v>2.2222222222222222E-3</v>
      </c>
      <c r="AI33" s="9">
        <v>2.6870244393981482E-3</v>
      </c>
      <c r="AJ33" s="9">
        <f>SUM(B33:AI33)</f>
        <v>3.8874481922523144E-2</v>
      </c>
    </row>
    <row r="35" spans="2:36" x14ac:dyDescent="0.2">
      <c r="N35" s="22">
        <v>0.19591836700000001</v>
      </c>
    </row>
    <row r="36" spans="2:36" x14ac:dyDescent="0.2">
      <c r="N36" s="22">
        <v>0.52607709800000002</v>
      </c>
    </row>
    <row r="37" spans="2:36" x14ac:dyDescent="0.2">
      <c r="N37" s="22">
        <v>1.4715646259999999</v>
      </c>
    </row>
    <row r="38" spans="2:36" x14ac:dyDescent="0.2">
      <c r="N38" s="22">
        <v>2.4126984130000002</v>
      </c>
    </row>
    <row r="39" spans="2:36" x14ac:dyDescent="0.2">
      <c r="N39" s="22">
        <v>3.3378684810000001</v>
      </c>
    </row>
    <row r="40" spans="2:36" x14ac:dyDescent="0.2">
      <c r="N40" s="22">
        <v>4.2946031749999998</v>
      </c>
    </row>
    <row r="41" spans="2:36" x14ac:dyDescent="0.2">
      <c r="N41" s="22">
        <v>5.3511111109999998</v>
      </c>
    </row>
    <row r="42" spans="2:36" x14ac:dyDescent="0.2">
      <c r="N42" s="22">
        <v>6.3263492059999997</v>
      </c>
    </row>
    <row r="43" spans="2:36" x14ac:dyDescent="0.2">
      <c r="N43" s="22">
        <v>7.3404081630000002</v>
      </c>
    </row>
    <row r="44" spans="2:36" x14ac:dyDescent="0.2">
      <c r="N44" s="22">
        <v>8.4288435370000006</v>
      </c>
    </row>
    <row r="45" spans="2:36" x14ac:dyDescent="0.2">
      <c r="N45" s="22">
        <v>16.284444443999998</v>
      </c>
    </row>
    <row r="46" spans="2:36" x14ac:dyDescent="0.2">
      <c r="N46" s="22">
        <v>32.568888889</v>
      </c>
    </row>
    <row r="47" spans="2:36" x14ac:dyDescent="0.2">
      <c r="N47" s="22">
        <v>66.478730158999994</v>
      </c>
    </row>
    <row r="48" spans="2:36" x14ac:dyDescent="0.2">
      <c r="N48" s="24">
        <f>(N47-N35)-(N46-N45)</f>
        <v>49.998367346999984</v>
      </c>
    </row>
  </sheetData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7.16406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82.399100000000004</v>
      </c>
      <c r="C2" s="12">
        <v>40.493400000000001</v>
      </c>
      <c r="D2" s="12">
        <v>57.471800000000002</v>
      </c>
      <c r="E2" s="12">
        <v>45.9758</v>
      </c>
      <c r="F2" s="12">
        <v>77.3322</v>
      </c>
      <c r="G2" s="12">
        <v>93.353099999999998</v>
      </c>
      <c r="H2" s="12">
        <v>48.256500000000003</v>
      </c>
      <c r="I2" s="12">
        <v>68.255700000000004</v>
      </c>
      <c r="J2" s="12">
        <v>51.231400000000001</v>
      </c>
      <c r="K2" s="12">
        <v>36.398200000000003</v>
      </c>
      <c r="L2" s="12">
        <v>126.361</v>
      </c>
      <c r="M2" s="12">
        <v>47.014899999999997</v>
      </c>
      <c r="N2" s="12">
        <v>62.0486</v>
      </c>
      <c r="O2" s="12">
        <v>64.392099999999999</v>
      </c>
      <c r="P2" s="12">
        <v>32.847099999999998</v>
      </c>
      <c r="Q2" s="12">
        <v>118.453</v>
      </c>
      <c r="R2" s="12">
        <v>77.2059</v>
      </c>
      <c r="S2" s="12">
        <v>40.362400000000001</v>
      </c>
      <c r="T2" s="12">
        <v>56.800600000000003</v>
      </c>
      <c r="U2" s="12">
        <v>86.833799999999997</v>
      </c>
      <c r="V2" s="12">
        <v>41.3748</v>
      </c>
      <c r="W2" s="12">
        <v>42.306199999999997</v>
      </c>
      <c r="X2" s="12">
        <v>42.306199999999997</v>
      </c>
      <c r="Y2" s="12">
        <v>54.1858</v>
      </c>
      <c r="Z2" s="12">
        <v>20.453399999999998</v>
      </c>
      <c r="AA2" s="12">
        <v>21.040099999999999</v>
      </c>
      <c r="AB2" s="12">
        <v>100.777</v>
      </c>
      <c r="AC2" s="12">
        <v>59.9619</v>
      </c>
      <c r="AD2" s="12">
        <v>74.409400000000005</v>
      </c>
      <c r="AE2" s="12">
        <v>70.839600000000004</v>
      </c>
      <c r="AF2" s="12">
        <v>36.885199999999998</v>
      </c>
      <c r="AG2" s="12">
        <v>31.8949</v>
      </c>
      <c r="AH2" s="12">
        <v>17.435400000000001</v>
      </c>
      <c r="AI2" s="12">
        <v>66.282600000000002</v>
      </c>
      <c r="AJ2" s="12">
        <v>29.733000000000001</v>
      </c>
      <c r="AK2" s="12">
        <v>21.058499999999999</v>
      </c>
    </row>
    <row r="3" spans="1:37" x14ac:dyDescent="0.2">
      <c r="A3" s="1"/>
      <c r="B3" s="12">
        <v>86.811000000000007</v>
      </c>
      <c r="C3" s="12">
        <v>43.246600000000001</v>
      </c>
      <c r="D3" s="12">
        <v>71.668499999999995</v>
      </c>
      <c r="E3" s="12">
        <v>54.850700000000003</v>
      </c>
      <c r="F3" s="12">
        <v>76.954400000000007</v>
      </c>
      <c r="G3" s="12">
        <v>91.645899999999997</v>
      </c>
      <c r="H3" s="12">
        <v>45.215299999999999</v>
      </c>
      <c r="I3" s="12">
        <v>64.926100000000005</v>
      </c>
      <c r="J3" s="12">
        <v>58.9572</v>
      </c>
      <c r="K3" s="12">
        <v>37.8996</v>
      </c>
      <c r="L3" s="12">
        <v>131.12</v>
      </c>
      <c r="M3" s="12">
        <v>43.1648</v>
      </c>
      <c r="N3" s="12">
        <v>65.762</v>
      </c>
      <c r="O3" s="12">
        <v>69.668199999999999</v>
      </c>
      <c r="P3" s="12">
        <v>37.002299999999998</v>
      </c>
      <c r="Q3" s="12">
        <v>121.58799999999999</v>
      </c>
      <c r="R3" s="12">
        <v>80.710099999999997</v>
      </c>
      <c r="S3" s="12">
        <v>40.969900000000003</v>
      </c>
      <c r="T3" s="12">
        <v>53.925199999999997</v>
      </c>
      <c r="U3" s="12">
        <v>88.421099999999996</v>
      </c>
      <c r="V3" s="12">
        <v>34.189599999999999</v>
      </c>
      <c r="W3" s="12">
        <v>42.144500000000001</v>
      </c>
      <c r="X3" s="12">
        <v>42.144500000000001</v>
      </c>
      <c r="Y3" s="12">
        <v>60.1145</v>
      </c>
      <c r="Z3" s="12">
        <v>22.5564</v>
      </c>
      <c r="AA3" s="12">
        <v>21.962199999999999</v>
      </c>
      <c r="AB3" s="12">
        <v>107.31699999999999</v>
      </c>
      <c r="AC3" s="12">
        <v>65.572999999999993</v>
      </c>
      <c r="AD3" s="12">
        <v>70.297600000000003</v>
      </c>
      <c r="AE3" s="12">
        <v>70.575100000000006</v>
      </c>
      <c r="AF3" s="12">
        <v>39.873399999999997</v>
      </c>
      <c r="AG3" s="12">
        <v>31.590299999999999</v>
      </c>
      <c r="AH3" s="12">
        <v>15.5501</v>
      </c>
      <c r="AI3" s="12">
        <v>64.025899999999993</v>
      </c>
      <c r="AJ3" s="12">
        <v>30.3719</v>
      </c>
      <c r="AK3" s="12">
        <v>20.59</v>
      </c>
    </row>
    <row r="4" spans="1:37" x14ac:dyDescent="0.2">
      <c r="A4" s="1"/>
      <c r="B4" s="12">
        <v>89.561300000000003</v>
      </c>
      <c r="C4" s="12">
        <v>43.405500000000004</v>
      </c>
      <c r="D4" s="12">
        <v>63.430399999999999</v>
      </c>
      <c r="E4" s="12">
        <v>56.021299999999997</v>
      </c>
      <c r="F4" s="12">
        <v>82.8947</v>
      </c>
      <c r="G4" s="12">
        <v>100.41</v>
      </c>
      <c r="H4" s="12">
        <v>47.823900000000002</v>
      </c>
      <c r="I4" s="12">
        <v>70.051900000000003</v>
      </c>
      <c r="J4" s="12">
        <v>54.444400000000002</v>
      </c>
      <c r="K4" s="12">
        <v>39.067999999999998</v>
      </c>
      <c r="L4" s="12">
        <v>125.64100000000001</v>
      </c>
      <c r="M4" s="12">
        <v>44.366900000000001</v>
      </c>
      <c r="N4" s="12">
        <v>66.643199999999993</v>
      </c>
      <c r="O4" s="12">
        <v>72.019599999999997</v>
      </c>
      <c r="P4" s="12">
        <v>33.476700000000001</v>
      </c>
      <c r="Q4" s="12">
        <v>123.67400000000001</v>
      </c>
      <c r="R4" s="12">
        <v>83.5227</v>
      </c>
      <c r="S4" s="12">
        <v>39.981900000000003</v>
      </c>
      <c r="T4" s="12">
        <v>53.532400000000003</v>
      </c>
      <c r="U4" s="12">
        <v>87.956599999999995</v>
      </c>
      <c r="V4" s="12">
        <v>31.003900000000002</v>
      </c>
      <c r="W4" s="12">
        <v>44.3127</v>
      </c>
      <c r="X4" s="12">
        <v>44.3127</v>
      </c>
      <c r="Y4" s="12">
        <v>59.2742</v>
      </c>
      <c r="Z4" s="12">
        <v>21.883900000000001</v>
      </c>
      <c r="AA4" s="12">
        <v>22.014800000000001</v>
      </c>
      <c r="AB4" s="12">
        <v>104.66800000000001</v>
      </c>
      <c r="AC4" s="12">
        <v>62.382100000000001</v>
      </c>
      <c r="AD4" s="12">
        <v>81.016499999999994</v>
      </c>
      <c r="AE4" s="12">
        <v>73.741699999999994</v>
      </c>
      <c r="AF4" s="12">
        <v>35.7331</v>
      </c>
      <c r="AG4" s="12">
        <v>31.2028</v>
      </c>
      <c r="AH4" s="12">
        <v>16.6877</v>
      </c>
      <c r="AI4" s="12">
        <v>65.183700000000002</v>
      </c>
      <c r="AJ4" s="12">
        <v>29.0974</v>
      </c>
      <c r="AK4" s="12">
        <v>18.8307</v>
      </c>
    </row>
    <row r="5" spans="1:37" x14ac:dyDescent="0.2">
      <c r="A5" s="1"/>
      <c r="B5" s="12">
        <v>85.003900000000002</v>
      </c>
      <c r="C5" s="12">
        <v>45.073599999999999</v>
      </c>
      <c r="D5" s="12">
        <v>69.990700000000004</v>
      </c>
      <c r="E5" s="12">
        <v>54.363900000000001</v>
      </c>
      <c r="F5" s="12">
        <v>83.333299999999994</v>
      </c>
      <c r="G5" s="12">
        <v>99.962199999999996</v>
      </c>
      <c r="H5" s="12">
        <v>44.383299999999998</v>
      </c>
      <c r="I5" s="12">
        <v>73.684200000000004</v>
      </c>
      <c r="J5" s="12">
        <v>53.813299999999998</v>
      </c>
      <c r="K5" s="12">
        <v>37.808599999999998</v>
      </c>
      <c r="L5" s="12">
        <v>118.336</v>
      </c>
      <c r="M5" s="12">
        <v>43.911200000000001</v>
      </c>
      <c r="N5" s="12">
        <v>69.434200000000004</v>
      </c>
      <c r="O5" s="12">
        <v>70.409800000000004</v>
      </c>
      <c r="P5" s="12">
        <v>32.7605</v>
      </c>
      <c r="Q5" s="12">
        <v>125.67100000000001</v>
      </c>
      <c r="R5" s="12">
        <v>79.430800000000005</v>
      </c>
      <c r="S5" s="12">
        <v>42.371299999999998</v>
      </c>
      <c r="T5" s="12">
        <v>51.980200000000004</v>
      </c>
      <c r="U5" s="12">
        <v>89.512900000000002</v>
      </c>
      <c r="V5" s="12">
        <v>31.5</v>
      </c>
      <c r="W5" s="12">
        <v>32.0122</v>
      </c>
      <c r="X5" s="12">
        <v>32.0122</v>
      </c>
      <c r="Y5" s="12">
        <v>64.929299999999998</v>
      </c>
      <c r="Z5" s="12">
        <v>23.156099999999999</v>
      </c>
      <c r="AA5" s="12">
        <v>21.516400000000001</v>
      </c>
      <c r="AB5" s="12">
        <v>101.83199999999999</v>
      </c>
      <c r="AC5" s="12">
        <v>51.695799999999998</v>
      </c>
      <c r="AD5" s="12">
        <v>74.598299999999995</v>
      </c>
      <c r="AE5" s="12">
        <v>73.029399999999995</v>
      </c>
      <c r="AF5" s="12">
        <v>36.664999999999999</v>
      </c>
      <c r="AG5" s="12">
        <v>29.8932</v>
      </c>
      <c r="AH5" s="12">
        <v>14.8352</v>
      </c>
      <c r="AI5" s="12">
        <v>66.532600000000002</v>
      </c>
      <c r="AJ5" s="12">
        <v>29.371600000000001</v>
      </c>
      <c r="AK5" s="12">
        <v>13.9947</v>
      </c>
    </row>
    <row r="6" spans="1:37" x14ac:dyDescent="0.2">
      <c r="A6" s="1"/>
      <c r="B6" s="12">
        <v>83.207599999999999</v>
      </c>
      <c r="C6" s="12">
        <v>43.145099999999999</v>
      </c>
      <c r="D6" s="12">
        <v>72.216200000000001</v>
      </c>
      <c r="E6" s="12">
        <v>57.4818</v>
      </c>
      <c r="F6" s="12">
        <v>78.600300000000004</v>
      </c>
      <c r="G6" s="12">
        <v>90.371899999999997</v>
      </c>
      <c r="H6" s="12">
        <v>46.441400000000002</v>
      </c>
      <c r="I6" s="12">
        <v>65.762</v>
      </c>
      <c r="J6" s="12">
        <v>55.844000000000001</v>
      </c>
      <c r="K6" s="12">
        <v>38.2547</v>
      </c>
      <c r="L6" s="12">
        <v>135.971</v>
      </c>
      <c r="M6" s="12">
        <v>45.5398</v>
      </c>
      <c r="N6" s="12">
        <v>63.808199999999999</v>
      </c>
      <c r="O6" s="12">
        <v>75.170500000000004</v>
      </c>
      <c r="P6" s="12">
        <v>32.451900000000002</v>
      </c>
      <c r="Q6" s="12">
        <v>129.32599999999999</v>
      </c>
      <c r="R6" s="12">
        <v>80.240200000000002</v>
      </c>
      <c r="S6" s="12">
        <v>40.931899999999999</v>
      </c>
      <c r="T6" s="12">
        <v>61.3523</v>
      </c>
      <c r="U6" s="12">
        <v>89.512900000000002</v>
      </c>
      <c r="V6" s="12">
        <v>32.186599999999999</v>
      </c>
      <c r="W6" s="12">
        <v>40.120100000000001</v>
      </c>
      <c r="X6" s="12">
        <v>40.120100000000001</v>
      </c>
      <c r="Y6" s="12">
        <v>63.289299999999997</v>
      </c>
      <c r="Z6" s="12"/>
      <c r="AA6" s="12">
        <v>21.875</v>
      </c>
      <c r="AB6" s="12">
        <v>108.443</v>
      </c>
      <c r="AC6" s="12">
        <v>66.176500000000004</v>
      </c>
      <c r="AD6" s="12">
        <v>73.053600000000003</v>
      </c>
      <c r="AE6" s="12">
        <v>75.903599999999997</v>
      </c>
      <c r="AF6" s="12">
        <v>40.9801</v>
      </c>
      <c r="AG6" s="12">
        <v>31.543199999999999</v>
      </c>
      <c r="AH6" s="12">
        <v>17.625900000000001</v>
      </c>
      <c r="AI6" s="12">
        <v>65.581100000000006</v>
      </c>
      <c r="AJ6" s="12">
        <v>27.698399999999999</v>
      </c>
      <c r="AK6" s="12">
        <v>25.344799999999999</v>
      </c>
    </row>
    <row r="7" spans="1:37" x14ac:dyDescent="0.2">
      <c r="A7" s="1"/>
      <c r="B7" s="12">
        <v>86.947999999999993</v>
      </c>
      <c r="C7" s="12">
        <v>43.715299999999999</v>
      </c>
      <c r="D7" s="12">
        <v>75.427599999999998</v>
      </c>
      <c r="E7" s="12">
        <v>58.706099999999999</v>
      </c>
      <c r="F7" s="12">
        <v>89.963300000000004</v>
      </c>
      <c r="G7" s="12">
        <v>102.261</v>
      </c>
      <c r="H7" s="12">
        <v>49.450600000000001</v>
      </c>
      <c r="I7" s="12">
        <v>65.670599999999993</v>
      </c>
      <c r="J7" s="12">
        <v>58.6021</v>
      </c>
      <c r="K7" s="12">
        <v>38.548999999999999</v>
      </c>
      <c r="L7" s="12">
        <v>126.12</v>
      </c>
      <c r="M7" s="12">
        <v>47.716900000000003</v>
      </c>
      <c r="N7" s="12">
        <v>71.106099999999998</v>
      </c>
      <c r="O7" s="12">
        <v>75.470600000000005</v>
      </c>
      <c r="P7" s="12">
        <v>34.8598</v>
      </c>
      <c r="Q7" s="12">
        <v>127.163</v>
      </c>
      <c r="R7" s="12">
        <v>78.302599999999998</v>
      </c>
      <c r="S7" s="12">
        <v>40.156599999999997</v>
      </c>
      <c r="T7" s="12">
        <v>56.655900000000003</v>
      </c>
      <c r="U7" s="12">
        <v>90.616399999999999</v>
      </c>
      <c r="V7" s="12">
        <v>33.088200000000001</v>
      </c>
      <c r="W7" s="12">
        <v>45.5578</v>
      </c>
      <c r="X7" s="12">
        <v>45.5578</v>
      </c>
      <c r="Y7" s="12">
        <v>63.435000000000002</v>
      </c>
      <c r="Z7" s="12"/>
      <c r="AA7" s="12">
        <v>20.059999999999999</v>
      </c>
      <c r="AB7" s="12">
        <v>104.40300000000001</v>
      </c>
      <c r="AC7" s="12">
        <v>64.3733</v>
      </c>
      <c r="AD7" s="12">
        <v>73.134299999999996</v>
      </c>
      <c r="AE7" s="12">
        <v>74.380200000000002</v>
      </c>
      <c r="AF7" s="12">
        <v>38.8889</v>
      </c>
      <c r="AG7" s="12">
        <v>31.209499999999998</v>
      </c>
      <c r="AH7" s="12">
        <v>15.4664</v>
      </c>
      <c r="AI7" s="12">
        <v>70.075999999999993</v>
      </c>
      <c r="AJ7" s="12">
        <v>25.6724</v>
      </c>
      <c r="AK7" s="12">
        <v>24.6877</v>
      </c>
    </row>
    <row r="8" spans="1:37" x14ac:dyDescent="0.2">
      <c r="A8" s="1"/>
      <c r="B8" s="12">
        <v>86.947999999999993</v>
      </c>
      <c r="C8" s="12">
        <v>42.338700000000003</v>
      </c>
      <c r="D8" s="12">
        <v>71.153899999999993</v>
      </c>
      <c r="E8" s="12">
        <v>52.053800000000003</v>
      </c>
      <c r="F8" s="12">
        <v>85.036600000000007</v>
      </c>
      <c r="G8" s="12">
        <v>90.5916</v>
      </c>
      <c r="H8" s="12">
        <v>46.3536</v>
      </c>
      <c r="I8" s="12">
        <v>68.777299999999997</v>
      </c>
      <c r="J8" s="12">
        <v>61.880299999999998</v>
      </c>
      <c r="K8" s="12">
        <v>39.516100000000002</v>
      </c>
      <c r="L8" s="12">
        <v>127.45699999999999</v>
      </c>
      <c r="M8" s="12">
        <v>44.020800000000001</v>
      </c>
      <c r="N8" s="12">
        <v>69.587599999999995</v>
      </c>
      <c r="O8" s="12">
        <v>78.843900000000005</v>
      </c>
      <c r="P8" s="12">
        <v>37.756900000000002</v>
      </c>
      <c r="Q8" s="12">
        <v>128.10499999999999</v>
      </c>
      <c r="R8" s="12">
        <v>84.160300000000007</v>
      </c>
      <c r="S8" s="12">
        <v>40.251899999999999</v>
      </c>
      <c r="T8" s="12">
        <v>54.497100000000003</v>
      </c>
      <c r="U8" s="12">
        <v>94.635199999999998</v>
      </c>
      <c r="V8" s="12">
        <v>39.753599999999999</v>
      </c>
      <c r="W8" s="12">
        <v>43.270600000000002</v>
      </c>
      <c r="X8" s="12">
        <v>43.270600000000002</v>
      </c>
      <c r="Y8" s="12">
        <v>71.755899999999997</v>
      </c>
      <c r="Z8" s="12"/>
      <c r="AA8" s="12">
        <v>20.395299999999999</v>
      </c>
      <c r="AB8" s="12">
        <v>108.018</v>
      </c>
      <c r="AC8" s="12">
        <v>62.5</v>
      </c>
      <c r="AD8" s="12">
        <v>73.154499999999999</v>
      </c>
      <c r="AE8" s="12">
        <v>76.642300000000006</v>
      </c>
      <c r="AF8" s="12">
        <v>41.777200000000001</v>
      </c>
      <c r="AG8" s="12">
        <v>31.826599999999999</v>
      </c>
      <c r="AH8" s="12">
        <v>14.484299999999999</v>
      </c>
      <c r="AI8" s="12">
        <v>67.133499999999998</v>
      </c>
      <c r="AJ8" s="12">
        <v>26.147300000000001</v>
      </c>
      <c r="AK8" s="12">
        <v>21.852399999999999</v>
      </c>
    </row>
    <row r="9" spans="1:37" x14ac:dyDescent="0.2">
      <c r="A9" s="1"/>
      <c r="B9" s="12">
        <v>81.125799999999998</v>
      </c>
      <c r="C9" s="12">
        <v>41.509799999999998</v>
      </c>
      <c r="D9" s="12">
        <v>73.249700000000004</v>
      </c>
      <c r="E9" s="12">
        <v>52.201700000000002</v>
      </c>
      <c r="F9" s="12">
        <v>85.597800000000007</v>
      </c>
      <c r="G9" s="12">
        <v>99.234899999999996</v>
      </c>
      <c r="H9" s="12">
        <v>47.8645</v>
      </c>
      <c r="I9" s="12">
        <v>80.631399999999999</v>
      </c>
      <c r="J9" s="12">
        <v>49.6845</v>
      </c>
      <c r="K9" s="12">
        <v>37.9649</v>
      </c>
      <c r="L9" s="12">
        <v>129.19900000000001</v>
      </c>
      <c r="M9" s="12">
        <v>43.136600000000001</v>
      </c>
      <c r="N9" s="12">
        <v>64.242000000000004</v>
      </c>
      <c r="O9" s="12">
        <v>71.129000000000005</v>
      </c>
      <c r="P9" s="12">
        <v>38.711399999999998</v>
      </c>
      <c r="Q9" s="12"/>
      <c r="R9" s="12"/>
      <c r="S9" s="12">
        <v>40.288699999999999</v>
      </c>
      <c r="T9" s="12">
        <v>49.762999999999998</v>
      </c>
      <c r="U9" s="12">
        <v>75.947199999999995</v>
      </c>
      <c r="V9" s="12">
        <v>41.179000000000002</v>
      </c>
      <c r="W9" s="12"/>
      <c r="X9" s="12"/>
      <c r="Y9" s="12">
        <v>62.729700000000001</v>
      </c>
      <c r="Z9" s="12"/>
      <c r="AA9" s="12">
        <v>20.797000000000001</v>
      </c>
      <c r="AB9" s="12">
        <v>108.72799999999999</v>
      </c>
      <c r="AC9" s="12">
        <v>59.680599999999998</v>
      </c>
      <c r="AD9" s="12">
        <v>72.058800000000005</v>
      </c>
      <c r="AE9" s="12">
        <v>74.117599999999996</v>
      </c>
      <c r="AF9" s="12">
        <v>44.366199999999999</v>
      </c>
      <c r="AG9" s="12">
        <v>32.080500000000001</v>
      </c>
      <c r="AH9" s="12">
        <v>17.075399999999998</v>
      </c>
      <c r="AI9" s="12">
        <v>66.382300000000001</v>
      </c>
      <c r="AJ9" s="12"/>
      <c r="AK9" s="12">
        <v>12.4095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34.424399999999999</v>
      </c>
      <c r="Q10" s="12"/>
      <c r="R10" s="12"/>
      <c r="S10" s="12">
        <v>40.142000000000003</v>
      </c>
      <c r="T10" s="12"/>
      <c r="U10" s="12"/>
      <c r="V10" s="12">
        <v>35.610500000000002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41.3748</v>
      </c>
      <c r="AG10" s="12"/>
      <c r="AH10" s="12">
        <v>16.085100000000001</v>
      </c>
      <c r="AI10" s="12">
        <v>68.181799999999996</v>
      </c>
      <c r="AJ10" s="12"/>
      <c r="AK10" s="12">
        <v>28.0916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35.156300000000002</v>
      </c>
      <c r="Q11" s="12"/>
      <c r="R11" s="12"/>
      <c r="S11" s="12"/>
      <c r="T11" s="12"/>
      <c r="U11" s="12"/>
      <c r="V11" s="12">
        <v>35.472999999999999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39.806199999999997</v>
      </c>
      <c r="AG11" s="12"/>
      <c r="AH11" s="12">
        <v>18.747299999999999</v>
      </c>
      <c r="AI11" s="12">
        <v>66.212900000000005</v>
      </c>
      <c r="AJ11" s="12"/>
      <c r="AK11" s="12">
        <v>27.181999999999999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38.245800000000003</v>
      </c>
      <c r="Q12" s="12"/>
      <c r="R12" s="12"/>
      <c r="S12" s="12"/>
      <c r="T12" s="12"/>
      <c r="U12" s="12"/>
      <c r="V12" s="12">
        <v>38.069800000000001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39.407800000000002</v>
      </c>
      <c r="AG12" s="12"/>
      <c r="AH12" s="12">
        <v>17.965800000000002</v>
      </c>
      <c r="AI12" s="12">
        <v>69.405100000000004</v>
      </c>
      <c r="AJ12" s="12"/>
      <c r="AK12" s="12">
        <v>26.6524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37.5852</v>
      </c>
      <c r="Q13" s="12"/>
      <c r="R13" s="12"/>
      <c r="S13" s="12"/>
      <c r="T13" s="12"/>
      <c r="U13" s="12"/>
      <c r="V13" s="12">
        <v>36.330199999999998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39.7727</v>
      </c>
      <c r="AG13" s="12"/>
      <c r="AH13" s="12">
        <v>19.008600000000001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38.4236</v>
      </c>
      <c r="Q14" s="12"/>
      <c r="R14" s="12"/>
      <c r="S14" s="12"/>
      <c r="T14" s="12"/>
      <c r="U14" s="12"/>
      <c r="V14" s="12">
        <v>32.917000000000002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37.629600000000003</v>
      </c>
      <c r="Q15" s="12"/>
      <c r="R15" s="12"/>
      <c r="S15" s="12"/>
      <c r="T15" s="12"/>
      <c r="U15" s="12"/>
      <c r="V15" s="12">
        <v>34.253300000000003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38.809600000000003</v>
      </c>
      <c r="Q16" s="12"/>
      <c r="R16" s="12"/>
      <c r="S16" s="12"/>
      <c r="T16" s="12"/>
      <c r="U16" s="12"/>
      <c r="V16" s="12">
        <v>31.404299999999999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38.250799999999998</v>
      </c>
      <c r="Q17" s="12"/>
      <c r="R17" s="12"/>
      <c r="S17" s="12"/>
      <c r="T17" s="12"/>
      <c r="U17" s="12"/>
      <c r="V17" s="12">
        <v>30.1889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36.198500000000003</v>
      </c>
      <c r="Q18" s="12"/>
      <c r="R18" s="12"/>
      <c r="S18" s="12"/>
      <c r="T18" s="12"/>
      <c r="U18" s="12"/>
      <c r="V18" s="12">
        <v>31.368600000000001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85.250587500000009</v>
      </c>
      <c r="C21" s="5">
        <f t="shared" si="0"/>
        <v>42.866000000000007</v>
      </c>
      <c r="D21" s="5">
        <f t="shared" si="0"/>
        <v>69.326099999999997</v>
      </c>
      <c r="E21" s="5">
        <f t="shared" si="0"/>
        <v>53.956887500000008</v>
      </c>
      <c r="F21" s="5">
        <f t="shared" si="0"/>
        <v>82.464075000000008</v>
      </c>
      <c r="G21" s="5">
        <f t="shared" si="0"/>
        <v>95.978825000000001</v>
      </c>
      <c r="H21" s="5">
        <f t="shared" si="0"/>
        <v>46.973637500000009</v>
      </c>
      <c r="I21" s="5">
        <f t="shared" si="0"/>
        <v>69.719899999999996</v>
      </c>
      <c r="J21" s="5">
        <f t="shared" si="0"/>
        <v>55.55715</v>
      </c>
      <c r="K21" s="5">
        <f t="shared" si="0"/>
        <v>38.182387500000004</v>
      </c>
      <c r="L21" s="5">
        <f t="shared" si="0"/>
        <v>127.52562500000002</v>
      </c>
      <c r="M21" s="5">
        <f t="shared" si="0"/>
        <v>44.858987500000005</v>
      </c>
      <c r="N21" s="5">
        <f t="shared" si="0"/>
        <v>66.578987500000011</v>
      </c>
      <c r="O21" s="5">
        <f t="shared" si="0"/>
        <v>72.1379625</v>
      </c>
      <c r="P21" s="5">
        <f>AVERAGE(P2:P18)</f>
        <v>36.15237647058823</v>
      </c>
      <c r="Q21" s="5">
        <f>AVERAGE(Q2:Q8)</f>
        <v>124.85428571428572</v>
      </c>
      <c r="R21" s="5">
        <f>AVERAGE(R2:R8)</f>
        <v>80.510371428571418</v>
      </c>
      <c r="S21" s="5">
        <f>AVERAGE(S2:S10)</f>
        <v>40.606288888888884</v>
      </c>
      <c r="T21" s="5">
        <f>AVERAGE(T2:T9)</f>
        <v>54.813337499999989</v>
      </c>
      <c r="U21" s="5">
        <f>AVERAGE(U2:U9)</f>
        <v>87.929512500000001</v>
      </c>
      <c r="V21" s="5">
        <f>AVERAGE(V2:V18)</f>
        <v>34.699488235294119</v>
      </c>
      <c r="W21" s="5">
        <f>AVERAGE(W2:W4)</f>
        <v>42.92113333333333</v>
      </c>
      <c r="X21" s="5">
        <f>AVERAGE(X6:X8)</f>
        <v>42.982833333333332</v>
      </c>
      <c r="Y21" s="5">
        <f>AVERAGE(Y2:Y9)</f>
        <v>62.464212499999995</v>
      </c>
      <c r="Z21" s="5">
        <f>AVERAGE(Z2:Z5)</f>
        <v>22.012449999999998</v>
      </c>
      <c r="AA21" s="5">
        <f>AVERAGE(AA2:AA9)</f>
        <v>21.207599999999999</v>
      </c>
      <c r="AB21" s="5">
        <f>AVERAGE(AB2:AB9)</f>
        <v>105.52325</v>
      </c>
      <c r="AC21" s="5">
        <f>AVERAGE(AC2:AC9)</f>
        <v>61.542900000000003</v>
      </c>
      <c r="AD21" s="5">
        <f>AVERAGE(AD2:AD9)</f>
        <v>73.965375000000009</v>
      </c>
      <c r="AE21" s="5">
        <f>AVERAGE(AE2:AE9)</f>
        <v>73.653687500000004</v>
      </c>
      <c r="AF21" s="5">
        <f>AVERAGE(AF2:AF13)</f>
        <v>39.627549999999999</v>
      </c>
      <c r="AG21" s="5">
        <f>AVERAGE(AG2:AG9)</f>
        <v>31.405124999999995</v>
      </c>
      <c r="AH21" s="5">
        <f>AVERAGE(AH2:AH13)</f>
        <v>16.747266666666665</v>
      </c>
      <c r="AI21" s="5">
        <f>AVERAGE(AI2:AI12)</f>
        <v>66.81795454545454</v>
      </c>
      <c r="AJ21" s="5">
        <f>AVERAGE(AJ2:AJ8)</f>
        <v>28.298857142857145</v>
      </c>
      <c r="AK21" s="5">
        <f>AVERAGE(AK2:AK12)</f>
        <v>21.8813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85.250587500000009</v>
      </c>
      <c r="C26" s="12">
        <f>C21*2</f>
        <v>85.732000000000014</v>
      </c>
      <c r="D26" s="12">
        <f t="shared" ref="D26:J26" si="1">D21*1</f>
        <v>69.326099999999997</v>
      </c>
      <c r="E26" s="12">
        <f t="shared" si="1"/>
        <v>53.956887500000008</v>
      </c>
      <c r="F26" s="12">
        <f t="shared" si="1"/>
        <v>82.464075000000008</v>
      </c>
      <c r="G26" s="12">
        <f t="shared" si="1"/>
        <v>95.978825000000001</v>
      </c>
      <c r="H26" s="12">
        <f>H21*3</f>
        <v>140.92091250000004</v>
      </c>
      <c r="I26" s="12">
        <f>I21*3</f>
        <v>209.15969999999999</v>
      </c>
      <c r="J26" s="12">
        <f t="shared" si="1"/>
        <v>55.55715</v>
      </c>
      <c r="K26" s="12">
        <f>K21*4</f>
        <v>152.72955000000002</v>
      </c>
      <c r="L26" s="12">
        <f>L21*1</f>
        <v>127.52562500000002</v>
      </c>
      <c r="M26" s="12">
        <f>M21*3</f>
        <v>134.57696250000001</v>
      </c>
      <c r="N26" s="12">
        <f>N21*3</f>
        <v>199.73696250000003</v>
      </c>
      <c r="O26" s="12">
        <f>O21*1</f>
        <v>72.1379625</v>
      </c>
      <c r="P26" s="12">
        <f>P21*1</f>
        <v>36.15237647058823</v>
      </c>
      <c r="Q26" s="12">
        <f>Q21*1</f>
        <v>124.85428571428572</v>
      </c>
      <c r="R26" s="12">
        <f>R21*2</f>
        <v>161.02074285714284</v>
      </c>
      <c r="S26" s="12">
        <f>S21*4</f>
        <v>162.42515555555553</v>
      </c>
      <c r="T26" s="12">
        <f>T21*3</f>
        <v>164.44001249999997</v>
      </c>
      <c r="U26" s="12">
        <f>U21*1</f>
        <v>87.929512500000001</v>
      </c>
      <c r="V26" s="12">
        <f>V21*1</f>
        <v>34.699488235294119</v>
      </c>
      <c r="W26" s="12">
        <f>W21*4</f>
        <v>171.68453333333332</v>
      </c>
      <c r="X26" s="12">
        <f>X21*3</f>
        <v>128.9485</v>
      </c>
      <c r="Y26" s="12">
        <f>Y21*2</f>
        <v>124.92842499999999</v>
      </c>
      <c r="Z26" s="12">
        <f>Z21*8</f>
        <v>176.09959999999998</v>
      </c>
      <c r="AA26" s="12">
        <f>AA21*3</f>
        <v>63.622799999999998</v>
      </c>
      <c r="AB26" s="12">
        <f t="shared" ref="AB26:AH26" si="2">AB21*1</f>
        <v>105.52325</v>
      </c>
      <c r="AC26" s="12">
        <f t="shared" si="2"/>
        <v>61.542900000000003</v>
      </c>
      <c r="AD26" s="12">
        <f t="shared" si="2"/>
        <v>73.965375000000009</v>
      </c>
      <c r="AE26" s="12">
        <f>AE21*2</f>
        <v>147.30737500000001</v>
      </c>
      <c r="AF26" s="12">
        <f t="shared" si="2"/>
        <v>39.627549999999999</v>
      </c>
      <c r="AG26" s="12">
        <f>AG21*2</f>
        <v>62.810249999999989</v>
      </c>
      <c r="AH26" s="12">
        <f t="shared" si="2"/>
        <v>16.747266666666665</v>
      </c>
      <c r="AI26" s="12">
        <f>AI21*2</f>
        <v>133.63590909090908</v>
      </c>
      <c r="AJ26" s="12">
        <f>AJ21*3</f>
        <v>84.896571428571434</v>
      </c>
      <c r="AK26" s="12">
        <f>AK21*1</f>
        <v>21.8813</v>
      </c>
    </row>
    <row r="27" spans="1:37" x14ac:dyDescent="0.2">
      <c r="A27" s="12" t="s">
        <v>215</v>
      </c>
      <c r="B27" s="5">
        <f t="shared" ref="B27:O27" si="3">STDEV(B2:B9)/B21*100</f>
        <v>3.3224885169435101</v>
      </c>
      <c r="C27" s="5">
        <f t="shared" si="3"/>
        <v>3.2820413346425927</v>
      </c>
      <c r="D27" s="5">
        <f t="shared" si="3"/>
        <v>8.5429005359042485</v>
      </c>
      <c r="E27" s="5">
        <f t="shared" si="3"/>
        <v>7.3670658455420339</v>
      </c>
      <c r="F27" s="5">
        <f t="shared" si="3"/>
        <v>5.5236692184110918</v>
      </c>
      <c r="G27" s="5">
        <f t="shared" si="3"/>
        <v>5.1601127407960163</v>
      </c>
      <c r="H27" s="5">
        <f t="shared" si="3"/>
        <v>3.5773958158141479</v>
      </c>
      <c r="I27" s="5">
        <f t="shared" si="3"/>
        <v>7.5305982186686702</v>
      </c>
      <c r="J27" s="5">
        <f t="shared" si="3"/>
        <v>7.4018915104116898</v>
      </c>
      <c r="K27" s="5">
        <f t="shared" si="3"/>
        <v>2.4554602723591192</v>
      </c>
      <c r="L27" s="5">
        <f t="shared" si="3"/>
        <v>3.9584845634272536</v>
      </c>
      <c r="M27" s="5">
        <f t="shared" si="3"/>
        <v>3.8573325254835735</v>
      </c>
      <c r="N27" s="5">
        <f t="shared" si="3"/>
        <v>4.818158558380647</v>
      </c>
      <c r="O27" s="5">
        <f t="shared" si="3"/>
        <v>6.0964756364248913</v>
      </c>
      <c r="P27" s="5">
        <f>STDEV(P2:P18)/P21*100</f>
        <v>6.338584268940112</v>
      </c>
      <c r="Q27" s="5">
        <f>STDEV(Q2:Q8)/Q21*100</f>
        <v>3.0950794541398401</v>
      </c>
      <c r="R27" s="5">
        <f>STDEV(R2:R8)/R21*100</f>
        <v>3.185638280875601</v>
      </c>
      <c r="S27" s="5">
        <f>STDEV(S2:S10)/S21*100</f>
        <v>1.836112364346975</v>
      </c>
      <c r="T27" s="5">
        <f t="shared" ref="T27:AG27" si="4">STDEV(T2:T9)/T21*100</f>
        <v>6.4007195335676084</v>
      </c>
      <c r="U27" s="5">
        <f t="shared" si="4"/>
        <v>6.1126129707710222</v>
      </c>
      <c r="V27" s="5">
        <f>STDEV(V2:V18)/V21*100</f>
        <v>10.347593530817262</v>
      </c>
      <c r="W27" s="5">
        <f t="shared" si="4"/>
        <v>10.437378287006817</v>
      </c>
      <c r="X27" s="5">
        <f>STDEV(X2:X8)/X21*100</f>
        <v>10.422395881465651</v>
      </c>
      <c r="Y27" s="5">
        <f t="shared" si="4"/>
        <v>8.0805010652733813</v>
      </c>
      <c r="Z27" s="5">
        <f>STDEV(Z2:Z5)/Z21*100</f>
        <v>5.2789917380577016</v>
      </c>
      <c r="AA27" s="5">
        <f t="shared" si="4"/>
        <v>3.5354524906558464</v>
      </c>
      <c r="AB27" s="5">
        <f t="shared" si="4"/>
        <v>2.918139803960309</v>
      </c>
      <c r="AC27" s="5">
        <f t="shared" si="4"/>
        <v>7.5286755781476877</v>
      </c>
      <c r="AD27" s="5">
        <f t="shared" si="4"/>
        <v>4.2626030138786648</v>
      </c>
      <c r="AE27" s="5">
        <f t="shared" si="4"/>
        <v>2.9268916009299892</v>
      </c>
      <c r="AF27" s="5">
        <f>STDEV(AF2:AF13)/AF21*100</f>
        <v>6.0930501575744405</v>
      </c>
      <c r="AG27" s="5">
        <f t="shared" si="4"/>
        <v>2.1836791796315267</v>
      </c>
      <c r="AH27" s="5">
        <f>STDEV(AH2:AH13)/AH21*100</f>
        <v>8.864772104971534</v>
      </c>
      <c r="AI27" s="5">
        <f>STDEV(AI2:AI12)/AI21*100</f>
        <v>2.6850550963477016</v>
      </c>
      <c r="AJ27" s="5">
        <f>STDEV(AJ2:AJ8)/AJ21*100</f>
        <v>6.4566020937578212</v>
      </c>
      <c r="AK27" s="5">
        <f>STDEV(AK2:AK12)/AK21*100</f>
        <v>23.872670489299008</v>
      </c>
    </row>
  </sheetData>
  <pageMargins left="0.7" right="0.7" top="0.78740157499999996" bottom="0.78740157499999996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J30"/>
  <sheetViews>
    <sheetView zoomScale="50" zoomScaleNormal="85" workbookViewId="0">
      <selection sqref="A1:XFD1048576"/>
    </sheetView>
  </sheetViews>
  <sheetFormatPr baseColWidth="10" defaultRowHeight="16" x14ac:dyDescent="0.2"/>
  <cols>
    <col min="1" max="1" width="17.5" bestFit="1" customWidth="1"/>
    <col min="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2" width="12.1640625" bestFit="1" customWidth="1"/>
    <col min="33" max="35" width="13.1640625" bestFit="1" customWidth="1"/>
    <col min="36" max="36" width="6.1640625" bestFit="1" customWidth="1"/>
  </cols>
  <sheetData>
    <row r="1" spans="1:36" x14ac:dyDescent="0.2">
      <c r="A1" s="2" t="s">
        <v>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0.54131519299999997</v>
      </c>
      <c r="C2" s="22">
        <v>2.1043084E-2</v>
      </c>
      <c r="D2" s="22">
        <v>9.0702899999999995E-4</v>
      </c>
      <c r="E2" s="22">
        <v>1.1972788999999999E-2</v>
      </c>
      <c r="F2" s="22">
        <v>6.8027210000000003E-3</v>
      </c>
      <c r="G2" s="22">
        <v>9.0702899999999995E-4</v>
      </c>
      <c r="H2" s="22">
        <v>2.1496599000000002E-2</v>
      </c>
      <c r="I2" s="22">
        <v>2.9206349E-2</v>
      </c>
      <c r="J2" s="22">
        <v>1.088435E-3</v>
      </c>
      <c r="K2" s="22">
        <v>3.3945577999999997E-2</v>
      </c>
      <c r="L2" s="22">
        <v>3.6281180000000001E-3</v>
      </c>
      <c r="M2" s="22">
        <v>9.0702899999999995E-4</v>
      </c>
      <c r="N2" s="22">
        <v>8.8888888999999999E-2</v>
      </c>
      <c r="O2" s="22">
        <v>6.5850339999999993E-2</v>
      </c>
      <c r="P2" s="22">
        <v>6.5306121999999994E-2</v>
      </c>
      <c r="Q2" s="22">
        <v>0.111428571</v>
      </c>
      <c r="R2" s="22">
        <v>7.301587E-3</v>
      </c>
      <c r="S2" s="22">
        <v>1.088435E-3</v>
      </c>
      <c r="T2" s="22">
        <v>3.2653060999999997E-2</v>
      </c>
      <c r="U2" s="22">
        <v>8.1859409999999994E-2</v>
      </c>
      <c r="V2" s="22">
        <v>0</v>
      </c>
      <c r="W2" s="22">
        <v>0.59537415000000005</v>
      </c>
      <c r="X2" s="22">
        <v>0.15746031699999999</v>
      </c>
      <c r="Y2" s="22">
        <v>1.7777778000000001E-2</v>
      </c>
      <c r="Z2" s="22">
        <v>0.54639455800000003</v>
      </c>
      <c r="AA2" s="22">
        <v>4.3537410000000004E-3</v>
      </c>
      <c r="AB2" s="22">
        <v>0</v>
      </c>
      <c r="AC2" s="22">
        <v>3.0839002000000001E-2</v>
      </c>
      <c r="AD2" s="22">
        <v>2.1587301999999999E-2</v>
      </c>
      <c r="AE2" s="22">
        <v>0.18158730200000001</v>
      </c>
      <c r="AF2" s="22">
        <v>0.117913832</v>
      </c>
      <c r="AG2" s="22">
        <v>8.8888888999999999E-2</v>
      </c>
      <c r="AH2" s="22">
        <v>2.6077098E-2</v>
      </c>
      <c r="AI2" s="22">
        <v>2.2040816000000001E-2</v>
      </c>
      <c r="AJ2" s="22"/>
    </row>
    <row r="3" spans="1:36" x14ac:dyDescent="0.2">
      <c r="B3" s="22">
        <v>0.74448979599999998</v>
      </c>
      <c r="C3" s="22">
        <v>0.14222222200000001</v>
      </c>
      <c r="D3" s="22">
        <v>0.39727891199999998</v>
      </c>
      <c r="E3" s="22">
        <v>0.72598639499999995</v>
      </c>
      <c r="F3" s="22">
        <v>0.26666666700000002</v>
      </c>
      <c r="G3" s="22">
        <v>0.23782312899999999</v>
      </c>
      <c r="H3" s="22">
        <v>0.46839002299999999</v>
      </c>
      <c r="I3" s="22">
        <v>0.33365079399999997</v>
      </c>
      <c r="J3" s="22">
        <v>0.45442176899999998</v>
      </c>
      <c r="K3" s="22">
        <v>0.54149659900000002</v>
      </c>
      <c r="L3" s="22">
        <v>0.16780045399999999</v>
      </c>
      <c r="M3" s="22">
        <v>0.392743764</v>
      </c>
      <c r="N3" s="22">
        <v>0.38666666700000002</v>
      </c>
      <c r="O3" s="22">
        <v>8.1625396830000003</v>
      </c>
      <c r="P3" s="22">
        <v>1.891950113</v>
      </c>
      <c r="Q3" s="22">
        <v>0.33959183700000001</v>
      </c>
      <c r="R3" s="22">
        <v>0.46258503400000001</v>
      </c>
      <c r="S3" s="22">
        <v>0.41496598600000001</v>
      </c>
      <c r="T3" s="22">
        <v>0.40734693900000002</v>
      </c>
      <c r="U3" s="22">
        <v>0.290249433</v>
      </c>
      <c r="V3" s="22">
        <v>1.4501587300000001</v>
      </c>
      <c r="W3" s="22">
        <v>0.936054422</v>
      </c>
      <c r="X3" s="22">
        <v>1.2647619050000001</v>
      </c>
      <c r="Y3" s="22">
        <v>2.9512698409999998</v>
      </c>
      <c r="Z3" s="22">
        <v>2.4054421769999998</v>
      </c>
      <c r="AA3" s="22">
        <v>0.228208617</v>
      </c>
      <c r="AB3" s="22">
        <v>0.44190476200000001</v>
      </c>
      <c r="AC3" s="22">
        <v>0.30022675700000001</v>
      </c>
      <c r="AD3" s="22">
        <v>0.493650794</v>
      </c>
      <c r="AE3" s="22">
        <v>1.808253968</v>
      </c>
      <c r="AF3" s="22">
        <v>1.2263038550000001</v>
      </c>
      <c r="AG3" s="22">
        <v>1.3197278910000001</v>
      </c>
      <c r="AH3" s="22">
        <v>0.26712018100000001</v>
      </c>
      <c r="AI3" s="22">
        <v>0.74285714300000005</v>
      </c>
      <c r="AJ3" s="22"/>
    </row>
    <row r="4" spans="1:36" x14ac:dyDescent="0.2">
      <c r="B4" s="22">
        <v>1.4726530609999999</v>
      </c>
      <c r="C4" s="22">
        <v>1.6239455780000001</v>
      </c>
      <c r="D4" s="22">
        <v>1.441269841</v>
      </c>
      <c r="E4" s="22">
        <v>2.0310204079999998</v>
      </c>
      <c r="F4" s="22">
        <v>1.042539683</v>
      </c>
      <c r="G4" s="22">
        <v>0.88054421800000005</v>
      </c>
      <c r="H4" s="22">
        <v>1.711746032</v>
      </c>
      <c r="I4" s="22">
        <v>1.212698413</v>
      </c>
      <c r="J4" s="22">
        <v>1.625578231</v>
      </c>
      <c r="K4" s="22">
        <v>2.1899319730000002</v>
      </c>
      <c r="L4" s="22">
        <v>0.64263038500000003</v>
      </c>
      <c r="M4" s="22">
        <v>1.66893424</v>
      </c>
      <c r="N4" s="22">
        <v>1.353650794</v>
      </c>
      <c r="O4" s="22">
        <v>9.0943310660000005</v>
      </c>
      <c r="P4" s="22">
        <v>3.5134693879999999</v>
      </c>
      <c r="Q4" s="22">
        <v>0.846122449</v>
      </c>
      <c r="R4" s="22">
        <v>1.239727891</v>
      </c>
      <c r="S4" s="22">
        <v>1.9014965989999999</v>
      </c>
      <c r="T4" s="22">
        <v>1.4636734689999999</v>
      </c>
      <c r="U4" s="22">
        <v>0.98122449</v>
      </c>
      <c r="V4" s="22">
        <v>3.205079365</v>
      </c>
      <c r="W4" s="22">
        <v>2.354285714</v>
      </c>
      <c r="X4" s="22">
        <v>2.2628571430000002</v>
      </c>
      <c r="Y4" s="22">
        <v>5.6112698410000004</v>
      </c>
      <c r="Z4" s="22">
        <v>5.2571428569999998</v>
      </c>
      <c r="AA4" s="22">
        <v>0.82358276600000002</v>
      </c>
      <c r="AB4" s="22">
        <v>1.4425396829999999</v>
      </c>
      <c r="AC4" s="22">
        <v>1.1065759639999999</v>
      </c>
      <c r="AD4" s="22">
        <v>1.3406349209999999</v>
      </c>
      <c r="AE4" s="22">
        <v>3.3130158729999999</v>
      </c>
      <c r="AF4" s="22">
        <v>3.1074829930000001</v>
      </c>
      <c r="AG4" s="22">
        <v>4.7609977319999999</v>
      </c>
      <c r="AH4" s="22">
        <v>1.1723356009999999</v>
      </c>
      <c r="AI4" s="22">
        <v>2.7608163270000001</v>
      </c>
      <c r="AJ4" s="22"/>
    </row>
    <row r="5" spans="1:36" x14ac:dyDescent="0.2">
      <c r="B5" s="22">
        <v>2.1638095239999999</v>
      </c>
      <c r="C5" s="22">
        <v>3.011337868</v>
      </c>
      <c r="D5" s="22">
        <v>2.2784580499999998</v>
      </c>
      <c r="E5" s="22">
        <v>3.1248979590000001</v>
      </c>
      <c r="F5" s="22">
        <v>1.8222222219999999</v>
      </c>
      <c r="G5" s="22">
        <v>1.535238095</v>
      </c>
      <c r="H5" s="22">
        <v>3.038730159</v>
      </c>
      <c r="I5" s="22">
        <v>2.136825397</v>
      </c>
      <c r="J5" s="22">
        <v>2.643265306</v>
      </c>
      <c r="K5" s="22">
        <v>3.7730612240000001</v>
      </c>
      <c r="L5" s="22">
        <v>1.1002267569999999</v>
      </c>
      <c r="M5" s="22">
        <v>3.0589569160000001</v>
      </c>
      <c r="N5" s="22">
        <v>2.2660317459999999</v>
      </c>
      <c r="O5" s="22">
        <v>9.9555555560000002</v>
      </c>
      <c r="P5" s="22">
        <v>5.3057596370000004</v>
      </c>
      <c r="Q5" s="22">
        <v>1.339591837</v>
      </c>
      <c r="R5" s="22">
        <v>1.9831292519999999</v>
      </c>
      <c r="S5" s="22">
        <v>3.3659863950000002</v>
      </c>
      <c r="T5" s="22">
        <v>2.5763265309999999</v>
      </c>
      <c r="U5" s="22">
        <v>1.6597959179999999</v>
      </c>
      <c r="V5" s="22">
        <v>5.1403174600000003</v>
      </c>
      <c r="W5" s="22">
        <v>3.7779591840000002</v>
      </c>
      <c r="X5" s="22">
        <v>3.2751020409999998</v>
      </c>
      <c r="Y5" s="22">
        <v>8.3530158730000004</v>
      </c>
      <c r="Z5" s="22">
        <v>7.9891156460000001</v>
      </c>
      <c r="AA5" s="22">
        <v>1.382675737</v>
      </c>
      <c r="AB5" s="22">
        <v>2.3575510199999998</v>
      </c>
      <c r="AC5" s="22">
        <v>1.9600907030000001</v>
      </c>
      <c r="AD5" s="22">
        <v>2.1907936509999999</v>
      </c>
      <c r="AE5" s="22">
        <v>4.992131519</v>
      </c>
      <c r="AF5" s="22">
        <v>5.0068027209999997</v>
      </c>
      <c r="AG5" s="22">
        <v>8.6195011340000001</v>
      </c>
      <c r="AH5" s="22">
        <v>2.1094557819999999</v>
      </c>
      <c r="AI5" s="22">
        <v>4.7363265309999996</v>
      </c>
      <c r="AJ5" s="22"/>
    </row>
    <row r="6" spans="1:36" x14ac:dyDescent="0.2">
      <c r="B6" s="22">
        <v>2.8337414970000001</v>
      </c>
      <c r="C6" s="22">
        <v>4.393650794</v>
      </c>
      <c r="D6" s="22">
        <v>3.2243764170000002</v>
      </c>
      <c r="E6" s="22">
        <v>4.195918367</v>
      </c>
      <c r="F6" s="22">
        <v>2.5460317460000002</v>
      </c>
      <c r="G6" s="22">
        <v>2.1327891160000001</v>
      </c>
      <c r="H6" s="22">
        <v>4.2933333329999996</v>
      </c>
      <c r="I6" s="22">
        <v>2.9933333329999998</v>
      </c>
      <c r="J6" s="22">
        <v>3.7453061220000001</v>
      </c>
      <c r="K6" s="22">
        <v>5.3088435369999996</v>
      </c>
      <c r="L6" s="22">
        <v>1.577777778</v>
      </c>
      <c r="M6" s="22">
        <v>4.4113151930000001</v>
      </c>
      <c r="N6" s="22">
        <v>3.166349206</v>
      </c>
      <c r="O6" s="22">
        <v>10.788662132000001</v>
      </c>
      <c r="P6" s="22">
        <v>7.1372335600000003</v>
      </c>
      <c r="Q6" s="22">
        <v>1.824739229</v>
      </c>
      <c r="R6" s="22">
        <v>2.7014965989999999</v>
      </c>
      <c r="S6" s="22">
        <v>4.8666666669999996</v>
      </c>
      <c r="T6" s="22">
        <v>3.6971428569999998</v>
      </c>
      <c r="U6" s="22">
        <v>2.3419501130000002</v>
      </c>
      <c r="V6" s="22">
        <v>7.0450793650000003</v>
      </c>
      <c r="W6" s="22">
        <v>5.1319727889999998</v>
      </c>
      <c r="X6" s="22">
        <v>4.1991836730000003</v>
      </c>
      <c r="Y6" s="22">
        <v>10.944126984</v>
      </c>
      <c r="Z6" s="22">
        <v>10.714557823</v>
      </c>
      <c r="AA6" s="22">
        <v>1.955918367</v>
      </c>
      <c r="AB6" s="22">
        <v>3.3193650790000002</v>
      </c>
      <c r="AC6" s="22">
        <v>2.700680272</v>
      </c>
      <c r="AD6" s="22">
        <v>3.0044444440000002</v>
      </c>
      <c r="AE6" s="22">
        <v>6.628571429</v>
      </c>
      <c r="AF6" s="22">
        <v>6.9297052150000003</v>
      </c>
      <c r="AG6" s="22">
        <v>12.214965985999999</v>
      </c>
      <c r="AH6" s="22">
        <v>3.0299319730000001</v>
      </c>
      <c r="AI6" s="22">
        <v>6.7983673470000001</v>
      </c>
      <c r="AJ6" s="22"/>
    </row>
    <row r="7" spans="1:36" x14ac:dyDescent="0.2">
      <c r="B7" s="22">
        <v>3.5395918370000001</v>
      </c>
      <c r="C7" s="22">
        <v>5.7248072560000001</v>
      </c>
      <c r="D7" s="22">
        <v>4.0816326529999998</v>
      </c>
      <c r="E7" s="22">
        <v>5.2995918370000004</v>
      </c>
      <c r="F7" s="22">
        <v>3.2660317459999999</v>
      </c>
      <c r="G7" s="22">
        <v>2.7330158729999998</v>
      </c>
      <c r="H7" s="22">
        <v>5.645192744</v>
      </c>
      <c r="I7" s="22">
        <v>3.8076190479999998</v>
      </c>
      <c r="J7" s="22">
        <v>4.8602721090000003</v>
      </c>
      <c r="K7" s="22">
        <v>6.8957823129999998</v>
      </c>
      <c r="L7" s="22">
        <v>2.0848072559999999</v>
      </c>
      <c r="M7" s="22">
        <v>5.7777097509999997</v>
      </c>
      <c r="N7" s="22">
        <v>4.0304761899999999</v>
      </c>
      <c r="O7" s="22">
        <v>11.640816327</v>
      </c>
      <c r="P7" s="22">
        <v>8.9861224489999998</v>
      </c>
      <c r="Q7" s="22">
        <v>2.3021768709999999</v>
      </c>
      <c r="R7" s="22">
        <v>3.456870748</v>
      </c>
      <c r="S7" s="22">
        <v>6.2827210879999997</v>
      </c>
      <c r="T7" s="22">
        <v>4.8514285709999996</v>
      </c>
      <c r="U7" s="22">
        <v>3.0122448980000001</v>
      </c>
      <c r="V7" s="22">
        <v>8.9092063489999997</v>
      </c>
      <c r="W7" s="22">
        <v>7.0062585029999997</v>
      </c>
      <c r="X7" s="22">
        <v>5.1472108839999997</v>
      </c>
      <c r="Y7" s="22">
        <v>43.78122449</v>
      </c>
      <c r="Z7" s="22">
        <v>13.503129252000001</v>
      </c>
      <c r="AA7" s="22">
        <v>2.5451247170000002</v>
      </c>
      <c r="AB7" s="22">
        <v>4.4800000000000004</v>
      </c>
      <c r="AC7" s="22">
        <v>3.5049886620000001</v>
      </c>
      <c r="AD7" s="22">
        <v>3.826031746</v>
      </c>
      <c r="AE7" s="22">
        <v>8.0926984130000008</v>
      </c>
      <c r="AF7" s="22">
        <v>8.9368480730000002</v>
      </c>
      <c r="AG7" s="22">
        <v>16.259410430999999</v>
      </c>
      <c r="AH7" s="22">
        <v>3.9317460319999999</v>
      </c>
      <c r="AI7" s="22">
        <v>8.8411564630000008</v>
      </c>
      <c r="AJ7" s="22"/>
    </row>
    <row r="8" spans="1:36" x14ac:dyDescent="0.2">
      <c r="B8" s="22">
        <v>4.2606802720000001</v>
      </c>
      <c r="C8" s="22">
        <v>7.1154648529999998</v>
      </c>
      <c r="D8" s="22">
        <v>4.912471655</v>
      </c>
      <c r="E8" s="22">
        <v>6.3434013609999997</v>
      </c>
      <c r="F8" s="22">
        <v>4.0293877550000001</v>
      </c>
      <c r="G8" s="22">
        <v>3.3969387759999998</v>
      </c>
      <c r="H8" s="22">
        <v>6.9371428570000004</v>
      </c>
      <c r="I8" s="22">
        <v>4.72</v>
      </c>
      <c r="J8" s="22">
        <v>5.934693878</v>
      </c>
      <c r="K8" s="22">
        <v>8.4642176869999997</v>
      </c>
      <c r="L8" s="22">
        <v>2.526077098</v>
      </c>
      <c r="M8" s="22">
        <v>7.095238095</v>
      </c>
      <c r="N8" s="22">
        <v>4.9707936510000001</v>
      </c>
      <c r="O8" s="22">
        <v>12.439002267999999</v>
      </c>
      <c r="P8" s="22">
        <v>10.707301587</v>
      </c>
      <c r="Q8" s="22">
        <v>2.766122449</v>
      </c>
      <c r="R8" s="22">
        <v>4.2046258500000002</v>
      </c>
      <c r="S8" s="22">
        <v>7.7485714290000001</v>
      </c>
      <c r="T8" s="22">
        <v>5.8293877549999999</v>
      </c>
      <c r="U8" s="22">
        <v>3.6825396829999999</v>
      </c>
      <c r="V8" s="22">
        <v>10.722539683000001</v>
      </c>
      <c r="W8" s="22">
        <v>8.5017687070000001</v>
      </c>
      <c r="X8" s="22">
        <v>6.0930612240000004</v>
      </c>
      <c r="Y8" s="22"/>
      <c r="Z8" s="22">
        <v>16.245986394999999</v>
      </c>
      <c r="AA8" s="22">
        <v>3.0984126980000002</v>
      </c>
      <c r="AB8" s="22">
        <v>5.3866666670000001</v>
      </c>
      <c r="AC8" s="22">
        <v>4.3263038549999999</v>
      </c>
      <c r="AD8" s="22">
        <v>4.6165079369999997</v>
      </c>
      <c r="AE8" s="22">
        <v>9.6355555559999999</v>
      </c>
      <c r="AF8" s="22">
        <v>10.839002268</v>
      </c>
      <c r="AG8" s="22">
        <v>19.663492063</v>
      </c>
      <c r="AH8" s="22">
        <v>4.8466439909999997</v>
      </c>
      <c r="AI8" s="22">
        <v>11.007346939</v>
      </c>
      <c r="AJ8" s="22"/>
    </row>
    <row r="9" spans="1:36" x14ac:dyDescent="0.2">
      <c r="B9" s="22">
        <v>4.9507482989999998</v>
      </c>
      <c r="C9" s="22">
        <v>8.4879818589999996</v>
      </c>
      <c r="D9" s="22">
        <v>5.7079365080000004</v>
      </c>
      <c r="E9" s="22">
        <v>7.3654421770000003</v>
      </c>
      <c r="F9" s="22">
        <v>4.6963265310000004</v>
      </c>
      <c r="G9" s="22">
        <v>3.9836734690000002</v>
      </c>
      <c r="H9" s="22">
        <v>8.1504761899999991</v>
      </c>
      <c r="I9" s="22">
        <v>5.6336507940000002</v>
      </c>
      <c r="J9" s="22">
        <v>6.9585487529999996</v>
      </c>
      <c r="K9" s="22">
        <v>10.020680272</v>
      </c>
      <c r="L9" s="22">
        <v>3.001814059</v>
      </c>
      <c r="M9" s="22">
        <v>8.3526530609999998</v>
      </c>
      <c r="N9" s="22">
        <v>5.8146031750000002</v>
      </c>
      <c r="O9" s="22">
        <v>13.234013604999999</v>
      </c>
      <c r="P9" s="22">
        <v>12.296417234</v>
      </c>
      <c r="Q9" s="22">
        <v>3.2379591840000002</v>
      </c>
      <c r="R9" s="22">
        <v>4.9708843539999998</v>
      </c>
      <c r="S9" s="22">
        <v>9.2427210879999997</v>
      </c>
      <c r="T9" s="22">
        <v>6.8884126979999998</v>
      </c>
      <c r="U9" s="22">
        <v>4.3446712019999998</v>
      </c>
      <c r="V9" s="22">
        <v>12.231836735</v>
      </c>
      <c r="W9" s="22">
        <v>9.81877551</v>
      </c>
      <c r="X9" s="22">
        <v>6.9292290249999997</v>
      </c>
      <c r="Y9" s="22"/>
      <c r="Z9" s="22">
        <v>19.237006803</v>
      </c>
      <c r="AA9" s="22">
        <v>3.6731065759999999</v>
      </c>
      <c r="AB9" s="22">
        <v>6.3187301590000002</v>
      </c>
      <c r="AC9" s="22">
        <v>5.1467120179999997</v>
      </c>
      <c r="AD9" s="22">
        <v>5.4231746029999996</v>
      </c>
      <c r="AE9" s="22">
        <v>11.071746032</v>
      </c>
      <c r="AF9" s="22">
        <v>12.761496599000001</v>
      </c>
      <c r="AG9" s="22">
        <v>23.542857142999999</v>
      </c>
      <c r="AH9" s="22">
        <v>5.7028571430000001</v>
      </c>
      <c r="AI9" s="22">
        <v>13.344489796</v>
      </c>
      <c r="AJ9" s="22"/>
    </row>
    <row r="10" spans="1:36" x14ac:dyDescent="0.2">
      <c r="B10" s="22">
        <v>5.6408163269999996</v>
      </c>
      <c r="C10" s="22">
        <v>9.9051247169999996</v>
      </c>
      <c r="D10" s="22">
        <v>6.5511791380000002</v>
      </c>
      <c r="E10" s="22">
        <v>8.5180952380000008</v>
      </c>
      <c r="F10" s="22">
        <v>5.401904762</v>
      </c>
      <c r="G10" s="22">
        <v>4.6459863950000004</v>
      </c>
      <c r="H10" s="22">
        <v>9.444875283</v>
      </c>
      <c r="I10" s="22">
        <v>6.5060317459999997</v>
      </c>
      <c r="J10" s="22">
        <v>7.9281632650000002</v>
      </c>
      <c r="K10" s="22">
        <v>11.539047619</v>
      </c>
      <c r="L10" s="22">
        <v>3.4725623579999998</v>
      </c>
      <c r="M10" s="22">
        <v>9.7156462589999997</v>
      </c>
      <c r="N10" s="22">
        <v>6.676825397</v>
      </c>
      <c r="O10" s="22">
        <v>13.995011337999999</v>
      </c>
      <c r="P10" s="22">
        <v>13.846349205999999</v>
      </c>
      <c r="Q10" s="22">
        <v>3.7063265310000002</v>
      </c>
      <c r="R10" s="22">
        <v>5.6838095239999999</v>
      </c>
      <c r="S10" s="22">
        <v>10.733333332999999</v>
      </c>
      <c r="T10" s="22">
        <v>7.9893877550000001</v>
      </c>
      <c r="U10" s="22">
        <v>4.9786848069999996</v>
      </c>
      <c r="V10" s="22">
        <v>13.688888888999999</v>
      </c>
      <c r="W10" s="22">
        <v>11.205396824999999</v>
      </c>
      <c r="X10" s="22">
        <v>7.8857142859999998</v>
      </c>
      <c r="Y10" s="22"/>
      <c r="Z10" s="22">
        <v>22.178866212999999</v>
      </c>
      <c r="AA10" s="22">
        <v>4.2285714289999996</v>
      </c>
      <c r="AB10" s="22">
        <v>7.2787301590000002</v>
      </c>
      <c r="AC10" s="22">
        <v>5.9668934240000002</v>
      </c>
      <c r="AD10" s="22">
        <v>6.2060317459999998</v>
      </c>
      <c r="AE10" s="22">
        <v>12.424126984000001</v>
      </c>
      <c r="AF10" s="22">
        <v>14.646712018000001</v>
      </c>
      <c r="AG10" s="22">
        <v>27.685260770999999</v>
      </c>
      <c r="AH10" s="22">
        <v>6.5965986389999998</v>
      </c>
      <c r="AI10" s="22">
        <v>15.639183673</v>
      </c>
      <c r="AJ10" s="22"/>
    </row>
    <row r="11" spans="1:36" x14ac:dyDescent="0.2">
      <c r="B11" s="22">
        <v>6.3804081630000002</v>
      </c>
      <c r="C11" s="22">
        <v>11.350566893</v>
      </c>
      <c r="D11" s="22">
        <v>7.3702947849999996</v>
      </c>
      <c r="E11" s="22">
        <v>9.6674829930000001</v>
      </c>
      <c r="F11" s="22">
        <v>6.1028571429999996</v>
      </c>
      <c r="G11" s="22">
        <v>5.2506122450000001</v>
      </c>
      <c r="H11" s="22">
        <v>10.698412698</v>
      </c>
      <c r="I11" s="22">
        <v>7.2501587299999999</v>
      </c>
      <c r="J11" s="22">
        <v>9.135782313</v>
      </c>
      <c r="K11" s="22">
        <v>13.119455781999999</v>
      </c>
      <c r="L11" s="22">
        <v>3.9369614510000002</v>
      </c>
      <c r="M11" s="22">
        <v>11.106575963999999</v>
      </c>
      <c r="N11" s="22">
        <v>7.6107936509999998</v>
      </c>
      <c r="O11" s="22">
        <v>14.838548753</v>
      </c>
      <c r="P11" s="22">
        <v>15.589297051999999</v>
      </c>
      <c r="Q11" s="22">
        <v>30.996734694000001</v>
      </c>
      <c r="R11" s="22">
        <v>50.811632652999997</v>
      </c>
      <c r="S11" s="22">
        <v>12.222585034</v>
      </c>
      <c r="T11" s="22">
        <v>9.1951020410000002</v>
      </c>
      <c r="U11" s="22">
        <v>5.768707483</v>
      </c>
      <c r="V11" s="22">
        <v>15.373786848</v>
      </c>
      <c r="W11" s="22">
        <v>72.029024942999996</v>
      </c>
      <c r="X11" s="22">
        <v>33.297052153999999</v>
      </c>
      <c r="Y11" s="22"/>
      <c r="Z11" s="22">
        <v>25.063900227000001</v>
      </c>
      <c r="AA11" s="22">
        <v>4.7804081629999997</v>
      </c>
      <c r="AB11" s="22">
        <v>8.2840816329999996</v>
      </c>
      <c r="AC11" s="22">
        <v>6.7995464849999996</v>
      </c>
      <c r="AD11" s="22">
        <v>7.0155555559999998</v>
      </c>
      <c r="AE11" s="22">
        <v>13.874285714000001</v>
      </c>
      <c r="AF11" s="22">
        <v>16.517006803000001</v>
      </c>
      <c r="AG11" s="22">
        <v>31.199092970999999</v>
      </c>
      <c r="AH11" s="22">
        <v>7.5004535150000002</v>
      </c>
      <c r="AI11" s="22">
        <v>178.72399093000001</v>
      </c>
      <c r="AJ11" s="22"/>
    </row>
    <row r="12" spans="1:36" x14ac:dyDescent="0.2">
      <c r="B12" s="22">
        <v>45.980408163</v>
      </c>
      <c r="C12" s="22">
        <v>92.142585034000007</v>
      </c>
      <c r="D12" s="22">
        <v>40.413605441999998</v>
      </c>
      <c r="E12" s="22">
        <v>73.671746032000001</v>
      </c>
      <c r="F12" s="22">
        <v>44.702040816</v>
      </c>
      <c r="G12" s="22">
        <v>42.910476189999997</v>
      </c>
      <c r="H12" s="22">
        <v>79.459501134000007</v>
      </c>
      <c r="I12" s="22">
        <v>52.280272109000002</v>
      </c>
      <c r="J12" s="22">
        <v>70.738231292999998</v>
      </c>
      <c r="K12" s="22">
        <v>98.255238094999996</v>
      </c>
      <c r="L12" s="22">
        <v>29.910204082</v>
      </c>
      <c r="M12" s="22">
        <v>62.772244897999997</v>
      </c>
      <c r="N12" s="22">
        <v>40.234376417</v>
      </c>
      <c r="O12" s="22">
        <v>57.457777778000001</v>
      </c>
      <c r="P12" s="22">
        <v>17.295963719</v>
      </c>
      <c r="Q12" s="22"/>
      <c r="R12" s="22"/>
      <c r="S12" s="22">
        <v>13.717278911999999</v>
      </c>
      <c r="T12" s="22">
        <v>67.624671202000002</v>
      </c>
      <c r="U12" s="22">
        <v>43.704421769</v>
      </c>
      <c r="V12" s="22">
        <v>17.065215420000001</v>
      </c>
      <c r="W12" s="22"/>
      <c r="X12" s="22"/>
      <c r="Y12" s="22"/>
      <c r="Z12" s="22">
        <v>200.968707483</v>
      </c>
      <c r="AA12" s="22">
        <v>34.522993196999998</v>
      </c>
      <c r="AB12" s="22">
        <v>64.21877551</v>
      </c>
      <c r="AC12" s="22">
        <v>50.372789116</v>
      </c>
      <c r="AD12" s="22">
        <v>50.316190476000003</v>
      </c>
      <c r="AE12" s="22">
        <v>15.381587302</v>
      </c>
      <c r="AF12" s="22">
        <v>88.491247165999994</v>
      </c>
      <c r="AG12" s="22">
        <v>34.929251700999998</v>
      </c>
      <c r="AH12" s="22">
        <v>8.3804535149999992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18.864761905000002</v>
      </c>
      <c r="Q13" s="22"/>
      <c r="R13" s="22"/>
      <c r="S13" s="22">
        <v>53.326077097999999</v>
      </c>
      <c r="T13" s="22"/>
      <c r="U13" s="22"/>
      <c r="V13" s="22">
        <v>18.641269841</v>
      </c>
      <c r="W13" s="22"/>
      <c r="X13" s="22"/>
      <c r="Y13" s="22"/>
      <c r="Z13" s="22"/>
      <c r="AA13" s="22"/>
      <c r="AB13" s="22"/>
      <c r="AC13" s="22"/>
      <c r="AD13" s="22"/>
      <c r="AE13" s="22">
        <v>16.904126984000001</v>
      </c>
      <c r="AF13" s="22"/>
      <c r="AG13" s="22">
        <v>38.129705215000001</v>
      </c>
      <c r="AH13" s="22">
        <v>9.2866213149999997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20.461133787000001</v>
      </c>
      <c r="Q14" s="22"/>
      <c r="R14" s="22"/>
      <c r="S14" s="22"/>
      <c r="T14" s="22"/>
      <c r="U14" s="22"/>
      <c r="V14" s="22">
        <v>20.292789116000002</v>
      </c>
      <c r="W14" s="22"/>
      <c r="X14" s="22"/>
      <c r="Y14" s="22"/>
      <c r="Z14" s="22"/>
      <c r="AA14" s="22"/>
      <c r="AB14" s="22"/>
      <c r="AC14" s="22"/>
      <c r="AD14" s="22"/>
      <c r="AE14" s="22">
        <v>18.412698413000001</v>
      </c>
      <c r="AF14" s="22"/>
      <c r="AG14" s="22">
        <v>41.469387755</v>
      </c>
      <c r="AH14" s="22">
        <v>10.151111111000001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22.022675737</v>
      </c>
      <c r="Q15" s="22"/>
      <c r="R15" s="22"/>
      <c r="S15" s="22"/>
      <c r="T15" s="22"/>
      <c r="U15" s="22"/>
      <c r="V15" s="22">
        <v>22.115555556</v>
      </c>
      <c r="W15" s="22"/>
      <c r="X15" s="22"/>
      <c r="Y15" s="22"/>
      <c r="Z15" s="22"/>
      <c r="AA15" s="22"/>
      <c r="AB15" s="22"/>
      <c r="AC15" s="22"/>
      <c r="AD15" s="22"/>
      <c r="AE15" s="22">
        <v>58.641269841000003</v>
      </c>
      <c r="AF15" s="22"/>
      <c r="AG15" s="22">
        <v>44.62585034</v>
      </c>
      <c r="AH15" s="22">
        <v>136.83333333300001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23.617165533000001</v>
      </c>
      <c r="Q16" s="22"/>
      <c r="R16" s="22"/>
      <c r="S16" s="22"/>
      <c r="T16" s="22"/>
      <c r="U16" s="22"/>
      <c r="V16" s="22">
        <v>23.867210883999999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259.30111111100001</v>
      </c>
      <c r="AH16" s="22">
        <v>139.68253968299999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25.163174603000002</v>
      </c>
      <c r="Q17" s="22"/>
      <c r="R17" s="22"/>
      <c r="S17" s="22"/>
      <c r="T17" s="22"/>
      <c r="U17" s="22"/>
      <c r="V17" s="22">
        <v>25.777777778000001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142.59657596400001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26.731768707000001</v>
      </c>
      <c r="Q18" s="22"/>
      <c r="R18" s="22"/>
      <c r="S18" s="22"/>
      <c r="T18" s="22"/>
      <c r="U18" s="22"/>
      <c r="V18" s="22">
        <v>27.765260771000001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145.782857143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28.389297052</v>
      </c>
      <c r="Q19" s="22"/>
      <c r="R19" s="22"/>
      <c r="S19" s="22"/>
      <c r="T19" s="22"/>
      <c r="U19" s="22"/>
      <c r="V19" s="22">
        <v>29.678004534999999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150.070204082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206.72725623599999</v>
      </c>
      <c r="Q20" s="22"/>
      <c r="R20" s="22"/>
      <c r="S20" s="22"/>
      <c r="T20" s="22"/>
      <c r="U20" s="22"/>
      <c r="V20" s="22">
        <v>129.48897959199999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152.43755102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154.867913832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157.61360544199999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162.44861678000001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164.58448979600001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166.791836735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169.04303854899999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173.02131519299999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45.439092969999997</v>
      </c>
      <c r="C29" s="22">
        <f t="shared" ref="C29:O29" si="0">C12-C2</f>
        <v>92.121541950000008</v>
      </c>
      <c r="D29" s="22">
        <f t="shared" si="0"/>
        <v>40.412698413000001</v>
      </c>
      <c r="E29" s="22">
        <f t="shared" si="0"/>
        <v>73.659773243000004</v>
      </c>
      <c r="F29" s="22">
        <f t="shared" si="0"/>
        <v>44.695238095000001</v>
      </c>
      <c r="G29" s="22">
        <f t="shared" si="0"/>
        <v>42.909569161</v>
      </c>
      <c r="H29" s="22">
        <f t="shared" si="0"/>
        <v>79.438004535000005</v>
      </c>
      <c r="I29" s="22">
        <f t="shared" si="0"/>
        <v>52.251065760000003</v>
      </c>
      <c r="J29" s="22">
        <f t="shared" si="0"/>
        <v>70.737142857999999</v>
      </c>
      <c r="K29" s="22">
        <f>K12-K2</f>
        <v>98.221292516999995</v>
      </c>
      <c r="L29" s="22">
        <f t="shared" si="0"/>
        <v>29.906575963999998</v>
      </c>
      <c r="M29" s="22">
        <f t="shared" si="0"/>
        <v>62.771337869</v>
      </c>
      <c r="N29" s="22">
        <f t="shared" si="0"/>
        <v>40.145487527999997</v>
      </c>
      <c r="O29" s="22">
        <f t="shared" si="0"/>
        <v>57.391927438000003</v>
      </c>
      <c r="P29" s="22">
        <f>P20-P2</f>
        <v>206.66195011399998</v>
      </c>
      <c r="Q29" s="22">
        <f>Q11-Q2</f>
        <v>30.885306122999999</v>
      </c>
      <c r="R29" s="22">
        <f>R11-R2</f>
        <v>50.804331065999996</v>
      </c>
      <c r="S29" s="22">
        <f>S13-S2</f>
        <v>53.324988662999999</v>
      </c>
      <c r="T29" s="22">
        <f>T12-T2</f>
        <v>67.592018140999997</v>
      </c>
      <c r="U29" s="22">
        <f>U12-U2</f>
        <v>43.622562359</v>
      </c>
      <c r="V29" s="22">
        <f>V20-V2</f>
        <v>129.48897959199999</v>
      </c>
      <c r="W29" s="22">
        <f>W11-W2</f>
        <v>71.433650792999998</v>
      </c>
      <c r="X29" s="22">
        <f>X11-X2</f>
        <v>33.139591836999998</v>
      </c>
      <c r="Y29" s="22">
        <f>Y7-Y2</f>
        <v>43.763446711999997</v>
      </c>
      <c r="Z29" s="22">
        <f t="shared" ref="Z29:AF29" si="1">Z12-Z2</f>
        <v>200.422312925</v>
      </c>
      <c r="AA29" s="22">
        <f t="shared" si="1"/>
        <v>34.518639455999995</v>
      </c>
      <c r="AB29" s="22">
        <f t="shared" si="1"/>
        <v>64.21877551</v>
      </c>
      <c r="AC29" s="22">
        <f t="shared" si="1"/>
        <v>50.341950113999999</v>
      </c>
      <c r="AD29" s="22">
        <f t="shared" si="1"/>
        <v>50.294603174000002</v>
      </c>
      <c r="AE29" s="22">
        <f>AE15-AE2</f>
        <v>58.459682539000006</v>
      </c>
      <c r="AF29" s="22">
        <f t="shared" si="1"/>
        <v>88.373333333999994</v>
      </c>
      <c r="AG29" s="22">
        <f>AG16-AG2</f>
        <v>259.21222222200004</v>
      </c>
      <c r="AH29" s="22">
        <f>AH27-AH2</f>
        <v>172.99523809499999</v>
      </c>
      <c r="AI29" s="22">
        <f>AI11-AI2</f>
        <v>178.70195011400003</v>
      </c>
      <c r="AJ29" s="22"/>
    </row>
    <row r="30" spans="1:36" x14ac:dyDescent="0.2">
      <c r="A30" s="2"/>
      <c r="B30" s="9">
        <f>B29/86400</f>
        <v>5.2591542789351853E-4</v>
      </c>
      <c r="C30" s="9">
        <f t="shared" ref="C30:AI30" si="2">C29/86400</f>
        <v>1.0662215503472222E-3</v>
      </c>
      <c r="D30" s="9">
        <f t="shared" si="2"/>
        <v>4.677395649652778E-4</v>
      </c>
      <c r="E30" s="9">
        <f t="shared" si="2"/>
        <v>8.5254367179398154E-4</v>
      </c>
      <c r="F30" s="9">
        <f t="shared" si="2"/>
        <v>5.1730599646990737E-4</v>
      </c>
      <c r="G30" s="9">
        <f t="shared" si="2"/>
        <v>4.966385319560185E-4</v>
      </c>
      <c r="H30" s="9">
        <f t="shared" si="2"/>
        <v>9.1942134878472226E-4</v>
      </c>
      <c r="I30" s="9">
        <f t="shared" si="2"/>
        <v>6.0475770555555564E-4</v>
      </c>
      <c r="J30" s="9">
        <f t="shared" si="2"/>
        <v>8.1871693122685186E-4</v>
      </c>
      <c r="K30" s="9">
        <f t="shared" si="2"/>
        <v>1.1368205152430554E-3</v>
      </c>
      <c r="L30" s="9">
        <f t="shared" si="2"/>
        <v>3.4614092550925923E-4</v>
      </c>
      <c r="M30" s="9">
        <f t="shared" si="2"/>
        <v>7.2652011422453709E-4</v>
      </c>
      <c r="N30" s="9">
        <f t="shared" si="2"/>
        <v>4.6464684638888886E-4</v>
      </c>
      <c r="O30" s="9">
        <f t="shared" si="2"/>
        <v>6.6425841942129634E-4</v>
      </c>
      <c r="P30" s="9">
        <f t="shared" si="2"/>
        <v>2.3919207189120367E-3</v>
      </c>
      <c r="Q30" s="9">
        <f t="shared" si="2"/>
        <v>3.5746882086805555E-4</v>
      </c>
      <c r="R30" s="9">
        <f t="shared" si="2"/>
        <v>5.8801309104166658E-4</v>
      </c>
      <c r="S30" s="9">
        <f t="shared" si="2"/>
        <v>6.1718736878472221E-4</v>
      </c>
      <c r="T30" s="9">
        <f t="shared" si="2"/>
        <v>7.8231502478009259E-4</v>
      </c>
      <c r="U30" s="9">
        <f t="shared" si="2"/>
        <v>5.0489076804398152E-4</v>
      </c>
      <c r="V30" s="9">
        <f t="shared" si="2"/>
        <v>1.4987150415740739E-3</v>
      </c>
      <c r="W30" s="9">
        <f t="shared" si="2"/>
        <v>8.2677836565972225E-4</v>
      </c>
      <c r="X30" s="9">
        <f t="shared" si="2"/>
        <v>3.8356009070601851E-4</v>
      </c>
      <c r="Y30" s="9">
        <f t="shared" si="2"/>
        <v>5.0652137398148143E-4</v>
      </c>
      <c r="Z30" s="9">
        <f t="shared" si="2"/>
        <v>2.3197026958912039E-3</v>
      </c>
      <c r="AA30" s="9">
        <f t="shared" si="2"/>
        <v>3.9952128999999994E-4</v>
      </c>
      <c r="AB30" s="9">
        <f t="shared" si="2"/>
        <v>7.4327286469907407E-4</v>
      </c>
      <c r="AC30" s="9">
        <f t="shared" si="2"/>
        <v>5.8266145965277781E-4</v>
      </c>
      <c r="AD30" s="9">
        <f t="shared" si="2"/>
        <v>5.8211346266203703E-4</v>
      </c>
      <c r="AE30" s="9">
        <f t="shared" si="2"/>
        <v>6.7661669605324076E-4</v>
      </c>
      <c r="AF30" s="9">
        <f t="shared" si="2"/>
        <v>1.0228395061805556E-3</v>
      </c>
      <c r="AG30" s="9">
        <f t="shared" si="2"/>
        <v>3.0001414609027782E-3</v>
      </c>
      <c r="AH30" s="9">
        <f t="shared" si="2"/>
        <v>2.0022597001736111E-3</v>
      </c>
      <c r="AI30" s="9">
        <f t="shared" si="2"/>
        <v>2.0683096078009263E-3</v>
      </c>
      <c r="AJ30" s="9">
        <f>SUM(B30:AI30)</f>
        <v>3.1462456958148151E-2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69.955600000000004</v>
      </c>
      <c r="C2" s="12">
        <v>24.730799999999999</v>
      </c>
      <c r="D2" s="12">
        <v>54.110399999999998</v>
      </c>
      <c r="E2" s="12">
        <v>28.967400000000001</v>
      </c>
      <c r="F2" s="12">
        <v>47.631100000000004</v>
      </c>
      <c r="G2" s="12">
        <v>60.180100000000003</v>
      </c>
      <c r="H2" s="12">
        <v>34.9709</v>
      </c>
      <c r="I2" s="12">
        <v>50.461500000000001</v>
      </c>
      <c r="J2" s="12">
        <v>39.4878</v>
      </c>
      <c r="K2" s="12">
        <v>27.9846</v>
      </c>
      <c r="L2" s="12">
        <v>120.36</v>
      </c>
      <c r="M2" s="12">
        <v>36.142600000000002</v>
      </c>
      <c r="N2" s="12">
        <v>60.355800000000002</v>
      </c>
      <c r="O2" s="12">
        <v>71.590900000000005</v>
      </c>
      <c r="P2" s="12">
        <v>25.25</v>
      </c>
      <c r="Q2" s="12">
        <v>103.23</v>
      </c>
      <c r="R2" s="12">
        <v>69.734300000000005</v>
      </c>
      <c r="S2" s="12">
        <v>34.663899999999998</v>
      </c>
      <c r="T2" s="12">
        <v>32.567</v>
      </c>
      <c r="U2" s="12">
        <v>83.712999999999994</v>
      </c>
      <c r="V2" s="12">
        <v>26.291699999999999</v>
      </c>
      <c r="W2" s="12">
        <v>35.7027</v>
      </c>
      <c r="X2" s="12">
        <v>35.7027</v>
      </c>
      <c r="Y2" s="12">
        <v>49.014499999999998</v>
      </c>
      <c r="Z2" s="12">
        <v>16.7288</v>
      </c>
      <c r="AA2" s="12">
        <v>20.371400000000001</v>
      </c>
      <c r="AB2" s="12">
        <v>61.024000000000001</v>
      </c>
      <c r="AC2" s="12">
        <v>52.790100000000002</v>
      </c>
      <c r="AD2" s="12">
        <v>67.39</v>
      </c>
      <c r="AE2" s="12">
        <v>77.668199999999999</v>
      </c>
      <c r="AF2" s="12">
        <v>33.167900000000003</v>
      </c>
      <c r="AG2" s="12">
        <v>22.470400000000001</v>
      </c>
      <c r="AH2" s="12">
        <v>10.5928</v>
      </c>
      <c r="AI2" s="12">
        <v>49.662199999999999</v>
      </c>
      <c r="AJ2" s="12">
        <v>21.3552</v>
      </c>
      <c r="AK2" s="12">
        <v>31.5869</v>
      </c>
    </row>
    <row r="3" spans="1:37" x14ac:dyDescent="0.2">
      <c r="A3" s="1"/>
      <c r="B3" s="12">
        <v>71.4054</v>
      </c>
      <c r="C3" s="12">
        <v>25.2712</v>
      </c>
      <c r="D3" s="12">
        <v>55.835700000000003</v>
      </c>
      <c r="E3" s="12">
        <v>39.601300000000002</v>
      </c>
      <c r="F3" s="12">
        <v>45.147399999999998</v>
      </c>
      <c r="G3" s="12">
        <v>59.659100000000002</v>
      </c>
      <c r="H3" s="12">
        <v>37.799500000000002</v>
      </c>
      <c r="I3" s="12">
        <v>54.515099999999997</v>
      </c>
      <c r="J3" s="12">
        <v>43.439700000000002</v>
      </c>
      <c r="K3" s="12">
        <v>29.008099999999999</v>
      </c>
      <c r="L3" s="12">
        <v>117.53700000000001</v>
      </c>
      <c r="M3" s="12">
        <v>38.105899999999998</v>
      </c>
      <c r="N3" s="12">
        <v>64.852900000000005</v>
      </c>
      <c r="O3" s="12">
        <v>76.704499999999996</v>
      </c>
      <c r="P3" s="12">
        <v>26.325199999999999</v>
      </c>
      <c r="Q3" s="12">
        <v>106.831</v>
      </c>
      <c r="R3" s="12">
        <v>65.391499999999994</v>
      </c>
      <c r="S3" s="12">
        <v>35.051900000000003</v>
      </c>
      <c r="T3" s="12">
        <v>31.963899999999999</v>
      </c>
      <c r="U3" s="12">
        <v>89.198999999999998</v>
      </c>
      <c r="V3" s="12">
        <v>25.791499999999999</v>
      </c>
      <c r="W3" s="12">
        <v>36.426200000000001</v>
      </c>
      <c r="X3" s="12">
        <v>36.426200000000001</v>
      </c>
      <c r="Y3" s="12">
        <v>45.633299999999998</v>
      </c>
      <c r="Z3" s="12">
        <v>17.820599999999999</v>
      </c>
      <c r="AA3" s="12">
        <v>21.366299999999999</v>
      </c>
      <c r="AB3" s="12">
        <v>62.5</v>
      </c>
      <c r="AC3" s="12">
        <v>50.630499999999998</v>
      </c>
      <c r="AD3" s="12">
        <v>67.2256</v>
      </c>
      <c r="AE3" s="12">
        <v>78.376800000000003</v>
      </c>
      <c r="AF3" s="12">
        <v>34.0839</v>
      </c>
      <c r="AG3" s="12">
        <v>22.715399999999999</v>
      </c>
      <c r="AH3" s="12">
        <v>11.6494</v>
      </c>
      <c r="AI3" s="12">
        <v>48.158999999999999</v>
      </c>
      <c r="AJ3" s="12">
        <v>22.542899999999999</v>
      </c>
      <c r="AK3" s="12">
        <v>31.586500000000001</v>
      </c>
    </row>
    <row r="4" spans="1:37" x14ac:dyDescent="0.2">
      <c r="A4" s="1"/>
      <c r="B4" s="12">
        <v>77.230699999999999</v>
      </c>
      <c r="C4" s="12">
        <v>24.262799999999999</v>
      </c>
      <c r="D4" s="12">
        <v>57.066400000000002</v>
      </c>
      <c r="E4" s="12">
        <v>42.644399999999997</v>
      </c>
      <c r="F4" s="12">
        <v>51.078099999999999</v>
      </c>
      <c r="G4" s="12">
        <v>60.978999999999999</v>
      </c>
      <c r="H4" s="12">
        <v>35.518700000000003</v>
      </c>
      <c r="I4" s="12">
        <v>64.237300000000005</v>
      </c>
      <c r="J4" s="12">
        <v>49.6175</v>
      </c>
      <c r="K4" s="12">
        <v>29.3569</v>
      </c>
      <c r="L4" s="12">
        <v>123.047</v>
      </c>
      <c r="M4" s="12">
        <v>36.637</v>
      </c>
      <c r="N4" s="12">
        <v>66.415700000000001</v>
      </c>
      <c r="O4" s="12">
        <v>77.713800000000006</v>
      </c>
      <c r="P4" s="12">
        <v>29.447099999999999</v>
      </c>
      <c r="Q4" s="12">
        <v>108.72799999999999</v>
      </c>
      <c r="R4" s="12">
        <v>66.415700000000001</v>
      </c>
      <c r="S4" s="12">
        <v>35.472999999999999</v>
      </c>
      <c r="T4" s="12">
        <v>30.6126</v>
      </c>
      <c r="U4" s="12">
        <v>95.703100000000006</v>
      </c>
      <c r="V4" s="12">
        <v>24.712299999999999</v>
      </c>
      <c r="W4" s="12">
        <v>37.196399999999997</v>
      </c>
      <c r="X4" s="12">
        <v>37.196399999999997</v>
      </c>
      <c r="Y4" s="12">
        <v>51.809199999999997</v>
      </c>
      <c r="Z4" s="12">
        <v>18.939</v>
      </c>
      <c r="AA4" s="12">
        <v>22.299800000000001</v>
      </c>
      <c r="AB4" s="12">
        <v>62.5</v>
      </c>
      <c r="AC4" s="12">
        <v>54.611899999999999</v>
      </c>
      <c r="AD4" s="12">
        <v>68.906300000000002</v>
      </c>
      <c r="AE4" s="12">
        <v>81.465500000000006</v>
      </c>
      <c r="AF4" s="12">
        <v>30.057300000000001</v>
      </c>
      <c r="AG4" s="12">
        <v>23.3337</v>
      </c>
      <c r="AH4" s="12">
        <v>11.9163</v>
      </c>
      <c r="AI4" s="12">
        <v>51.094900000000003</v>
      </c>
      <c r="AJ4" s="12">
        <v>22.697600000000001</v>
      </c>
      <c r="AK4" s="12">
        <v>26.2925</v>
      </c>
    </row>
    <row r="5" spans="1:37" x14ac:dyDescent="0.2">
      <c r="A5" s="1"/>
      <c r="B5" s="12">
        <v>62.483800000000002</v>
      </c>
      <c r="C5" s="12">
        <v>23.4908</v>
      </c>
      <c r="D5" s="12">
        <v>56.754300000000001</v>
      </c>
      <c r="E5" s="12">
        <v>38.765799999999999</v>
      </c>
      <c r="F5" s="12">
        <v>52.611699999999999</v>
      </c>
      <c r="G5" s="12">
        <v>60.180100000000003</v>
      </c>
      <c r="H5" s="12">
        <v>37.3476</v>
      </c>
      <c r="I5" s="12">
        <v>63.805199999999999</v>
      </c>
      <c r="J5" s="12">
        <v>41.761400000000002</v>
      </c>
      <c r="K5" s="12">
        <v>28.925599999999999</v>
      </c>
      <c r="L5" s="12">
        <v>121.42100000000001</v>
      </c>
      <c r="M5" s="12">
        <v>42.035400000000003</v>
      </c>
      <c r="N5" s="12">
        <v>66.683499999999995</v>
      </c>
      <c r="O5" s="12">
        <v>73.861099999999993</v>
      </c>
      <c r="P5" s="12">
        <v>27.5075</v>
      </c>
      <c r="Q5" s="12">
        <v>110.693</v>
      </c>
      <c r="R5" s="12">
        <v>69.252499999999998</v>
      </c>
      <c r="S5" s="12">
        <v>35.795499999999997</v>
      </c>
      <c r="T5" s="12">
        <v>32.493000000000002</v>
      </c>
      <c r="U5" s="12">
        <v>85.864500000000007</v>
      </c>
      <c r="V5" s="12">
        <v>25.348700000000001</v>
      </c>
      <c r="W5" s="12">
        <v>25.735299999999999</v>
      </c>
      <c r="X5" s="12">
        <v>25.735299999999999</v>
      </c>
      <c r="Y5" s="12">
        <v>47.196100000000001</v>
      </c>
      <c r="Z5" s="12">
        <v>17.623100000000001</v>
      </c>
      <c r="AA5" s="12">
        <v>21.679500000000001</v>
      </c>
      <c r="AB5" s="12">
        <v>61.204700000000003</v>
      </c>
      <c r="AC5" s="12">
        <v>47.868000000000002</v>
      </c>
      <c r="AD5" s="12">
        <v>70.3125</v>
      </c>
      <c r="AE5" s="12">
        <v>80.670699999999997</v>
      </c>
      <c r="AF5" s="12">
        <v>30.057300000000001</v>
      </c>
      <c r="AG5" s="12">
        <v>22.5533</v>
      </c>
      <c r="AH5" s="12">
        <v>12.212</v>
      </c>
      <c r="AI5" s="12">
        <v>51.450600000000001</v>
      </c>
      <c r="AJ5" s="12">
        <v>21.363499999999998</v>
      </c>
      <c r="AK5" s="12">
        <v>22.592199999999998</v>
      </c>
    </row>
    <row r="6" spans="1:37" x14ac:dyDescent="0.2">
      <c r="A6" s="1"/>
      <c r="B6" s="12">
        <v>71.956900000000005</v>
      </c>
      <c r="C6" s="12">
        <v>26.0351</v>
      </c>
      <c r="D6" s="12">
        <v>58.1053</v>
      </c>
      <c r="E6" s="12">
        <v>48.1021</v>
      </c>
      <c r="F6" s="12">
        <v>53.106900000000003</v>
      </c>
      <c r="G6" s="12">
        <v>60.444099999999999</v>
      </c>
      <c r="H6" s="12">
        <v>36.076599999999999</v>
      </c>
      <c r="I6" s="12">
        <v>59.357999999999997</v>
      </c>
      <c r="J6" s="12">
        <v>46.981499999999997</v>
      </c>
      <c r="K6" s="12">
        <v>29.7624</v>
      </c>
      <c r="L6" s="12">
        <v>120.88800000000001</v>
      </c>
      <c r="M6" s="12">
        <v>38.241999999999997</v>
      </c>
      <c r="N6" s="12">
        <v>65.365600000000001</v>
      </c>
      <c r="O6" s="12">
        <v>76.668999999999997</v>
      </c>
      <c r="P6" s="12">
        <v>29.447099999999999</v>
      </c>
      <c r="Q6" s="12">
        <v>110.03</v>
      </c>
      <c r="R6" s="12">
        <v>72.724299999999999</v>
      </c>
      <c r="S6" s="12">
        <v>35.531100000000002</v>
      </c>
      <c r="T6" s="12">
        <v>31.235600000000002</v>
      </c>
      <c r="U6" s="12">
        <v>95.703100000000006</v>
      </c>
      <c r="V6" s="12">
        <v>29.679600000000001</v>
      </c>
      <c r="W6" s="12">
        <v>43.133800000000001</v>
      </c>
      <c r="X6" s="12">
        <v>43.133800000000001</v>
      </c>
      <c r="Y6" s="12">
        <v>48.697000000000003</v>
      </c>
      <c r="Z6" s="12"/>
      <c r="AA6" s="12">
        <v>24.334800000000001</v>
      </c>
      <c r="AB6" s="12">
        <v>64.549199999999999</v>
      </c>
      <c r="AC6" s="12">
        <v>53.315600000000003</v>
      </c>
      <c r="AD6" s="12">
        <v>73.304500000000004</v>
      </c>
      <c r="AE6" s="12">
        <v>79.507199999999997</v>
      </c>
      <c r="AF6" s="12">
        <v>33.395600000000002</v>
      </c>
      <c r="AG6" s="12">
        <v>25.317699999999999</v>
      </c>
      <c r="AH6" s="12">
        <v>12.1251</v>
      </c>
      <c r="AI6" s="12">
        <v>50.097499999999997</v>
      </c>
      <c r="AJ6" s="12">
        <v>20.040600000000001</v>
      </c>
      <c r="AK6" s="12">
        <v>33.192</v>
      </c>
    </row>
    <row r="7" spans="1:37" x14ac:dyDescent="0.2">
      <c r="A7" s="1"/>
      <c r="B7" s="12">
        <v>75.104299999999995</v>
      </c>
      <c r="C7" s="12">
        <v>25.8398</v>
      </c>
      <c r="D7" s="12">
        <v>57.421900000000001</v>
      </c>
      <c r="E7" s="12">
        <v>47.358199999999997</v>
      </c>
      <c r="F7" s="12">
        <v>47.6036</v>
      </c>
      <c r="G7" s="12">
        <v>60.8444</v>
      </c>
      <c r="H7" s="12">
        <v>41.447400000000002</v>
      </c>
      <c r="I7" s="12">
        <v>58.103999999999999</v>
      </c>
      <c r="J7" s="12">
        <v>49.218800000000002</v>
      </c>
      <c r="K7" s="12">
        <v>30.4054</v>
      </c>
      <c r="L7" s="12">
        <v>122.22799999999999</v>
      </c>
      <c r="M7" s="12">
        <v>38.619300000000003</v>
      </c>
      <c r="N7" s="12">
        <v>65.625</v>
      </c>
      <c r="O7" s="12">
        <v>76.139499999999998</v>
      </c>
      <c r="P7" s="12">
        <v>30.830500000000001</v>
      </c>
      <c r="Q7" s="12">
        <v>109.375</v>
      </c>
      <c r="R7" s="12">
        <v>67.555099999999996</v>
      </c>
      <c r="S7" s="12">
        <v>36.512700000000002</v>
      </c>
      <c r="T7" s="12">
        <v>27.815200000000001</v>
      </c>
      <c r="U7" s="12">
        <v>89.634100000000004</v>
      </c>
      <c r="V7" s="12">
        <v>31.4162</v>
      </c>
      <c r="W7" s="12">
        <v>43.398400000000002</v>
      </c>
      <c r="X7" s="12">
        <v>43.398400000000002</v>
      </c>
      <c r="Y7" s="12">
        <v>53.004800000000003</v>
      </c>
      <c r="Z7" s="12"/>
      <c r="AA7" s="12">
        <v>22.014800000000001</v>
      </c>
      <c r="AB7" s="12">
        <v>65.625</v>
      </c>
      <c r="AC7" s="12">
        <v>53.812199999999997</v>
      </c>
      <c r="AD7" s="12">
        <v>71.037400000000005</v>
      </c>
      <c r="AE7" s="12">
        <v>80.670699999999997</v>
      </c>
      <c r="AF7" s="12">
        <v>34.013800000000003</v>
      </c>
      <c r="AG7" s="12">
        <v>23.3977</v>
      </c>
      <c r="AH7" s="12">
        <v>12.302</v>
      </c>
      <c r="AI7" s="12">
        <v>52.432400000000001</v>
      </c>
      <c r="AJ7" s="12">
        <v>19.9801</v>
      </c>
      <c r="AK7" s="12">
        <v>33.192</v>
      </c>
    </row>
    <row r="8" spans="1:37" x14ac:dyDescent="0.2">
      <c r="A8" s="1"/>
      <c r="B8" s="12">
        <v>79.667599999999993</v>
      </c>
      <c r="C8" s="12">
        <v>23.652000000000001</v>
      </c>
      <c r="D8" s="12">
        <v>58.013599999999997</v>
      </c>
      <c r="E8" s="12">
        <v>41.385100000000001</v>
      </c>
      <c r="F8" s="12">
        <v>47.976500000000001</v>
      </c>
      <c r="G8" s="12">
        <v>61.661099999999998</v>
      </c>
      <c r="H8" s="12">
        <v>39.658299999999997</v>
      </c>
      <c r="I8" s="12">
        <v>68.623900000000006</v>
      </c>
      <c r="J8" s="12">
        <v>47.796199999999999</v>
      </c>
      <c r="K8" s="12">
        <v>30.4895</v>
      </c>
      <c r="L8" s="12">
        <v>115.809</v>
      </c>
      <c r="M8" s="12">
        <v>31.2866</v>
      </c>
      <c r="N8" s="12">
        <v>68.6203</v>
      </c>
      <c r="O8" s="12">
        <v>64.273200000000003</v>
      </c>
      <c r="P8" s="12">
        <v>21.927199999999999</v>
      </c>
      <c r="Q8" s="12">
        <v>112.73</v>
      </c>
      <c r="R8" s="12">
        <v>69.6023</v>
      </c>
      <c r="S8" s="12">
        <v>36.681699999999999</v>
      </c>
      <c r="T8" s="12">
        <v>34.927500000000002</v>
      </c>
      <c r="U8" s="12">
        <v>91.875</v>
      </c>
      <c r="V8" s="12">
        <v>23.530899999999999</v>
      </c>
      <c r="W8" s="12">
        <v>45.869</v>
      </c>
      <c r="X8" s="12">
        <v>45.869</v>
      </c>
      <c r="Y8" s="12">
        <v>53.004800000000003</v>
      </c>
      <c r="Z8" s="12"/>
      <c r="AA8" s="12">
        <v>21.466100000000001</v>
      </c>
      <c r="AB8" s="12">
        <v>63.950099999999999</v>
      </c>
      <c r="AC8" s="12">
        <v>53.519399999999997</v>
      </c>
      <c r="AD8" s="12">
        <v>69.6023</v>
      </c>
      <c r="AE8" s="12">
        <v>83.102999999999994</v>
      </c>
      <c r="AF8" s="12">
        <v>33.088200000000001</v>
      </c>
      <c r="AG8" s="12">
        <v>22.192</v>
      </c>
      <c r="AH8" s="12">
        <v>11.7005</v>
      </c>
      <c r="AI8" s="12">
        <v>53.422199999999997</v>
      </c>
      <c r="AJ8" s="12">
        <v>17.466699999999999</v>
      </c>
      <c r="AK8" s="12">
        <v>25.166399999999999</v>
      </c>
    </row>
    <row r="9" spans="1:37" x14ac:dyDescent="0.2">
      <c r="A9" s="1"/>
      <c r="B9" s="12">
        <v>69.704999999999998</v>
      </c>
      <c r="C9" s="12">
        <v>24.0931</v>
      </c>
      <c r="D9" s="12">
        <v>58.865400000000001</v>
      </c>
      <c r="E9" s="12">
        <v>31.3169</v>
      </c>
      <c r="F9" s="12">
        <v>52.969799999999999</v>
      </c>
      <c r="G9" s="12">
        <v>57.601900000000001</v>
      </c>
      <c r="H9" s="12">
        <v>36.947099999999999</v>
      </c>
      <c r="I9" s="12">
        <v>61.964300000000001</v>
      </c>
      <c r="J9" s="12">
        <v>38.639000000000003</v>
      </c>
      <c r="K9" s="12">
        <v>26.096699999999998</v>
      </c>
      <c r="L9" s="12">
        <v>127.604</v>
      </c>
      <c r="M9" s="12">
        <v>29.9145</v>
      </c>
      <c r="N9" s="12">
        <v>60.799599999999998</v>
      </c>
      <c r="O9" s="12">
        <v>53.571399999999997</v>
      </c>
      <c r="P9" s="12">
        <v>26.707799999999999</v>
      </c>
      <c r="Q9" s="12"/>
      <c r="R9" s="12"/>
      <c r="S9" s="12">
        <v>35.051900000000003</v>
      </c>
      <c r="T9" s="12">
        <v>25.035499999999999</v>
      </c>
      <c r="U9" s="12">
        <v>88.341300000000004</v>
      </c>
      <c r="V9" s="12">
        <v>24.507300000000001</v>
      </c>
      <c r="W9" s="12"/>
      <c r="X9" s="12"/>
      <c r="Y9" s="12">
        <v>49.218800000000002</v>
      </c>
      <c r="Z9" s="12"/>
      <c r="AA9" s="12">
        <v>20.207100000000001</v>
      </c>
      <c r="AB9" s="12">
        <v>63.7652</v>
      </c>
      <c r="AC9" s="12">
        <v>52.877699999999997</v>
      </c>
      <c r="AD9" s="12">
        <v>69.426900000000003</v>
      </c>
      <c r="AE9" s="12">
        <v>81.066199999999995</v>
      </c>
      <c r="AF9" s="12">
        <v>35.795499999999997</v>
      </c>
      <c r="AG9" s="12">
        <v>24.434799999999999</v>
      </c>
      <c r="AH9" s="12">
        <v>11.283799999999999</v>
      </c>
      <c r="AI9" s="12">
        <v>53.700800000000001</v>
      </c>
      <c r="AJ9" s="12"/>
      <c r="AK9" s="12">
        <v>14.6609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26.100899999999999</v>
      </c>
      <c r="Q10" s="12"/>
      <c r="R10" s="12"/>
      <c r="S10" s="12">
        <v>34.844200000000001</v>
      </c>
      <c r="T10" s="12"/>
      <c r="U10" s="12"/>
      <c r="V10" s="12">
        <v>27.217700000000001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31.332899999999999</v>
      </c>
      <c r="AG10" s="12"/>
      <c r="AH10" s="12">
        <v>14.276199999999999</v>
      </c>
      <c r="AI10" s="12">
        <v>54.2791</v>
      </c>
      <c r="AJ10" s="12"/>
      <c r="AK10" s="12">
        <v>28.4269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27.5901</v>
      </c>
      <c r="Q11" s="12"/>
      <c r="R11" s="12"/>
      <c r="S11" s="12"/>
      <c r="T11" s="12"/>
      <c r="U11" s="12"/>
      <c r="V11" s="12">
        <v>27.599299999999999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34.539499999999997</v>
      </c>
      <c r="AG11" s="12"/>
      <c r="AH11" s="12">
        <v>13.0504</v>
      </c>
      <c r="AI11" s="12">
        <v>53.448099999999997</v>
      </c>
      <c r="AJ11" s="12"/>
      <c r="AK11" s="12">
        <v>28.426500000000001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26.942799999999998</v>
      </c>
      <c r="Q12" s="12"/>
      <c r="R12" s="12"/>
      <c r="S12" s="12"/>
      <c r="T12" s="12"/>
      <c r="U12" s="12"/>
      <c r="V12" s="12">
        <v>32.099200000000003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35.904299999999999</v>
      </c>
      <c r="AG12" s="12"/>
      <c r="AH12" s="12">
        <v>12.5741</v>
      </c>
      <c r="AI12" s="12">
        <v>52.201700000000002</v>
      </c>
      <c r="AJ12" s="12"/>
      <c r="AK12" s="12">
        <v>22.430399999999999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28.182500000000001</v>
      </c>
      <c r="Q13" s="12"/>
      <c r="R13" s="12"/>
      <c r="S13" s="12"/>
      <c r="T13" s="12"/>
      <c r="U13" s="12"/>
      <c r="V13" s="12">
        <v>27.728899999999999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32.995800000000003</v>
      </c>
      <c r="AG13" s="12"/>
      <c r="AH13" s="12">
        <v>13.519500000000001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30.123000000000001</v>
      </c>
      <c r="Q14" s="12"/>
      <c r="R14" s="12"/>
      <c r="S14" s="12"/>
      <c r="T14" s="12"/>
      <c r="U14" s="12"/>
      <c r="V14" s="12">
        <v>23.4375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29.9267</v>
      </c>
      <c r="Q15" s="12"/>
      <c r="R15" s="12"/>
      <c r="S15" s="12"/>
      <c r="T15" s="12"/>
      <c r="U15" s="12"/>
      <c r="V15" s="12">
        <v>24.609400000000001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24.831099999999999</v>
      </c>
      <c r="Q16" s="12"/>
      <c r="R16" s="12"/>
      <c r="S16" s="12"/>
      <c r="T16" s="12"/>
      <c r="U16" s="12"/>
      <c r="V16" s="12">
        <v>27.343800000000002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28.710899999999999</v>
      </c>
      <c r="Q17" s="12"/>
      <c r="R17" s="12"/>
      <c r="S17" s="12"/>
      <c r="T17" s="12"/>
      <c r="U17" s="12"/>
      <c r="V17" s="12">
        <v>24.107099999999999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26.942799999999998</v>
      </c>
      <c r="Q18" s="12"/>
      <c r="R18" s="12"/>
      <c r="S18" s="12"/>
      <c r="T18" s="12"/>
      <c r="U18" s="12"/>
      <c r="V18" s="12">
        <v>20.296399999999998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72.188662500000007</v>
      </c>
      <c r="C21" s="5">
        <f t="shared" si="0"/>
        <v>24.671949999999995</v>
      </c>
      <c r="D21" s="5">
        <f t="shared" si="0"/>
        <v>57.021625</v>
      </c>
      <c r="E21" s="5">
        <f t="shared" si="0"/>
        <v>39.767650000000003</v>
      </c>
      <c r="F21" s="5">
        <f t="shared" si="0"/>
        <v>49.765637500000004</v>
      </c>
      <c r="G21" s="5">
        <f t="shared" si="0"/>
        <v>60.193725000000001</v>
      </c>
      <c r="H21" s="5">
        <f t="shared" si="0"/>
        <v>37.470762499999999</v>
      </c>
      <c r="I21" s="5">
        <f t="shared" si="0"/>
        <v>60.133662499999993</v>
      </c>
      <c r="J21" s="5">
        <f t="shared" si="0"/>
        <v>44.617737500000004</v>
      </c>
      <c r="K21" s="5">
        <f t="shared" si="0"/>
        <v>29.003649999999997</v>
      </c>
      <c r="L21" s="5">
        <f t="shared" si="0"/>
        <v>121.11174999999999</v>
      </c>
      <c r="M21" s="5">
        <f t="shared" si="0"/>
        <v>36.372912499999998</v>
      </c>
      <c r="N21" s="5">
        <f t="shared" si="0"/>
        <v>64.839799999999997</v>
      </c>
      <c r="O21" s="5">
        <f t="shared" si="0"/>
        <v>71.315425000000005</v>
      </c>
      <c r="P21" s="5">
        <f>AVERAGE(P2:P18)</f>
        <v>27.45842352941176</v>
      </c>
      <c r="Q21" s="5">
        <f>AVERAGE(Q2:Q8)</f>
        <v>108.80242857142856</v>
      </c>
      <c r="R21" s="5">
        <f>AVERAGE(R2:R8)</f>
        <v>68.667957142857134</v>
      </c>
      <c r="S21" s="5">
        <f>AVERAGE(S2:S10)</f>
        <v>35.511766666666666</v>
      </c>
      <c r="T21" s="5">
        <f>AVERAGE(T2:T9)</f>
        <v>30.831287500000002</v>
      </c>
      <c r="U21" s="5">
        <f>AVERAGE(U2:U9)</f>
        <v>90.004137500000013</v>
      </c>
      <c r="V21" s="5">
        <f>AVERAGE(V2:V18)</f>
        <v>26.218676470588235</v>
      </c>
      <c r="W21" s="5">
        <f>AVERAGE(W2:W4)</f>
        <v>36.441766666666666</v>
      </c>
      <c r="X21" s="5">
        <f>AVERAGE(X6:X8)</f>
        <v>44.133733333333339</v>
      </c>
      <c r="Y21" s="5">
        <f>AVERAGE(Y2:Y9)</f>
        <v>49.697312499999995</v>
      </c>
      <c r="Z21" s="5">
        <f>AVERAGE(Z2:Z5)</f>
        <v>17.777875000000002</v>
      </c>
      <c r="AA21" s="5">
        <f>AVERAGE(AA2:AA9)</f>
        <v>21.717475000000004</v>
      </c>
      <c r="AB21" s="5">
        <f>AVERAGE(AB2:AB9)</f>
        <v>63.139775</v>
      </c>
      <c r="AC21" s="5">
        <f>AVERAGE(AC2:AC9)</f>
        <v>52.428175000000003</v>
      </c>
      <c r="AD21" s="5">
        <f>AVERAGE(AD2:AD9)</f>
        <v>69.650687500000004</v>
      </c>
      <c r="AE21" s="5">
        <f>AVERAGE(AE2:AE9)</f>
        <v>80.316037500000007</v>
      </c>
      <c r="AF21" s="5">
        <f>AVERAGE(AF2:AF13)</f>
        <v>33.202666666666659</v>
      </c>
      <c r="AG21" s="5">
        <f>AVERAGE(AG2:AG9)</f>
        <v>23.301875000000003</v>
      </c>
      <c r="AH21" s="5">
        <f>AVERAGE(AH2:AH13)</f>
        <v>12.266841666666666</v>
      </c>
      <c r="AI21" s="5">
        <f>AVERAGE(AI2:AI12)</f>
        <v>51.813499999999998</v>
      </c>
      <c r="AJ21" s="5">
        <f>AVERAGE(AJ2:AJ8)</f>
        <v>20.778085714285712</v>
      </c>
      <c r="AK21" s="5">
        <f>AVERAGE(AK2:AK12)</f>
        <v>27.050290909090908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72.188662500000007</v>
      </c>
      <c r="C26" s="12">
        <f>C21*2</f>
        <v>49.343899999999991</v>
      </c>
      <c r="D26" s="12">
        <f t="shared" ref="D26:J26" si="1">D21*1</f>
        <v>57.021625</v>
      </c>
      <c r="E26" s="12">
        <f t="shared" si="1"/>
        <v>39.767650000000003</v>
      </c>
      <c r="F26" s="12">
        <f t="shared" si="1"/>
        <v>49.765637500000004</v>
      </c>
      <c r="G26" s="12">
        <f t="shared" si="1"/>
        <v>60.193725000000001</v>
      </c>
      <c r="H26" s="12">
        <f>H21*3</f>
        <v>112.41228749999999</v>
      </c>
      <c r="I26" s="12">
        <f>I21*3</f>
        <v>180.40098749999999</v>
      </c>
      <c r="J26" s="12">
        <f t="shared" si="1"/>
        <v>44.617737500000004</v>
      </c>
      <c r="K26" s="12">
        <f>K21*4</f>
        <v>116.01459999999999</v>
      </c>
      <c r="L26" s="12">
        <f>L21*1</f>
        <v>121.11174999999999</v>
      </c>
      <c r="M26" s="12">
        <f>M21*3</f>
        <v>109.11873749999999</v>
      </c>
      <c r="N26" s="12">
        <f>N21*3</f>
        <v>194.51939999999999</v>
      </c>
      <c r="O26" s="12">
        <f>O21*1</f>
        <v>71.315425000000005</v>
      </c>
      <c r="P26" s="12">
        <f>P21*1</f>
        <v>27.45842352941176</v>
      </c>
      <c r="Q26" s="12">
        <f>Q21*1</f>
        <v>108.80242857142856</v>
      </c>
      <c r="R26" s="12">
        <f>R21*2</f>
        <v>137.33591428571427</v>
      </c>
      <c r="S26" s="12">
        <f>S21*4</f>
        <v>142.04706666666667</v>
      </c>
      <c r="T26" s="12">
        <f>T21*3</f>
        <v>92.493862500000006</v>
      </c>
      <c r="U26" s="12">
        <f>U21*1</f>
        <v>90.004137500000013</v>
      </c>
      <c r="V26" s="12">
        <f>V21*1</f>
        <v>26.218676470588235</v>
      </c>
      <c r="W26" s="12">
        <f>W21*4</f>
        <v>145.76706666666666</v>
      </c>
      <c r="X26" s="12">
        <f>X21*3</f>
        <v>132.40120000000002</v>
      </c>
      <c r="Y26" s="12">
        <f>Y21*2</f>
        <v>99.394624999999991</v>
      </c>
      <c r="Z26" s="12">
        <f>Z21*8</f>
        <v>142.22300000000001</v>
      </c>
      <c r="AA26" s="12">
        <f>AA21*3</f>
        <v>65.152425000000008</v>
      </c>
      <c r="AB26" s="12">
        <f t="shared" ref="AB26:AH26" si="2">AB21*1</f>
        <v>63.139775</v>
      </c>
      <c r="AC26" s="12">
        <f t="shared" si="2"/>
        <v>52.428175000000003</v>
      </c>
      <c r="AD26" s="12">
        <f t="shared" si="2"/>
        <v>69.650687500000004</v>
      </c>
      <c r="AE26" s="12">
        <f>AE21*2</f>
        <v>160.63207500000001</v>
      </c>
      <c r="AF26" s="12">
        <f t="shared" si="2"/>
        <v>33.202666666666659</v>
      </c>
      <c r="AG26" s="12">
        <f>AG21*2</f>
        <v>46.603750000000005</v>
      </c>
      <c r="AH26" s="12">
        <f t="shared" si="2"/>
        <v>12.266841666666666</v>
      </c>
      <c r="AI26" s="12">
        <f>AI21*2</f>
        <v>103.627</v>
      </c>
      <c r="AJ26" s="12">
        <f>AJ21*3</f>
        <v>62.33425714285714</v>
      </c>
      <c r="AK26" s="12">
        <f>AK21*1</f>
        <v>27.050290909090908</v>
      </c>
    </row>
    <row r="27" spans="1:37" x14ac:dyDescent="0.2">
      <c r="A27" s="12" t="s">
        <v>215</v>
      </c>
      <c r="B27" s="5">
        <f t="shared" ref="B27:O27" si="3">STDEV(B2:B9)/B21*100</f>
        <v>7.3275642628124968</v>
      </c>
      <c r="C27" s="5">
        <f t="shared" si="3"/>
        <v>3.9125017155806541</v>
      </c>
      <c r="D27" s="5">
        <f t="shared" si="3"/>
        <v>2.6241602336710752</v>
      </c>
      <c r="E27" s="5">
        <f t="shared" si="3"/>
        <v>17.188459467302984</v>
      </c>
      <c r="F27" s="5">
        <f t="shared" si="3"/>
        <v>6.1238123738578398</v>
      </c>
      <c r="G27" s="5">
        <f t="shared" si="3"/>
        <v>2.0112512418523911</v>
      </c>
      <c r="H27" s="5">
        <f t="shared" si="3"/>
        <v>5.7944905355934182</v>
      </c>
      <c r="I27" s="5">
        <f t="shared" si="3"/>
        <v>9.6475461518005634</v>
      </c>
      <c r="J27" s="5">
        <f t="shared" si="3"/>
        <v>9.786508429258447</v>
      </c>
      <c r="K27" s="5">
        <f t="shared" si="3"/>
        <v>4.9396660669014869</v>
      </c>
      <c r="L27" s="5">
        <f t="shared" si="3"/>
        <v>2.9399995591311145</v>
      </c>
      <c r="M27" s="5">
        <f t="shared" si="3"/>
        <v>10.963326559825592</v>
      </c>
      <c r="N27" s="5">
        <f t="shared" si="3"/>
        <v>4.4201180299085499</v>
      </c>
      <c r="O27" s="5">
        <f t="shared" si="3"/>
        <v>11.766650718265224</v>
      </c>
      <c r="P27" s="5">
        <f>STDEV(P2:P18)/P21*100</f>
        <v>8.2034220670682529</v>
      </c>
      <c r="Q27" s="5">
        <f>STDEV(Q2:Q8)/Q21*100</f>
        <v>2.8023390034594802</v>
      </c>
      <c r="R27" s="5">
        <f>STDEV(R2:R8)/R21*100</f>
        <v>3.5598098158455778</v>
      </c>
      <c r="S27" s="5">
        <f>STDEV(S2:S10)/S21*100</f>
        <v>2.0012378334415546</v>
      </c>
      <c r="T27" s="5">
        <f t="shared" ref="T27:AG27" si="4">STDEV(T2:T9)/T21*100</f>
        <v>10.014657429760851</v>
      </c>
      <c r="U27" s="5">
        <f t="shared" si="4"/>
        <v>4.7644674615746778</v>
      </c>
      <c r="V27" s="5">
        <f>STDEV(V2:V18)/V21*100</f>
        <v>11.412279951982773</v>
      </c>
      <c r="W27" s="5">
        <f t="shared" si="4"/>
        <v>18.609315019681734</v>
      </c>
      <c r="X27" s="5">
        <f>STDEV(X2:X8)/X21*100</f>
        <v>15.365940394204969</v>
      </c>
      <c r="Y27" s="5">
        <f t="shared" si="4"/>
        <v>5.4210114059553121</v>
      </c>
      <c r="Z27" s="5">
        <f>STDEV(Z2:Z5)/Z21*100</f>
        <v>5.1086679030153093</v>
      </c>
      <c r="AA27" s="5">
        <f t="shared" si="4"/>
        <v>5.9170030554439101</v>
      </c>
      <c r="AB27" s="5">
        <f t="shared" si="4"/>
        <v>2.5573038927041316</v>
      </c>
      <c r="AC27" s="5">
        <f t="shared" si="4"/>
        <v>4.1427655211045975</v>
      </c>
      <c r="AD27" s="5">
        <f t="shared" si="4"/>
        <v>2.8358501939244589</v>
      </c>
      <c r="AE27" s="5">
        <f t="shared" si="4"/>
        <v>2.1733532072232973</v>
      </c>
      <c r="AF27" s="5">
        <f>STDEV(AF2:AF13)/AF21*100</f>
        <v>5.7876470141405907</v>
      </c>
      <c r="AG27" s="5">
        <f t="shared" si="4"/>
        <v>4.6404806300643813</v>
      </c>
      <c r="AH27" s="5">
        <f>STDEV(AH2:AH13)/AH21*100</f>
        <v>8.1272013536079335</v>
      </c>
      <c r="AI27" s="5">
        <f>STDEV(AI2:AI12)/AI21*100</f>
        <v>3.7129715779318189</v>
      </c>
      <c r="AJ27" s="5">
        <f>STDEV(AJ2:AJ8)/AJ21*100</f>
        <v>8.7031683755956752</v>
      </c>
      <c r="AK27" s="5">
        <f>STDEV(AK2:AK12)/AK21*100</f>
        <v>20.887069165855625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J30"/>
  <sheetViews>
    <sheetView topLeftCell="I1" zoomScale="58" zoomScaleNormal="55" workbookViewId="0">
      <selection activeCell="S50" sqref="S50"/>
    </sheetView>
  </sheetViews>
  <sheetFormatPr baseColWidth="10" defaultRowHeight="16" x14ac:dyDescent="0.2"/>
  <cols>
    <col min="1" max="1" width="17.6640625" bestFit="1" customWidth="1"/>
    <col min="2" max="2" width="15.1640625" bestFit="1" customWidth="1"/>
    <col min="3" max="3" width="16.33203125" bestFit="1" customWidth="1"/>
    <col min="4" max="4" width="15.1640625" bestFit="1" customWidth="1"/>
    <col min="5" max="5" width="16.33203125" bestFit="1" customWidth="1"/>
    <col min="6" max="7" width="15.1640625" bestFit="1" customWidth="1"/>
    <col min="8" max="8" width="16.33203125" bestFit="1" customWidth="1"/>
    <col min="9" max="9" width="15.1640625" bestFit="1" customWidth="1"/>
    <col min="10" max="11" width="16.33203125" bestFit="1" customWidth="1"/>
    <col min="12" max="15" width="15.1640625" bestFit="1" customWidth="1"/>
    <col min="16" max="16" width="16.33203125" bestFit="1" customWidth="1"/>
    <col min="17" max="19" width="15.1640625" bestFit="1" customWidth="1"/>
    <col min="20" max="20" width="16.33203125" bestFit="1" customWidth="1"/>
    <col min="21" max="21" width="15.1640625" bestFit="1" customWidth="1"/>
    <col min="22" max="22" width="16.33203125" bestFit="1" customWidth="1"/>
    <col min="23" max="25" width="15.1640625" bestFit="1" customWidth="1"/>
    <col min="26" max="26" width="16.33203125" bestFit="1" customWidth="1"/>
    <col min="27" max="31" width="15.1640625" bestFit="1" customWidth="1"/>
    <col min="32" max="35" width="16.33203125" bestFit="1" customWidth="1"/>
    <col min="36" max="36" width="7.5" bestFit="1" customWidth="1"/>
  </cols>
  <sheetData>
    <row r="1" spans="1:36" x14ac:dyDescent="0.2">
      <c r="A1" s="2" t="s">
        <v>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1.145578231</v>
      </c>
      <c r="C2" s="22">
        <v>4.2448979999999997E-2</v>
      </c>
      <c r="D2" s="22">
        <v>0.40489795899999997</v>
      </c>
      <c r="E2" s="22">
        <v>8.2721087999999998E-2</v>
      </c>
      <c r="F2" s="22">
        <v>8.5260770999999999E-2</v>
      </c>
      <c r="G2" s="22">
        <v>0.37551020400000001</v>
      </c>
      <c r="H2" s="22">
        <v>0.106031746</v>
      </c>
      <c r="I2" s="22">
        <v>0.28761904799999999</v>
      </c>
      <c r="J2" s="22">
        <v>4.2448979999999997E-2</v>
      </c>
      <c r="K2" s="22">
        <v>3.7142857000000001E-2</v>
      </c>
      <c r="L2" s="22">
        <v>0.38204081600000001</v>
      </c>
      <c r="M2" s="22">
        <v>3.7369615000000002E-2</v>
      </c>
      <c r="N2" s="22">
        <v>0.37732426299999999</v>
      </c>
      <c r="O2" s="22">
        <v>3.7006802999999998E-2</v>
      </c>
      <c r="P2" s="22">
        <v>0.33396825400000002</v>
      </c>
      <c r="Q2" s="22">
        <v>0.40353741500000001</v>
      </c>
      <c r="R2" s="22">
        <v>2.2857143E-2</v>
      </c>
      <c r="S2" s="22">
        <v>0</v>
      </c>
      <c r="T2" s="22">
        <v>0.45206349200000001</v>
      </c>
      <c r="U2" s="22">
        <v>7.0748299000000001E-2</v>
      </c>
      <c r="V2" s="22">
        <v>5.4421769000000002E-2</v>
      </c>
      <c r="W2" s="22">
        <v>8.5260770999999999E-2</v>
      </c>
      <c r="X2" s="22">
        <v>0.39111111100000001</v>
      </c>
      <c r="Y2" s="22">
        <v>6.0725623999999999E-2</v>
      </c>
      <c r="Z2" s="22">
        <v>0.387301587</v>
      </c>
      <c r="AA2" s="22">
        <v>5.2063492000000003E-2</v>
      </c>
      <c r="AB2" s="22">
        <v>0.66775510199999999</v>
      </c>
      <c r="AC2" s="22">
        <v>4.4988661999999999E-2</v>
      </c>
      <c r="AD2" s="22">
        <v>0.06</v>
      </c>
      <c r="AE2" s="22">
        <v>0.55510204100000005</v>
      </c>
      <c r="AF2" s="22">
        <v>2.0317459999999999E-2</v>
      </c>
      <c r="AG2" s="22">
        <v>0.38312925199999998</v>
      </c>
      <c r="AH2" s="22">
        <v>0.35047619000000002</v>
      </c>
      <c r="AI2" s="22">
        <v>5.3696145000000001E-2</v>
      </c>
      <c r="AJ2" s="22"/>
    </row>
    <row r="3" spans="1:36" x14ac:dyDescent="0.2">
      <c r="B3" s="22">
        <v>1.6326530610000001</v>
      </c>
      <c r="C3" s="22">
        <v>0.21514739199999999</v>
      </c>
      <c r="D3" s="22">
        <v>0.774965986</v>
      </c>
      <c r="E3" s="22">
        <v>1.260770975</v>
      </c>
      <c r="F3" s="22">
        <v>0.509387755</v>
      </c>
      <c r="G3" s="22">
        <v>0.68571428599999995</v>
      </c>
      <c r="H3" s="22">
        <v>0.65759637199999998</v>
      </c>
      <c r="I3" s="22">
        <v>0.77306122399999999</v>
      </c>
      <c r="J3" s="22">
        <v>0.90884353699999998</v>
      </c>
      <c r="K3" s="22">
        <v>0.64852607699999998</v>
      </c>
      <c r="L3" s="22">
        <v>0.549659864</v>
      </c>
      <c r="M3" s="22">
        <v>0.60952381</v>
      </c>
      <c r="N3" s="22">
        <v>0.71111111100000002</v>
      </c>
      <c r="O3" s="22">
        <v>8.5703401360000004</v>
      </c>
      <c r="P3" s="22">
        <v>2.7102040820000002</v>
      </c>
      <c r="Q3" s="22">
        <v>0.653061224</v>
      </c>
      <c r="R3" s="22">
        <v>0.25378684800000001</v>
      </c>
      <c r="S3" s="22">
        <v>0.61068027199999997</v>
      </c>
      <c r="T3" s="22">
        <v>1.1356009069999999</v>
      </c>
      <c r="U3" s="22">
        <v>0.31183673499999998</v>
      </c>
      <c r="V3" s="22">
        <v>2.3365079369999999</v>
      </c>
      <c r="W3" s="22">
        <v>0.468027211</v>
      </c>
      <c r="X3" s="22">
        <v>1.615238095</v>
      </c>
      <c r="Y3" s="22">
        <v>3.6473469390000002</v>
      </c>
      <c r="Z3" s="22">
        <v>2.4489795920000001</v>
      </c>
      <c r="AA3" s="22">
        <v>0.436825397</v>
      </c>
      <c r="AB3" s="22">
        <v>1.361632653</v>
      </c>
      <c r="AC3" s="22">
        <v>0.41723356</v>
      </c>
      <c r="AD3" s="22">
        <v>0.47265306099999999</v>
      </c>
      <c r="AE3" s="22">
        <v>2.3640816330000001</v>
      </c>
      <c r="AF3" s="22">
        <v>1.670385488</v>
      </c>
      <c r="AG3" s="22">
        <v>2.2595918369999999</v>
      </c>
      <c r="AH3" s="22">
        <v>0.66612244899999995</v>
      </c>
      <c r="AI3" s="22">
        <v>1.188571429</v>
      </c>
      <c r="AJ3" s="22"/>
    </row>
    <row r="4" spans="1:36" x14ac:dyDescent="0.2">
      <c r="B4" s="22">
        <v>2.4903401359999999</v>
      </c>
      <c r="C4" s="22">
        <v>2.6412698410000002</v>
      </c>
      <c r="D4" s="22">
        <v>1.8838095239999999</v>
      </c>
      <c r="E4" s="22">
        <v>3.3320634920000001</v>
      </c>
      <c r="F4" s="22">
        <v>1.7690702949999999</v>
      </c>
      <c r="G4" s="22">
        <v>1.6827210880000001</v>
      </c>
      <c r="H4" s="22">
        <v>2.3733106579999999</v>
      </c>
      <c r="I4" s="22">
        <v>1.9620861679999999</v>
      </c>
      <c r="J4" s="22">
        <v>2.4282993199999998</v>
      </c>
      <c r="K4" s="22">
        <v>2.7925623580000001</v>
      </c>
      <c r="L4" s="22">
        <v>1.0481632649999999</v>
      </c>
      <c r="M4" s="22">
        <v>2.269614512</v>
      </c>
      <c r="N4" s="22">
        <v>1.70521542</v>
      </c>
      <c r="O4" s="22">
        <v>9.4084353739999997</v>
      </c>
      <c r="P4" s="22">
        <v>4.9893877550000001</v>
      </c>
      <c r="Q4" s="22">
        <v>1.2342857140000001</v>
      </c>
      <c r="R4" s="22">
        <v>1.1141950110000001</v>
      </c>
      <c r="S4" s="22">
        <v>2.3415873020000002</v>
      </c>
      <c r="T4" s="22">
        <v>2.9779591839999999</v>
      </c>
      <c r="U4" s="22">
        <v>1.0285714290000001</v>
      </c>
      <c r="V4" s="22">
        <v>4.6628571430000001</v>
      </c>
      <c r="W4" s="22">
        <v>2.148571429</v>
      </c>
      <c r="X4" s="22">
        <v>2.9300680269999999</v>
      </c>
      <c r="Y4" s="22">
        <v>7.0142403629999999</v>
      </c>
      <c r="Z4" s="22">
        <v>5.3942857139999996</v>
      </c>
      <c r="AA4" s="22">
        <v>1.420045351</v>
      </c>
      <c r="AB4" s="22">
        <v>2.498208617</v>
      </c>
      <c r="AC4" s="22">
        <v>1.307573696</v>
      </c>
      <c r="AD4" s="22">
        <v>1.245170068</v>
      </c>
      <c r="AE4" s="22">
        <v>4.1244444439999999</v>
      </c>
      <c r="AF4" s="22">
        <v>4.3405668930000001</v>
      </c>
      <c r="AG4" s="22">
        <v>7.9238095240000002</v>
      </c>
      <c r="AH4" s="22">
        <v>1.874285714</v>
      </c>
      <c r="AI4" s="22">
        <v>3.998185941</v>
      </c>
      <c r="AJ4" s="22"/>
    </row>
    <row r="5" spans="1:36" x14ac:dyDescent="0.2">
      <c r="B5" s="22">
        <v>3.3306122450000002</v>
      </c>
      <c r="C5" s="22">
        <v>5.0155102039999999</v>
      </c>
      <c r="D5" s="22">
        <v>2.9583900230000002</v>
      </c>
      <c r="E5" s="22">
        <v>4.8471655330000001</v>
      </c>
      <c r="F5" s="22">
        <v>3.0980498870000002</v>
      </c>
      <c r="G5" s="22">
        <v>2.688435374</v>
      </c>
      <c r="H5" s="22">
        <v>3.960634921</v>
      </c>
      <c r="I5" s="22">
        <v>3.0626984130000001</v>
      </c>
      <c r="J5" s="22">
        <v>3.80952381</v>
      </c>
      <c r="K5" s="22">
        <v>4.8609523809999997</v>
      </c>
      <c r="L5" s="22">
        <v>1.5586394560000001</v>
      </c>
      <c r="M5" s="22">
        <v>3.8441723360000002</v>
      </c>
      <c r="N5" s="22">
        <v>2.6303854879999999</v>
      </c>
      <c r="O5" s="22">
        <v>10.190657595999999</v>
      </c>
      <c r="P5" s="22">
        <v>7.0269387759999997</v>
      </c>
      <c r="Q5" s="22">
        <v>1.7959183670000001</v>
      </c>
      <c r="R5" s="22">
        <v>2.031746032</v>
      </c>
      <c r="S5" s="22">
        <v>4.0533333330000003</v>
      </c>
      <c r="T5" s="22">
        <v>4.8550793649999999</v>
      </c>
      <c r="U5" s="22">
        <v>1.70122449</v>
      </c>
      <c r="V5" s="22">
        <v>7.0907936510000003</v>
      </c>
      <c r="W5" s="22">
        <v>3.7957369609999998</v>
      </c>
      <c r="X5" s="22">
        <v>4.0881632650000004</v>
      </c>
      <c r="Y5" s="22">
        <v>10.182312925</v>
      </c>
      <c r="Z5" s="22">
        <v>8.2024489799999998</v>
      </c>
      <c r="AA5" s="22">
        <v>2.3800453510000001</v>
      </c>
      <c r="AB5" s="22">
        <v>3.683265306</v>
      </c>
      <c r="AC5" s="22">
        <v>2.2000907029999999</v>
      </c>
      <c r="AD5" s="22">
        <v>2.010702948</v>
      </c>
      <c r="AE5" s="22">
        <v>6.1206349209999997</v>
      </c>
      <c r="AF5" s="22">
        <v>6.9819501129999999</v>
      </c>
      <c r="AG5" s="22">
        <v>13.074285714</v>
      </c>
      <c r="AH5" s="22">
        <v>3.12015873</v>
      </c>
      <c r="AI5" s="22">
        <v>6.6597732430000001</v>
      </c>
      <c r="AJ5" s="22"/>
    </row>
    <row r="6" spans="1:36" x14ac:dyDescent="0.2">
      <c r="B6" s="22">
        <v>4.107505669</v>
      </c>
      <c r="C6" s="22">
        <v>7.4884353739999998</v>
      </c>
      <c r="D6" s="22">
        <v>4.009795918</v>
      </c>
      <c r="E6" s="22">
        <v>6.2541496600000004</v>
      </c>
      <c r="F6" s="22">
        <v>4.2727210879999999</v>
      </c>
      <c r="G6" s="22">
        <v>3.6723809520000001</v>
      </c>
      <c r="H6" s="22">
        <v>5.6498866210000003</v>
      </c>
      <c r="I6" s="22">
        <v>3.9967346940000001</v>
      </c>
      <c r="J6" s="22">
        <v>5.0187755100000002</v>
      </c>
      <c r="K6" s="22">
        <v>6.904761905</v>
      </c>
      <c r="L6" s="22">
        <v>2.0462585029999998</v>
      </c>
      <c r="M6" s="22">
        <v>5.4818594100000002</v>
      </c>
      <c r="N6" s="22">
        <v>3.5337868480000001</v>
      </c>
      <c r="O6" s="22">
        <v>10.962721088</v>
      </c>
      <c r="P6" s="22">
        <v>9.2081632649999996</v>
      </c>
      <c r="Q6" s="22">
        <v>2.3477551019999998</v>
      </c>
      <c r="R6" s="22">
        <v>2.9351473920000002</v>
      </c>
      <c r="S6" s="22">
        <v>5.7447619049999998</v>
      </c>
      <c r="T6" s="22">
        <v>6.8150566890000004</v>
      </c>
      <c r="U6" s="22">
        <v>2.3281632650000001</v>
      </c>
      <c r="V6" s="22">
        <v>9.4577777780000005</v>
      </c>
      <c r="W6" s="22">
        <v>5.4087981860000003</v>
      </c>
      <c r="X6" s="22">
        <v>5.3594557820000004</v>
      </c>
      <c r="Y6" s="22">
        <v>13.586938776</v>
      </c>
      <c r="Z6" s="22">
        <v>10.893061224</v>
      </c>
      <c r="AA6" s="22">
        <v>3.3400453510000001</v>
      </c>
      <c r="AB6" s="22">
        <v>4.7819274380000003</v>
      </c>
      <c r="AC6" s="22">
        <v>3.070839002</v>
      </c>
      <c r="AD6" s="22">
        <v>2.7472108839999998</v>
      </c>
      <c r="AE6" s="22">
        <v>8.1168253969999995</v>
      </c>
      <c r="AF6" s="22">
        <v>9.5533333329999994</v>
      </c>
      <c r="AG6" s="22">
        <v>18.109387755</v>
      </c>
      <c r="AH6" s="22">
        <v>4.2944444439999998</v>
      </c>
      <c r="AI6" s="22">
        <v>9.3032199549999994</v>
      </c>
      <c r="AJ6" s="22"/>
    </row>
    <row r="7" spans="1:36" x14ac:dyDescent="0.2">
      <c r="B7" s="22">
        <v>5.0677551019999996</v>
      </c>
      <c r="C7" s="22">
        <v>10.042630385000001</v>
      </c>
      <c r="D7" s="22">
        <v>5.0669841269999996</v>
      </c>
      <c r="E7" s="22">
        <v>7.8019047620000004</v>
      </c>
      <c r="F7" s="22">
        <v>5.4131519270000004</v>
      </c>
      <c r="G7" s="22">
        <v>4.6693877549999998</v>
      </c>
      <c r="H7" s="22">
        <v>7.2564172339999997</v>
      </c>
      <c r="I7" s="22">
        <v>4.9370975059999997</v>
      </c>
      <c r="J7" s="22">
        <v>6.4555102040000003</v>
      </c>
      <c r="K7" s="22">
        <v>8.9790476189999993</v>
      </c>
      <c r="L7" s="22">
        <v>2.5404081629999999</v>
      </c>
      <c r="M7" s="22">
        <v>6.9092290250000001</v>
      </c>
      <c r="N7" s="22">
        <v>4.4335600910000004</v>
      </c>
      <c r="O7" s="22">
        <v>11.775056688999999</v>
      </c>
      <c r="P7" s="22">
        <v>11.245714286</v>
      </c>
      <c r="Q7" s="22">
        <v>2.8897959179999999</v>
      </c>
      <c r="R7" s="22">
        <v>3.8015419499999998</v>
      </c>
      <c r="S7" s="22">
        <v>7.4209523810000002</v>
      </c>
      <c r="T7" s="22">
        <v>8.6616099769999995</v>
      </c>
      <c r="U7" s="22">
        <v>3.0269387760000002</v>
      </c>
      <c r="V7" s="22">
        <v>11.479365079000001</v>
      </c>
      <c r="W7" s="22">
        <v>7.7402267570000003</v>
      </c>
      <c r="X7" s="22">
        <v>6.5915646260000003</v>
      </c>
      <c r="Y7" s="22">
        <v>55.862857142999999</v>
      </c>
      <c r="Z7" s="22">
        <v>13.660657596</v>
      </c>
      <c r="AA7" s="22">
        <v>4.3203628119999999</v>
      </c>
      <c r="AB7" s="22">
        <v>6.03537415</v>
      </c>
      <c r="AC7" s="22">
        <v>3.9241723359999998</v>
      </c>
      <c r="AD7" s="22">
        <v>3.490975057</v>
      </c>
      <c r="AE7" s="22">
        <v>9.9134693879999993</v>
      </c>
      <c r="AF7" s="22">
        <v>12.213696145</v>
      </c>
      <c r="AG7" s="22">
        <v>23.022585033999999</v>
      </c>
      <c r="AH7" s="22">
        <v>5.4606122450000001</v>
      </c>
      <c r="AI7" s="22">
        <v>12.111746031999999</v>
      </c>
      <c r="AJ7" s="22"/>
    </row>
    <row r="8" spans="1:36" x14ac:dyDescent="0.2">
      <c r="B8" s="22">
        <v>5.9015873020000003</v>
      </c>
      <c r="C8" s="22">
        <v>12.347210884000001</v>
      </c>
      <c r="D8" s="22">
        <v>6.0995918370000002</v>
      </c>
      <c r="E8" s="22">
        <v>9.0492517009999993</v>
      </c>
      <c r="F8" s="22">
        <v>6.5429478459999997</v>
      </c>
      <c r="G8" s="22">
        <v>5.6620408160000002</v>
      </c>
      <c r="H8" s="22">
        <v>8.9195464849999997</v>
      </c>
      <c r="I8" s="22">
        <v>5.9479138320000002</v>
      </c>
      <c r="J8" s="22">
        <v>7.7326077099999999</v>
      </c>
      <c r="K8" s="22">
        <v>10.995011337999999</v>
      </c>
      <c r="L8" s="22">
        <v>3.0367346940000002</v>
      </c>
      <c r="M8" s="22">
        <v>8.4781859409999996</v>
      </c>
      <c r="N8" s="22">
        <v>5.3514739230000004</v>
      </c>
      <c r="O8" s="22">
        <v>12.557641723</v>
      </c>
      <c r="P8" s="22">
        <v>13.191836735000001</v>
      </c>
      <c r="Q8" s="22">
        <v>3.4351020409999999</v>
      </c>
      <c r="R8" s="22">
        <v>4.6265759639999997</v>
      </c>
      <c r="S8" s="22">
        <v>9.1096145120000003</v>
      </c>
      <c r="T8" s="22">
        <v>10.582494330999999</v>
      </c>
      <c r="U8" s="22">
        <v>3.6538775509999999</v>
      </c>
      <c r="V8" s="22">
        <v>13.389206349</v>
      </c>
      <c r="W8" s="22">
        <v>9.1312471659999996</v>
      </c>
      <c r="X8" s="22">
        <v>7.723537415</v>
      </c>
      <c r="Y8" s="22"/>
      <c r="Z8" s="22">
        <v>16.126258502999999</v>
      </c>
      <c r="AA8" s="22">
        <v>5.2498866209999999</v>
      </c>
      <c r="AB8" s="22">
        <v>7.1607482989999998</v>
      </c>
      <c r="AC8" s="22">
        <v>4.7426757369999999</v>
      </c>
      <c r="AD8" s="22">
        <v>4.2456235830000004</v>
      </c>
      <c r="AE8" s="22">
        <v>11.677460317</v>
      </c>
      <c r="AF8" s="22">
        <v>14.583582765999999</v>
      </c>
      <c r="AG8" s="22">
        <v>27.970997732000001</v>
      </c>
      <c r="AH8" s="22">
        <v>6.6582766439999999</v>
      </c>
      <c r="AI8" s="22">
        <v>15.105668934000001</v>
      </c>
      <c r="AJ8" s="22"/>
    </row>
    <row r="9" spans="1:36" x14ac:dyDescent="0.2">
      <c r="B9" s="22">
        <v>6.7004761899999998</v>
      </c>
      <c r="C9" s="22">
        <v>14.669206349</v>
      </c>
      <c r="D9" s="22">
        <v>7.1444897960000002</v>
      </c>
      <c r="E9" s="22">
        <v>10.316190475999999</v>
      </c>
      <c r="F9" s="22">
        <v>7.8033560089999998</v>
      </c>
      <c r="G9" s="22">
        <v>6.648163265</v>
      </c>
      <c r="H9" s="22">
        <v>10.367165533</v>
      </c>
      <c r="I9" s="22">
        <v>6.9805442180000004</v>
      </c>
      <c r="J9" s="22">
        <v>8.9516553289999994</v>
      </c>
      <c r="K9" s="22">
        <v>12.968344671000001</v>
      </c>
      <c r="L9" s="22">
        <v>3.527619048</v>
      </c>
      <c r="M9" s="22">
        <v>10.031814059</v>
      </c>
      <c r="N9" s="22">
        <v>6.2657596370000004</v>
      </c>
      <c r="O9" s="22">
        <v>13.345668934000001</v>
      </c>
      <c r="P9" s="22">
        <v>15.928163265</v>
      </c>
      <c r="Q9" s="22">
        <v>3.9836734690000002</v>
      </c>
      <c r="R9" s="22">
        <v>5.5147392289999999</v>
      </c>
      <c r="S9" s="22">
        <v>10.752879819</v>
      </c>
      <c r="T9" s="22">
        <v>12.739591837000001</v>
      </c>
      <c r="U9" s="22">
        <v>4.3232653059999997</v>
      </c>
      <c r="V9" s="22">
        <v>15.939047619</v>
      </c>
      <c r="W9" s="22">
        <v>10.513786848000001</v>
      </c>
      <c r="X9" s="22">
        <v>8.8555102039999998</v>
      </c>
      <c r="Y9" s="22"/>
      <c r="Z9" s="22">
        <v>18.85170068</v>
      </c>
      <c r="AA9" s="22">
        <v>6.164172336</v>
      </c>
      <c r="AB9" s="22">
        <v>8.2757369609999998</v>
      </c>
      <c r="AC9" s="22">
        <v>5.5873015869999998</v>
      </c>
      <c r="AD9" s="22">
        <v>4.9893877550000001</v>
      </c>
      <c r="AE9" s="22">
        <v>13.490793651000001</v>
      </c>
      <c r="AF9" s="22">
        <v>17.147936508000001</v>
      </c>
      <c r="AG9" s="22">
        <v>32.848253968000002</v>
      </c>
      <c r="AH9" s="22">
        <v>7.8026077100000002</v>
      </c>
      <c r="AI9" s="22">
        <v>18.108662131999999</v>
      </c>
      <c r="AJ9" s="22"/>
    </row>
    <row r="10" spans="1:36" x14ac:dyDescent="0.2">
      <c r="B10" s="22">
        <v>7.4536054419999997</v>
      </c>
      <c r="C10" s="22">
        <v>17.205986395</v>
      </c>
      <c r="D10" s="22">
        <v>8.1787301590000006</v>
      </c>
      <c r="E10" s="22">
        <v>11.765986395000001</v>
      </c>
      <c r="F10" s="22">
        <v>9.0539682540000008</v>
      </c>
      <c r="G10" s="22">
        <v>7.6212244900000004</v>
      </c>
      <c r="H10" s="22">
        <v>11.880090703</v>
      </c>
      <c r="I10" s="22">
        <v>7.8548752830000002</v>
      </c>
      <c r="J10" s="22">
        <v>10.206984127</v>
      </c>
      <c r="K10" s="22">
        <v>14.936235827999999</v>
      </c>
      <c r="L10" s="22">
        <v>4.0457142859999999</v>
      </c>
      <c r="M10" s="22">
        <v>11.949569160999999</v>
      </c>
      <c r="N10" s="22">
        <v>7.1401360540000001</v>
      </c>
      <c r="O10" s="22">
        <v>14.279183673</v>
      </c>
      <c r="P10" s="22">
        <v>18.174693877999999</v>
      </c>
      <c r="Q10" s="22">
        <v>4.5159183670000003</v>
      </c>
      <c r="R10" s="22">
        <v>6.3767800450000003</v>
      </c>
      <c r="S10" s="22">
        <v>12.388571429000001</v>
      </c>
      <c r="T10" s="22">
        <v>14.457437642</v>
      </c>
      <c r="U10" s="22">
        <v>4.9763265309999998</v>
      </c>
      <c r="V10" s="22">
        <v>18.387301587</v>
      </c>
      <c r="W10" s="22">
        <v>11.82185941</v>
      </c>
      <c r="X10" s="22">
        <v>10.074557822999999</v>
      </c>
      <c r="Y10" s="22"/>
      <c r="Z10" s="22">
        <v>21.646802721</v>
      </c>
      <c r="AA10" s="22">
        <v>7.1024036280000002</v>
      </c>
      <c r="AB10" s="22">
        <v>9.3968253970000006</v>
      </c>
      <c r="AC10" s="22">
        <v>6.4493424040000003</v>
      </c>
      <c r="AD10" s="22">
        <v>5.7113832200000001</v>
      </c>
      <c r="AE10" s="22">
        <v>15.166984126999999</v>
      </c>
      <c r="AF10" s="22">
        <v>19.851609976999999</v>
      </c>
      <c r="AG10" s="22">
        <v>37.976235828</v>
      </c>
      <c r="AH10" s="22">
        <v>8.9257369610000001</v>
      </c>
      <c r="AI10" s="22">
        <v>21.543764171999999</v>
      </c>
      <c r="AJ10" s="22"/>
    </row>
    <row r="11" spans="1:36" x14ac:dyDescent="0.2">
      <c r="B11" s="22">
        <v>8.3143764170000001</v>
      </c>
      <c r="C11" s="22">
        <v>19.696326531</v>
      </c>
      <c r="D11" s="22">
        <v>9.1980045350000008</v>
      </c>
      <c r="E11" s="22">
        <v>13.681882086</v>
      </c>
      <c r="F11" s="22">
        <v>10.186689341999999</v>
      </c>
      <c r="G11" s="22">
        <v>8.6628571430000001</v>
      </c>
      <c r="H11" s="22">
        <v>13.504036280999999</v>
      </c>
      <c r="I11" s="22">
        <v>8.823174603</v>
      </c>
      <c r="J11" s="22">
        <v>11.759818594</v>
      </c>
      <c r="K11" s="22">
        <v>17.235374149999998</v>
      </c>
      <c r="L11" s="22">
        <v>4.5159183670000003</v>
      </c>
      <c r="M11" s="22">
        <v>13.955283446999999</v>
      </c>
      <c r="N11" s="22">
        <v>8.1269841270000001</v>
      </c>
      <c r="O11" s="22">
        <v>15.399183673</v>
      </c>
      <c r="P11" s="22">
        <v>20.473469388000002</v>
      </c>
      <c r="Q11" s="22">
        <v>37.859591837000004</v>
      </c>
      <c r="R11" s="22">
        <v>60.091428571000002</v>
      </c>
      <c r="S11" s="22">
        <v>14.100317459999999</v>
      </c>
      <c r="T11" s="22">
        <v>16.854036280999999</v>
      </c>
      <c r="U11" s="22">
        <v>5.6555102039999996</v>
      </c>
      <c r="V11" s="22">
        <v>20.591746032</v>
      </c>
      <c r="W11" s="22">
        <v>80.712562358</v>
      </c>
      <c r="X11" s="22">
        <v>45.191836735000003</v>
      </c>
      <c r="Y11" s="22"/>
      <c r="Z11" s="22">
        <v>24.616054422000001</v>
      </c>
      <c r="AA11" s="22">
        <v>8.043356009</v>
      </c>
      <c r="AB11" s="22">
        <v>10.531519274000001</v>
      </c>
      <c r="AC11" s="22">
        <v>7.3135600910000003</v>
      </c>
      <c r="AD11" s="22">
        <v>6.4515192739999998</v>
      </c>
      <c r="AE11" s="22">
        <v>17.081904762000001</v>
      </c>
      <c r="AF11" s="22">
        <v>22.307120180999998</v>
      </c>
      <c r="AG11" s="22">
        <v>43.293605442</v>
      </c>
      <c r="AH11" s="22">
        <v>10.043038549</v>
      </c>
      <c r="AI11" s="22">
        <v>274.77478458000002</v>
      </c>
      <c r="AJ11" s="22"/>
    </row>
    <row r="12" spans="1:36" x14ac:dyDescent="0.2">
      <c r="B12" s="22">
        <v>58.507029478</v>
      </c>
      <c r="C12" s="22">
        <v>148.079455782</v>
      </c>
      <c r="D12" s="22">
        <v>54.551655328999999</v>
      </c>
      <c r="E12" s="22">
        <v>112.282993197</v>
      </c>
      <c r="F12" s="22">
        <v>85.963174602999999</v>
      </c>
      <c r="G12" s="22">
        <v>74.814693878</v>
      </c>
      <c r="H12" s="22">
        <v>103.761269841</v>
      </c>
      <c r="I12" s="22">
        <v>66.199365079000003</v>
      </c>
      <c r="J12" s="22">
        <v>101.52925170100001</v>
      </c>
      <c r="K12" s="22">
        <v>138.94240362799999</v>
      </c>
      <c r="L12" s="22">
        <v>32.345396825000002</v>
      </c>
      <c r="M12" s="22">
        <v>78.937687074999999</v>
      </c>
      <c r="N12" s="22">
        <v>48.680634920999999</v>
      </c>
      <c r="O12" s="22">
        <v>68.709297051999997</v>
      </c>
      <c r="P12" s="22">
        <v>22.648163265000001</v>
      </c>
      <c r="Q12" s="22"/>
      <c r="R12" s="22"/>
      <c r="S12" s="22">
        <v>15.822267574</v>
      </c>
      <c r="T12" s="22">
        <v>118.65396825400001</v>
      </c>
      <c r="U12" s="22">
        <v>46.004172336000003</v>
      </c>
      <c r="V12" s="22">
        <v>22.765714286000001</v>
      </c>
      <c r="W12" s="22"/>
      <c r="X12" s="22"/>
      <c r="Y12" s="22"/>
      <c r="Z12" s="22">
        <v>188.927369615</v>
      </c>
      <c r="AA12" s="22">
        <v>59.982947846000002</v>
      </c>
      <c r="AB12" s="22">
        <v>73.150113379000004</v>
      </c>
      <c r="AC12" s="22">
        <v>56.598639456000001</v>
      </c>
      <c r="AD12" s="22">
        <v>49.586213151999999</v>
      </c>
      <c r="AE12" s="22">
        <v>18.819047618999999</v>
      </c>
      <c r="AF12" s="22">
        <v>122.749387755</v>
      </c>
      <c r="AG12" s="22">
        <v>47.496417233999999</v>
      </c>
      <c r="AH12" s="22">
        <v>11.148435374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24.875102041000002</v>
      </c>
      <c r="Q13" s="22"/>
      <c r="R13" s="22"/>
      <c r="S13" s="22">
        <v>56.900498866</v>
      </c>
      <c r="T13" s="22"/>
      <c r="U13" s="22"/>
      <c r="V13" s="22">
        <v>24.634920635</v>
      </c>
      <c r="W13" s="22"/>
      <c r="X13" s="22"/>
      <c r="Y13" s="22"/>
      <c r="Z13" s="22"/>
      <c r="AA13" s="22"/>
      <c r="AB13" s="22"/>
      <c r="AC13" s="22"/>
      <c r="AD13" s="22"/>
      <c r="AE13" s="22">
        <v>20.490158730000001</v>
      </c>
      <c r="AF13" s="22"/>
      <c r="AG13" s="22">
        <v>52.093968254000004</v>
      </c>
      <c r="AH13" s="22">
        <v>12.271020408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27.004081632999998</v>
      </c>
      <c r="Q14" s="22"/>
      <c r="R14" s="22"/>
      <c r="S14" s="22"/>
      <c r="T14" s="22"/>
      <c r="U14" s="22"/>
      <c r="V14" s="22">
        <v>26.798730159000002</v>
      </c>
      <c r="W14" s="22"/>
      <c r="X14" s="22"/>
      <c r="Y14" s="22"/>
      <c r="Z14" s="22"/>
      <c r="AA14" s="22"/>
      <c r="AB14" s="22"/>
      <c r="AC14" s="22"/>
      <c r="AD14" s="22"/>
      <c r="AE14" s="22">
        <v>22.308571429000001</v>
      </c>
      <c r="AF14" s="22"/>
      <c r="AG14" s="22">
        <v>56.865668933999999</v>
      </c>
      <c r="AH14" s="22">
        <v>13.420408162999999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28.995918367000002</v>
      </c>
      <c r="Q15" s="22"/>
      <c r="R15" s="22"/>
      <c r="S15" s="22"/>
      <c r="T15" s="22"/>
      <c r="U15" s="22"/>
      <c r="V15" s="22">
        <v>29.358730159</v>
      </c>
      <c r="W15" s="22"/>
      <c r="X15" s="22"/>
      <c r="Y15" s="22"/>
      <c r="Z15" s="22"/>
      <c r="AA15" s="22"/>
      <c r="AB15" s="22"/>
      <c r="AC15" s="22"/>
      <c r="AD15" s="22"/>
      <c r="AE15" s="22">
        <v>75.328571428999993</v>
      </c>
      <c r="AF15" s="22"/>
      <c r="AG15" s="22">
        <v>61.303718820999997</v>
      </c>
      <c r="AH15" s="22">
        <v>186.14530612199999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31.000816326999999</v>
      </c>
      <c r="Q16" s="22"/>
      <c r="R16" s="22"/>
      <c r="S16" s="22"/>
      <c r="T16" s="22"/>
      <c r="U16" s="22"/>
      <c r="V16" s="22">
        <v>31.796825396999999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341.60907029499998</v>
      </c>
      <c r="AH16" s="22">
        <v>188.044829932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33.417142857000002</v>
      </c>
      <c r="Q17" s="22"/>
      <c r="R17" s="22"/>
      <c r="S17" s="22"/>
      <c r="T17" s="22"/>
      <c r="U17" s="22"/>
      <c r="V17" s="22">
        <v>33.991111111000002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189.944376417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35.506938775999998</v>
      </c>
      <c r="Q18" s="22"/>
      <c r="R18" s="22"/>
      <c r="S18" s="22"/>
      <c r="T18" s="22"/>
      <c r="U18" s="22"/>
      <c r="V18" s="22">
        <v>36.479999999999997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192.22639455800001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37.733877550999999</v>
      </c>
      <c r="Q19" s="22"/>
      <c r="R19" s="22"/>
      <c r="S19" s="22"/>
      <c r="T19" s="22"/>
      <c r="U19" s="22"/>
      <c r="V19" s="22">
        <v>39.436190476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194.88217687100001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269.38920634900001</v>
      </c>
      <c r="Q20" s="22"/>
      <c r="R20" s="22"/>
      <c r="S20" s="22"/>
      <c r="T20" s="22"/>
      <c r="U20" s="22"/>
      <c r="V20" s="22">
        <v>158.65471655299999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196.68984126999999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198.49750566899999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200.881632653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204.97414965999999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207.08482993199999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209.19553288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211.87047619000001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214.726530612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57.361451246999998</v>
      </c>
      <c r="C29" s="22">
        <f t="shared" ref="C29:O29" si="0">C12-C2</f>
        <v>148.03700680200001</v>
      </c>
      <c r="D29" s="22">
        <f t="shared" si="0"/>
        <v>54.146757369999996</v>
      </c>
      <c r="E29" s="22">
        <f t="shared" si="0"/>
        <v>112.200272109</v>
      </c>
      <c r="F29" s="22">
        <f t="shared" si="0"/>
        <v>85.877913832000004</v>
      </c>
      <c r="G29" s="22">
        <f t="shared" si="0"/>
        <v>74.439183674000006</v>
      </c>
      <c r="H29" s="22">
        <f t="shared" si="0"/>
        <v>103.655238095</v>
      </c>
      <c r="I29" s="22">
        <f t="shared" si="0"/>
        <v>65.911746031000007</v>
      </c>
      <c r="J29" s="22">
        <f t="shared" si="0"/>
        <v>101.486802721</v>
      </c>
      <c r="K29" s="22">
        <f>K12-K2</f>
        <v>138.905260771</v>
      </c>
      <c r="L29" s="22">
        <f t="shared" si="0"/>
        <v>31.963356009000002</v>
      </c>
      <c r="M29" s="22">
        <f t="shared" si="0"/>
        <v>78.900317459999997</v>
      </c>
      <c r="N29" s="22">
        <f t="shared" si="0"/>
        <v>48.303310658000001</v>
      </c>
      <c r="O29" s="22">
        <f t="shared" si="0"/>
        <v>68.672290249</v>
      </c>
      <c r="P29" s="22">
        <f>P20-P2</f>
        <v>269.05523809499999</v>
      </c>
      <c r="Q29" s="22">
        <f>Q11-Q2</f>
        <v>37.456054422000001</v>
      </c>
      <c r="R29" s="22">
        <f>R11-R2</f>
        <v>60.068571427999998</v>
      </c>
      <c r="S29" s="22">
        <f>S13-S2</f>
        <v>56.900498866</v>
      </c>
      <c r="T29" s="22">
        <f>T12-T2</f>
        <v>118.20190476200001</v>
      </c>
      <c r="U29" s="22">
        <f>U12-U2</f>
        <v>45.933424037000002</v>
      </c>
      <c r="V29" s="22">
        <f>V20-V2</f>
        <v>158.600294784</v>
      </c>
      <c r="W29" s="22">
        <f>W11-W2</f>
        <v>80.627301587000005</v>
      </c>
      <c r="X29" s="22">
        <f>X11-X2</f>
        <v>44.800725624000002</v>
      </c>
      <c r="Y29" s="22">
        <f>Y7-Y2</f>
        <v>55.802131519</v>
      </c>
      <c r="Z29" s="22">
        <f t="shared" ref="Z29:AF29" si="1">Z12-Z2</f>
        <v>188.54006802800001</v>
      </c>
      <c r="AA29" s="22">
        <f t="shared" si="1"/>
        <v>59.930884354</v>
      </c>
      <c r="AB29" s="22">
        <f t="shared" si="1"/>
        <v>72.482358277000003</v>
      </c>
      <c r="AC29" s="22">
        <f t="shared" si="1"/>
        <v>56.553650793999999</v>
      </c>
      <c r="AD29" s="22">
        <f t="shared" si="1"/>
        <v>49.526213151999997</v>
      </c>
      <c r="AE29" s="22">
        <f>AE15-AE2</f>
        <v>74.773469387999995</v>
      </c>
      <c r="AF29" s="22">
        <f t="shared" si="1"/>
        <v>122.729070295</v>
      </c>
      <c r="AG29" s="22">
        <f>AG16-AG2</f>
        <v>341.22594104299998</v>
      </c>
      <c r="AH29" s="22">
        <f>AH27-AH2</f>
        <v>214.37605442200001</v>
      </c>
      <c r="AI29" s="22">
        <f>AI11-AI2</f>
        <v>274.72108843500001</v>
      </c>
      <c r="AJ29" s="22"/>
    </row>
    <row r="30" spans="1:36" x14ac:dyDescent="0.2">
      <c r="A30" s="2"/>
      <c r="B30" s="9">
        <f>B29/86400</f>
        <v>6.639056857291666E-4</v>
      </c>
      <c r="C30" s="9">
        <f t="shared" ref="C30:AI30" si="2">C29/86400</f>
        <v>1.7133912824305556E-3</v>
      </c>
      <c r="D30" s="9">
        <f t="shared" si="2"/>
        <v>6.2669858067129628E-4</v>
      </c>
      <c r="E30" s="9">
        <f t="shared" si="2"/>
        <v>1.2986142605208332E-3</v>
      </c>
      <c r="F30" s="9">
        <f t="shared" si="2"/>
        <v>9.9395733601851852E-4</v>
      </c>
      <c r="G30" s="9">
        <f t="shared" si="2"/>
        <v>8.6156462585648154E-4</v>
      </c>
      <c r="H30" s="9">
        <f t="shared" si="2"/>
        <v>1.1997134038773149E-3</v>
      </c>
      <c r="I30" s="9">
        <f t="shared" si="2"/>
        <v>7.6286743091435192E-4</v>
      </c>
      <c r="J30" s="9">
        <f t="shared" si="2"/>
        <v>1.1746157722337964E-3</v>
      </c>
      <c r="K30" s="9">
        <f t="shared" si="2"/>
        <v>1.6076997774421297E-3</v>
      </c>
      <c r="L30" s="9">
        <f t="shared" si="2"/>
        <v>3.6994625010416666E-4</v>
      </c>
      <c r="M30" s="9">
        <f t="shared" si="2"/>
        <v>9.1319811875000001E-4</v>
      </c>
      <c r="N30" s="9">
        <f t="shared" si="2"/>
        <v>5.5906609557870369E-4</v>
      </c>
      <c r="O30" s="9">
        <f t="shared" si="2"/>
        <v>7.9481817417824071E-4</v>
      </c>
      <c r="P30" s="9">
        <f t="shared" si="2"/>
        <v>3.1140652557291666E-3</v>
      </c>
      <c r="Q30" s="9">
        <f t="shared" si="2"/>
        <v>4.335191484027778E-4</v>
      </c>
      <c r="R30" s="9">
        <f t="shared" si="2"/>
        <v>6.9523809523148149E-4</v>
      </c>
      <c r="S30" s="9">
        <f t="shared" si="2"/>
        <v>6.5857058872685181E-4</v>
      </c>
      <c r="T30" s="9">
        <f t="shared" si="2"/>
        <v>1.3680776014120372E-3</v>
      </c>
      <c r="U30" s="9">
        <f t="shared" si="2"/>
        <v>5.3163685228009257E-4</v>
      </c>
      <c r="V30" s="9">
        <f t="shared" si="2"/>
        <v>1.8356515599999999E-3</v>
      </c>
      <c r="W30" s="9">
        <f t="shared" si="2"/>
        <v>9.3318636096064822E-4</v>
      </c>
      <c r="X30" s="9">
        <f t="shared" si="2"/>
        <v>5.1852691694444447E-4</v>
      </c>
      <c r="Y30" s="9">
        <f t="shared" si="2"/>
        <v>6.4585800369212963E-4</v>
      </c>
      <c r="Z30" s="9">
        <f t="shared" si="2"/>
        <v>2.1821767132870372E-3</v>
      </c>
      <c r="AA30" s="9">
        <f t="shared" si="2"/>
        <v>6.9364449483796291E-4</v>
      </c>
      <c r="AB30" s="9">
        <f t="shared" si="2"/>
        <v>8.3891618376157409E-4</v>
      </c>
      <c r="AC30" s="9">
        <f t="shared" si="2"/>
        <v>6.5455614344907406E-4</v>
      </c>
      <c r="AD30" s="9">
        <f t="shared" si="2"/>
        <v>5.7322005962962962E-4</v>
      </c>
      <c r="AE30" s="9">
        <f t="shared" si="2"/>
        <v>8.654336734722222E-4</v>
      </c>
      <c r="AF30" s="9">
        <f t="shared" si="2"/>
        <v>1.4204753506365741E-3</v>
      </c>
      <c r="AG30" s="9">
        <f t="shared" si="2"/>
        <v>3.9493743176273145E-3</v>
      </c>
      <c r="AH30" s="9">
        <f t="shared" si="2"/>
        <v>2.4812043335879631E-3</v>
      </c>
      <c r="AI30" s="9">
        <f t="shared" si="2"/>
        <v>3.1796422272569445E-3</v>
      </c>
      <c r="AJ30" s="9">
        <f>SUM(B30:AI30)</f>
        <v>4.1113030675231477E-2</v>
      </c>
    </row>
  </sheetData>
  <pageMargins left="0.7" right="0.7" top="0.78740157499999996" bottom="0.78740157499999996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K27"/>
  <sheetViews>
    <sheetView zoomScale="57" zoomScaleNormal="40" workbookViewId="0">
      <selection activeCell="B1" sqref="B1:AJ1"/>
    </sheetView>
  </sheetViews>
  <sheetFormatPr baseColWidth="10" defaultRowHeight="16" x14ac:dyDescent="0.2"/>
  <cols>
    <col min="1" max="1" width="14" bestFit="1" customWidth="1"/>
    <col min="2" max="3" width="8.5" bestFit="1" customWidth="1"/>
    <col min="4" max="11" width="8.5" customWidth="1"/>
    <col min="1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s="1" customFormat="1" x14ac:dyDescent="0.2">
      <c r="A1" s="2" t="s">
        <v>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66.818200000000004</v>
      </c>
      <c r="C2" s="12">
        <v>26.815000000000001</v>
      </c>
      <c r="D2" s="12">
        <v>51.874200000000002</v>
      </c>
      <c r="E2" s="12">
        <v>46.323500000000003</v>
      </c>
      <c r="F2" s="12">
        <v>62.559100000000001</v>
      </c>
      <c r="G2" s="12">
        <v>75.341700000000003</v>
      </c>
      <c r="H2" s="12">
        <v>41.005499999999998</v>
      </c>
      <c r="I2" s="12">
        <v>56.273899999999998</v>
      </c>
      <c r="J2" s="12">
        <v>63.416699999999999</v>
      </c>
      <c r="K2" s="12">
        <v>42.529299999999999</v>
      </c>
      <c r="L2" s="12">
        <v>102.21</v>
      </c>
      <c r="M2" s="12">
        <v>42.567599999999999</v>
      </c>
      <c r="N2" s="12">
        <v>62.054400000000001</v>
      </c>
      <c r="O2" s="12">
        <v>68.877499999999998</v>
      </c>
      <c r="P2" s="12">
        <v>33.520400000000002</v>
      </c>
      <c r="Q2" s="12">
        <v>102.55800000000001</v>
      </c>
      <c r="R2" s="12">
        <v>67.157399999999996</v>
      </c>
      <c r="S2" s="12">
        <v>33.720799999999997</v>
      </c>
      <c r="T2" s="12">
        <v>27.162700000000001</v>
      </c>
      <c r="U2" s="12">
        <v>85.686499999999995</v>
      </c>
      <c r="V2" s="12">
        <v>32.515700000000002</v>
      </c>
      <c r="W2" s="12">
        <v>31.717500000000001</v>
      </c>
      <c r="X2" s="12">
        <v>31.717500000000001</v>
      </c>
      <c r="Y2" s="12">
        <v>43.066400000000002</v>
      </c>
      <c r="Z2" s="12">
        <v>16.602699999999999</v>
      </c>
      <c r="AA2" s="12">
        <v>22.994299999999999</v>
      </c>
      <c r="AB2" s="12">
        <v>81.425399999999996</v>
      </c>
      <c r="AC2" s="12">
        <v>74.426199999999994</v>
      </c>
      <c r="AD2" s="12">
        <v>67.741900000000001</v>
      </c>
      <c r="AE2" s="12">
        <v>71.980400000000003</v>
      </c>
      <c r="AF2" s="12">
        <v>40.090899999999998</v>
      </c>
      <c r="AG2" s="12">
        <v>25.719799999999999</v>
      </c>
      <c r="AH2" s="12">
        <v>19.444400000000002</v>
      </c>
      <c r="AI2" s="12">
        <v>65.397900000000007</v>
      </c>
      <c r="AJ2" s="12">
        <v>29.094799999999999</v>
      </c>
      <c r="AK2" s="12">
        <v>50.467300000000002</v>
      </c>
    </row>
    <row r="3" spans="1:37" x14ac:dyDescent="0.2">
      <c r="A3" s="1"/>
      <c r="B3" s="12">
        <v>72.580600000000004</v>
      </c>
      <c r="C3" s="12">
        <v>26.620799999999999</v>
      </c>
      <c r="D3" s="12">
        <v>56.635300000000001</v>
      </c>
      <c r="E3" s="12">
        <v>48.457999999999998</v>
      </c>
      <c r="F3" s="12">
        <v>60.7104</v>
      </c>
      <c r="G3" s="12">
        <v>77.549800000000005</v>
      </c>
      <c r="H3" s="12">
        <v>39.429000000000002</v>
      </c>
      <c r="I3" s="12">
        <v>57.899299999999997</v>
      </c>
      <c r="J3" s="12">
        <v>70.103899999999996</v>
      </c>
      <c r="K3" s="12">
        <v>44.200200000000002</v>
      </c>
      <c r="L3" s="12">
        <v>106.694</v>
      </c>
      <c r="M3" s="12">
        <v>45.467799999999997</v>
      </c>
      <c r="N3" s="12">
        <v>58.9572</v>
      </c>
      <c r="O3" s="12">
        <v>71.374600000000001</v>
      </c>
      <c r="P3" s="12">
        <v>33.5077</v>
      </c>
      <c r="Q3" s="12">
        <v>100.227</v>
      </c>
      <c r="R3" s="12">
        <v>70.484800000000007</v>
      </c>
      <c r="S3" s="12">
        <v>34.4101</v>
      </c>
      <c r="T3" s="12">
        <v>25.403199999999998</v>
      </c>
      <c r="U3" s="12">
        <v>77.961100000000002</v>
      </c>
      <c r="V3" s="12">
        <v>29.915900000000001</v>
      </c>
      <c r="W3" s="12">
        <v>32.0122</v>
      </c>
      <c r="X3" s="12">
        <v>32.0122</v>
      </c>
      <c r="Y3" s="12">
        <v>42.7547</v>
      </c>
      <c r="Z3" s="12">
        <v>17.674600000000002</v>
      </c>
      <c r="AA3" s="12">
        <v>23.822399999999998</v>
      </c>
      <c r="AB3" s="12">
        <v>77.2059</v>
      </c>
      <c r="AC3" s="12">
        <v>77.043999999999997</v>
      </c>
      <c r="AD3" s="12">
        <v>67.835700000000003</v>
      </c>
      <c r="AE3" s="12">
        <v>73.174800000000005</v>
      </c>
      <c r="AF3" s="12">
        <v>40.139600000000002</v>
      </c>
      <c r="AG3" s="12">
        <v>24.704499999999999</v>
      </c>
      <c r="AH3" s="12">
        <v>20.140799999999999</v>
      </c>
      <c r="AI3" s="12">
        <v>64.792599999999993</v>
      </c>
      <c r="AJ3" s="12">
        <v>30.222000000000001</v>
      </c>
      <c r="AK3" s="12">
        <v>49.472700000000003</v>
      </c>
    </row>
    <row r="4" spans="1:37" x14ac:dyDescent="0.2">
      <c r="A4" s="1"/>
      <c r="B4" s="12">
        <v>76.152600000000007</v>
      </c>
      <c r="C4" s="12">
        <v>27.533200000000001</v>
      </c>
      <c r="D4" s="12">
        <v>56.1736</v>
      </c>
      <c r="E4" s="12">
        <v>50.985599999999998</v>
      </c>
      <c r="F4" s="12">
        <v>62.8459</v>
      </c>
      <c r="G4" s="12">
        <v>81.767600000000002</v>
      </c>
      <c r="H4" s="12">
        <v>39.904699999999998</v>
      </c>
      <c r="I4" s="12">
        <v>53.736800000000002</v>
      </c>
      <c r="J4" s="12">
        <v>67.5</v>
      </c>
      <c r="K4" s="12">
        <v>44.808</v>
      </c>
      <c r="L4" s="12">
        <v>105.402</v>
      </c>
      <c r="M4" s="12">
        <v>45.211399999999998</v>
      </c>
      <c r="N4" s="12">
        <v>60.027200000000001</v>
      </c>
      <c r="O4" s="12">
        <v>74.703599999999994</v>
      </c>
      <c r="P4" s="12">
        <v>37.1462</v>
      </c>
      <c r="Q4" s="12">
        <v>105.167</v>
      </c>
      <c r="R4" s="12">
        <v>67.846199999999996</v>
      </c>
      <c r="S4" s="12">
        <v>34.496200000000002</v>
      </c>
      <c r="T4" s="12">
        <v>27.687100000000001</v>
      </c>
      <c r="U4" s="12">
        <v>81.666700000000006</v>
      </c>
      <c r="V4" s="12">
        <v>30.6477</v>
      </c>
      <c r="W4" s="12">
        <v>32.3947</v>
      </c>
      <c r="X4" s="12">
        <v>32.3947</v>
      </c>
      <c r="Y4" s="12">
        <v>44.599499999999999</v>
      </c>
      <c r="Z4" s="12">
        <v>17.514399999999998</v>
      </c>
      <c r="AA4" s="12">
        <v>23.391100000000002</v>
      </c>
      <c r="AB4" s="12">
        <v>81.666700000000006</v>
      </c>
      <c r="AC4" s="12">
        <v>76.882800000000003</v>
      </c>
      <c r="AD4" s="12">
        <v>66.606300000000005</v>
      </c>
      <c r="AE4" s="12">
        <v>76.209699999999998</v>
      </c>
      <c r="AF4" s="12">
        <v>36.187100000000001</v>
      </c>
      <c r="AG4" s="12">
        <v>24.5364</v>
      </c>
      <c r="AH4" s="12">
        <v>15.173299999999999</v>
      </c>
      <c r="AI4" s="12">
        <v>64.681700000000006</v>
      </c>
      <c r="AJ4" s="12">
        <v>30.288499999999999</v>
      </c>
      <c r="AK4" s="12">
        <v>24.505400000000002</v>
      </c>
    </row>
    <row r="5" spans="1:37" x14ac:dyDescent="0.2">
      <c r="A5" s="1"/>
      <c r="B5" s="12">
        <v>68.298000000000002</v>
      </c>
      <c r="C5" s="12">
        <v>25.136800000000001</v>
      </c>
      <c r="D5" s="12">
        <v>53.209499999999998</v>
      </c>
      <c r="E5" s="12">
        <v>51.652500000000003</v>
      </c>
      <c r="F5" s="12">
        <v>61.499099999999999</v>
      </c>
      <c r="G5" s="12">
        <v>75.085099999999997</v>
      </c>
      <c r="H5" s="12">
        <v>38.5428</v>
      </c>
      <c r="I5" s="12">
        <v>57.347200000000001</v>
      </c>
      <c r="J5" s="12">
        <v>60.632399999999997</v>
      </c>
      <c r="K5" s="12">
        <v>42.954500000000003</v>
      </c>
      <c r="L5" s="12">
        <v>99.864099999999993</v>
      </c>
      <c r="M5" s="12">
        <v>44.1</v>
      </c>
      <c r="N5" s="12">
        <v>62.523600000000002</v>
      </c>
      <c r="O5" s="12">
        <v>68.428700000000006</v>
      </c>
      <c r="P5" s="12">
        <v>36.244599999999998</v>
      </c>
      <c r="Q5" s="12">
        <v>110.25</v>
      </c>
      <c r="R5" s="12">
        <v>75.042500000000004</v>
      </c>
      <c r="S5" s="12">
        <v>34.604500000000002</v>
      </c>
      <c r="T5" s="12">
        <v>26.464200000000002</v>
      </c>
      <c r="U5" s="12">
        <v>79.794899999999998</v>
      </c>
      <c r="V5" s="12">
        <v>28.611599999999999</v>
      </c>
      <c r="W5" s="12">
        <v>22.576799999999999</v>
      </c>
      <c r="X5" s="12">
        <v>22.576799999999999</v>
      </c>
      <c r="Y5" s="12">
        <v>46.768900000000002</v>
      </c>
      <c r="Z5" s="12">
        <v>16.890899999999998</v>
      </c>
      <c r="AA5" s="12">
        <v>23.825800000000001</v>
      </c>
      <c r="AB5" s="12">
        <v>80.007300000000001</v>
      </c>
      <c r="AC5" s="12">
        <v>79.354600000000005</v>
      </c>
      <c r="AD5" s="12">
        <v>68.055599999999998</v>
      </c>
      <c r="AE5" s="12">
        <v>76.918599999999998</v>
      </c>
      <c r="AF5" s="12">
        <v>34.823599999999999</v>
      </c>
      <c r="AG5" s="12">
        <v>22.097100000000001</v>
      </c>
      <c r="AH5" s="12">
        <v>17.345800000000001</v>
      </c>
      <c r="AI5" s="12">
        <v>63.829799999999999</v>
      </c>
      <c r="AJ5" s="12">
        <v>28.2789</v>
      </c>
      <c r="AK5" s="12">
        <v>18.918399999999998</v>
      </c>
    </row>
    <row r="6" spans="1:37" x14ac:dyDescent="0.2">
      <c r="A6" s="1"/>
      <c r="B6" s="12">
        <v>74.142600000000002</v>
      </c>
      <c r="C6" s="12">
        <v>28.085599999999999</v>
      </c>
      <c r="D6" s="12">
        <v>50.423999999999999</v>
      </c>
      <c r="E6" s="12">
        <v>49.200400000000002</v>
      </c>
      <c r="F6" s="12">
        <v>66.953400000000002</v>
      </c>
      <c r="G6" s="12">
        <v>81.165599999999998</v>
      </c>
      <c r="H6" s="12">
        <v>38.4208</v>
      </c>
      <c r="I6" s="12">
        <v>58.256300000000003</v>
      </c>
      <c r="J6" s="12">
        <v>69.209000000000003</v>
      </c>
      <c r="K6" s="12">
        <v>43.229599999999998</v>
      </c>
      <c r="L6" s="12">
        <v>106.694</v>
      </c>
      <c r="M6" s="12">
        <v>43.291899999999998</v>
      </c>
      <c r="N6" s="12">
        <v>61.592199999999998</v>
      </c>
      <c r="O6" s="12">
        <v>73.655500000000004</v>
      </c>
      <c r="P6" s="12">
        <v>36.239100000000001</v>
      </c>
      <c r="Q6" s="12">
        <v>108.79900000000001</v>
      </c>
      <c r="R6" s="12">
        <v>69.704999999999998</v>
      </c>
      <c r="S6" s="12">
        <v>33.985799999999998</v>
      </c>
      <c r="T6" s="12">
        <v>28.211400000000001</v>
      </c>
      <c r="U6" s="12">
        <v>75.816599999999994</v>
      </c>
      <c r="V6" s="12">
        <v>30.266300000000001</v>
      </c>
      <c r="W6" s="12">
        <v>28.710899999999999</v>
      </c>
      <c r="X6" s="12">
        <v>28.710899999999999</v>
      </c>
      <c r="Y6" s="12">
        <v>48.3827</v>
      </c>
      <c r="Z6" s="12"/>
      <c r="AA6" s="12">
        <v>24.439800000000002</v>
      </c>
      <c r="AB6" s="12">
        <v>80.801299999999998</v>
      </c>
      <c r="AC6" s="12">
        <v>77.823499999999996</v>
      </c>
      <c r="AD6" s="12">
        <v>68.949299999999994</v>
      </c>
      <c r="AE6" s="12">
        <v>75.599999999999994</v>
      </c>
      <c r="AF6" s="12">
        <v>39.122300000000003</v>
      </c>
      <c r="AG6" s="12">
        <v>25.3735</v>
      </c>
      <c r="AH6" s="12">
        <v>21.150400000000001</v>
      </c>
      <c r="AI6" s="12">
        <v>64.637500000000003</v>
      </c>
      <c r="AJ6" s="12">
        <v>28.008600000000001</v>
      </c>
      <c r="AK6" s="12">
        <v>52.545900000000003</v>
      </c>
    </row>
    <row r="7" spans="1:37" x14ac:dyDescent="0.2">
      <c r="A7" s="1"/>
      <c r="B7" s="12">
        <v>74.142600000000002</v>
      </c>
      <c r="C7" s="12">
        <v>28.037400000000002</v>
      </c>
      <c r="D7" s="12">
        <v>56.494999999999997</v>
      </c>
      <c r="E7" s="12">
        <v>54.8735</v>
      </c>
      <c r="F7" s="12">
        <v>62.7014</v>
      </c>
      <c r="G7" s="12">
        <v>77.697800000000001</v>
      </c>
      <c r="H7" s="12">
        <v>38.043500000000002</v>
      </c>
      <c r="I7" s="12">
        <v>54.987499999999997</v>
      </c>
      <c r="J7" s="12">
        <v>69.485299999999995</v>
      </c>
      <c r="K7" s="12">
        <v>43.4283</v>
      </c>
      <c r="L7" s="12">
        <v>102.526</v>
      </c>
      <c r="M7" s="12">
        <v>44.521500000000003</v>
      </c>
      <c r="N7" s="12">
        <v>63.851399999999998</v>
      </c>
      <c r="O7" s="12">
        <v>76.025700000000001</v>
      </c>
      <c r="P7" s="12">
        <v>35.7273</v>
      </c>
      <c r="Q7" s="12">
        <v>102.717</v>
      </c>
      <c r="R7" s="12">
        <v>66.649900000000002</v>
      </c>
      <c r="S7" s="12">
        <v>34.367199999999997</v>
      </c>
      <c r="T7" s="12">
        <v>24.664400000000001</v>
      </c>
      <c r="U7" s="12">
        <v>78.057699999999997</v>
      </c>
      <c r="V7" s="12">
        <v>28.298300000000001</v>
      </c>
      <c r="W7" s="12">
        <v>29.2182</v>
      </c>
      <c r="X7" s="12">
        <v>29.2182</v>
      </c>
      <c r="Y7" s="12">
        <v>50.257399999999997</v>
      </c>
      <c r="Z7" s="12"/>
      <c r="AA7" s="12">
        <v>24.289899999999999</v>
      </c>
      <c r="AB7" s="12">
        <v>79.2239</v>
      </c>
      <c r="AC7" s="12">
        <v>71.777299999999997</v>
      </c>
      <c r="AD7" s="12">
        <v>67.276899999999998</v>
      </c>
      <c r="AE7" s="12">
        <v>78.145300000000006</v>
      </c>
      <c r="AF7" s="12">
        <v>37.966500000000003</v>
      </c>
      <c r="AG7" s="12">
        <v>26.1737</v>
      </c>
      <c r="AH7" s="12">
        <v>22.442</v>
      </c>
      <c r="AI7" s="12">
        <v>64.703900000000004</v>
      </c>
      <c r="AJ7" s="12">
        <v>25.459700000000002</v>
      </c>
      <c r="AK7" s="12">
        <v>49.6678</v>
      </c>
    </row>
    <row r="8" spans="1:37" x14ac:dyDescent="0.2">
      <c r="A8" s="1"/>
      <c r="B8" s="12">
        <v>75.474900000000005</v>
      </c>
      <c r="C8" s="12">
        <v>28.236699999999999</v>
      </c>
      <c r="D8" s="12">
        <v>59.636200000000002</v>
      </c>
      <c r="E8" s="12">
        <v>52.168799999999997</v>
      </c>
      <c r="F8" s="12">
        <v>59.659100000000002</v>
      </c>
      <c r="G8" s="12">
        <v>78.691500000000005</v>
      </c>
      <c r="H8" s="12">
        <v>38.521999999999998</v>
      </c>
      <c r="I8" s="12">
        <v>54.511699999999998</v>
      </c>
      <c r="J8" s="12">
        <v>76.954400000000007</v>
      </c>
      <c r="K8" s="12">
        <v>42.9741</v>
      </c>
      <c r="L8" s="12">
        <v>104.33799999999999</v>
      </c>
      <c r="M8" s="12">
        <v>42.034700000000001</v>
      </c>
      <c r="N8" s="12">
        <v>60.799599999999998</v>
      </c>
      <c r="O8" s="12">
        <v>62.9221</v>
      </c>
      <c r="P8" s="12">
        <v>35.795499999999997</v>
      </c>
      <c r="Q8" s="12">
        <v>104.66800000000001</v>
      </c>
      <c r="R8" s="12">
        <v>70</v>
      </c>
      <c r="S8" s="12">
        <v>34.735399999999998</v>
      </c>
      <c r="T8" s="12">
        <v>29.463200000000001</v>
      </c>
      <c r="U8" s="12">
        <v>75.781899999999993</v>
      </c>
      <c r="V8" s="12">
        <v>27.766100000000002</v>
      </c>
      <c r="W8" s="12">
        <v>29.475999999999999</v>
      </c>
      <c r="X8" s="12">
        <v>29.475999999999999</v>
      </c>
      <c r="Y8" s="12">
        <v>48.597700000000003</v>
      </c>
      <c r="Z8" s="12"/>
      <c r="AA8" s="12">
        <v>23.477399999999999</v>
      </c>
      <c r="AB8" s="12">
        <v>82.404200000000003</v>
      </c>
      <c r="AC8" s="12">
        <v>81.787800000000004</v>
      </c>
      <c r="AD8" s="12">
        <v>67.215400000000002</v>
      </c>
      <c r="AE8" s="12">
        <v>76.297600000000003</v>
      </c>
      <c r="AF8" s="12">
        <v>41.466900000000003</v>
      </c>
      <c r="AG8" s="12">
        <v>21.115300000000001</v>
      </c>
      <c r="AH8" s="12">
        <v>17.045500000000001</v>
      </c>
      <c r="AI8" s="12">
        <v>66.690200000000004</v>
      </c>
      <c r="AJ8" s="12">
        <v>26.241399999999999</v>
      </c>
      <c r="AK8" s="12">
        <v>27.942599999999999</v>
      </c>
    </row>
    <row r="9" spans="1:37" x14ac:dyDescent="0.2">
      <c r="A9" s="1"/>
      <c r="B9" s="12">
        <v>74.756299999999996</v>
      </c>
      <c r="C9" s="12">
        <v>27.825099999999999</v>
      </c>
      <c r="D9" s="12">
        <v>51.2791</v>
      </c>
      <c r="E9" s="12">
        <v>40.7027</v>
      </c>
      <c r="F9" s="12">
        <v>61.523400000000002</v>
      </c>
      <c r="G9" s="12">
        <v>72.630499999999998</v>
      </c>
      <c r="H9" s="12">
        <v>38.304499999999997</v>
      </c>
      <c r="I9" s="12">
        <v>58.102800000000002</v>
      </c>
      <c r="J9" s="12">
        <v>67.785300000000007</v>
      </c>
      <c r="K9" s="12">
        <v>44.138300000000001</v>
      </c>
      <c r="L9" s="12">
        <v>94.07</v>
      </c>
      <c r="M9" s="12">
        <v>39.892099999999999</v>
      </c>
      <c r="N9" s="12">
        <v>62.171100000000003</v>
      </c>
      <c r="O9" s="12">
        <v>54.1813</v>
      </c>
      <c r="P9" s="12">
        <v>34.1402</v>
      </c>
      <c r="Q9" s="12"/>
      <c r="R9" s="12"/>
      <c r="S9" s="12">
        <v>33.268000000000001</v>
      </c>
      <c r="T9" s="12">
        <v>21.728200000000001</v>
      </c>
      <c r="U9" s="12">
        <v>74.163399999999996</v>
      </c>
      <c r="V9" s="12">
        <v>31.851900000000001</v>
      </c>
      <c r="W9" s="12"/>
      <c r="X9" s="12"/>
      <c r="Y9" s="12">
        <v>42.927399999999999</v>
      </c>
      <c r="Z9" s="12"/>
      <c r="AA9" s="12">
        <v>25.168399999999998</v>
      </c>
      <c r="AB9" s="12">
        <v>84.547499999999999</v>
      </c>
      <c r="AC9" s="12">
        <v>73.894099999999995</v>
      </c>
      <c r="AD9" s="12">
        <v>63.060099999999998</v>
      </c>
      <c r="AE9" s="12">
        <v>77.052999999999997</v>
      </c>
      <c r="AF9" s="12">
        <v>43.643900000000002</v>
      </c>
      <c r="AG9" s="12">
        <v>26.051500000000001</v>
      </c>
      <c r="AH9" s="12">
        <v>21.098099999999999</v>
      </c>
      <c r="AI9" s="12">
        <v>65.2624</v>
      </c>
      <c r="AJ9" s="12"/>
      <c r="AK9" s="12">
        <v>14.8375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34.741700000000002</v>
      </c>
      <c r="Q10" s="12"/>
      <c r="R10" s="12"/>
      <c r="S10" s="12">
        <v>33.944000000000003</v>
      </c>
      <c r="T10" s="12"/>
      <c r="U10" s="12"/>
      <c r="V10" s="12">
        <v>26.2667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44.868000000000002</v>
      </c>
      <c r="AG10" s="12"/>
      <c r="AH10" s="12">
        <v>17.623799999999999</v>
      </c>
      <c r="AI10" s="12">
        <v>65.647800000000004</v>
      </c>
      <c r="AJ10" s="12"/>
      <c r="AK10" s="12">
        <v>45.573500000000003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34.894300000000001</v>
      </c>
      <c r="Q11" s="12"/>
      <c r="R11" s="12"/>
      <c r="S11" s="12"/>
      <c r="T11" s="12"/>
      <c r="U11" s="12"/>
      <c r="V11" s="12">
        <v>31.512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40.453800000000001</v>
      </c>
      <c r="AG11" s="12"/>
      <c r="AH11" s="12">
        <v>23.026299999999999</v>
      </c>
      <c r="AI11" s="12">
        <v>64.703900000000004</v>
      </c>
      <c r="AJ11" s="12"/>
      <c r="AK11" s="12">
        <v>43.752899999999997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35.2119</v>
      </c>
      <c r="Q12" s="12"/>
      <c r="R12" s="12"/>
      <c r="S12" s="12"/>
      <c r="T12" s="12"/>
      <c r="U12" s="12"/>
      <c r="V12" s="12">
        <v>32.049399999999999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44.58</v>
      </c>
      <c r="AG12" s="12"/>
      <c r="AH12" s="12">
        <v>19.753299999999999</v>
      </c>
      <c r="AI12" s="12">
        <v>62.298400000000001</v>
      </c>
      <c r="AJ12" s="12"/>
      <c r="AK12" s="12">
        <v>19.9343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34.408799999999999</v>
      </c>
      <c r="Q13" s="12"/>
      <c r="R13" s="12"/>
      <c r="S13" s="12"/>
      <c r="T13" s="12"/>
      <c r="U13" s="12"/>
      <c r="V13" s="12">
        <v>29.851099999999999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36.207900000000002</v>
      </c>
      <c r="AG13" s="12"/>
      <c r="AH13" s="12">
        <v>22.4755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34.927500000000002</v>
      </c>
      <c r="Q14" s="12"/>
      <c r="R14" s="12"/>
      <c r="S14" s="12"/>
      <c r="T14" s="12"/>
      <c r="U14" s="12"/>
      <c r="V14" s="12">
        <v>27.5809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35.626800000000003</v>
      </c>
      <c r="Q15" s="12"/>
      <c r="R15" s="12"/>
      <c r="S15" s="12"/>
      <c r="T15" s="12"/>
      <c r="U15" s="12"/>
      <c r="V15" s="12">
        <v>26.707799999999999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36.773499999999999</v>
      </c>
      <c r="Q16" s="12"/>
      <c r="R16" s="12"/>
      <c r="S16" s="12"/>
      <c r="T16" s="12"/>
      <c r="U16" s="12"/>
      <c r="V16" s="12">
        <v>28.029699999999998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36.947099999999999</v>
      </c>
      <c r="Q17" s="12"/>
      <c r="R17" s="12"/>
      <c r="S17" s="12"/>
      <c r="T17" s="12"/>
      <c r="U17" s="12"/>
      <c r="V17" s="12">
        <v>22.567499999999999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33.301000000000002</v>
      </c>
      <c r="Q18" s="12"/>
      <c r="R18" s="12"/>
      <c r="S18" s="12"/>
      <c r="T18" s="12"/>
      <c r="U18" s="12"/>
      <c r="V18" s="12">
        <v>19.510999999999999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72.795725000000004</v>
      </c>
      <c r="C21" s="5">
        <f t="shared" si="0"/>
        <v>27.286324999999994</v>
      </c>
      <c r="D21" s="5">
        <f t="shared" si="0"/>
        <v>54.4658625</v>
      </c>
      <c r="E21" s="5">
        <f t="shared" si="0"/>
        <v>49.295624999999994</v>
      </c>
      <c r="F21" s="5">
        <f t="shared" si="0"/>
        <v>62.306474999999999</v>
      </c>
      <c r="G21" s="5">
        <f t="shared" si="0"/>
        <v>77.491200000000006</v>
      </c>
      <c r="H21" s="5">
        <f t="shared" si="0"/>
        <v>39.021599999999999</v>
      </c>
      <c r="I21" s="5">
        <f t="shared" si="0"/>
        <v>56.389437500000007</v>
      </c>
      <c r="J21" s="5">
        <f t="shared" si="0"/>
        <v>68.135874999999999</v>
      </c>
      <c r="K21" s="5">
        <f t="shared" si="0"/>
        <v>43.532787500000005</v>
      </c>
      <c r="L21" s="5">
        <f t="shared" si="0"/>
        <v>102.7247625</v>
      </c>
      <c r="M21" s="5">
        <f t="shared" si="0"/>
        <v>43.385874999999999</v>
      </c>
      <c r="N21" s="5">
        <f t="shared" si="0"/>
        <v>61.497087500000006</v>
      </c>
      <c r="O21" s="5">
        <f t="shared" si="0"/>
        <v>68.771124999999998</v>
      </c>
      <c r="P21" s="5">
        <f>AVERAGE(P2:P18)</f>
        <v>35.244329411764703</v>
      </c>
      <c r="Q21" s="5">
        <f>AVERAGE(Q2:Q8)</f>
        <v>104.91228571428572</v>
      </c>
      <c r="R21" s="5">
        <f>AVERAGE(R2:R8)</f>
        <v>69.555114285714282</v>
      </c>
      <c r="S21" s="5">
        <f>AVERAGE(S2:S10)</f>
        <v>34.170222222222222</v>
      </c>
      <c r="T21" s="5">
        <f>AVERAGE(T2:T9)</f>
        <v>26.348050000000001</v>
      </c>
      <c r="U21" s="5">
        <f>AVERAGE(U2:U9)</f>
        <v>78.616100000000003</v>
      </c>
      <c r="V21" s="5">
        <f>AVERAGE(V2:V18)</f>
        <v>28.467623529411764</v>
      </c>
      <c r="W21" s="5">
        <f>AVERAGE(W2:W4)</f>
        <v>32.041466666666672</v>
      </c>
      <c r="X21" s="5">
        <f>AVERAGE(X6:X8)</f>
        <v>29.135033333333336</v>
      </c>
      <c r="Y21" s="5">
        <f>AVERAGE(Y2:Y9)</f>
        <v>45.919337500000005</v>
      </c>
      <c r="Z21" s="5">
        <f>AVERAGE(Z2:Z5)</f>
        <v>17.170649999999998</v>
      </c>
      <c r="AA21" s="5">
        <f>AVERAGE(AA2:AA9)</f>
        <v>23.926137499999996</v>
      </c>
      <c r="AB21" s="5">
        <f>AVERAGE(AB2:AB9)</f>
        <v>80.910274999999999</v>
      </c>
      <c r="AC21" s="5">
        <f>AVERAGE(AC2:AC9)</f>
        <v>76.623787499999992</v>
      </c>
      <c r="AD21" s="5">
        <f>AVERAGE(AD2:AD9)</f>
        <v>67.092650000000006</v>
      </c>
      <c r="AE21" s="5">
        <f>AVERAGE(AE2:AE9)</f>
        <v>75.672425000000004</v>
      </c>
      <c r="AF21" s="5">
        <f>AVERAGE(AF2:AF13)</f>
        <v>39.96254166666666</v>
      </c>
      <c r="AG21" s="5">
        <f>AVERAGE(AG2:AG9)</f>
        <v>24.471474999999998</v>
      </c>
      <c r="AH21" s="5">
        <f>AVERAGE(AH2:AH13)</f>
        <v>19.726599999999998</v>
      </c>
      <c r="AI21" s="5">
        <f>AVERAGE(AI2:AI12)</f>
        <v>64.78600909090909</v>
      </c>
      <c r="AJ21" s="5">
        <f>AVERAGE(AJ2:AJ8)</f>
        <v>28.227699999999999</v>
      </c>
      <c r="AK21" s="5">
        <f>AVERAGE(AK2:AK12)</f>
        <v>36.147118181818179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72.795725000000004</v>
      </c>
      <c r="C26" s="12">
        <f>C21*2</f>
        <v>54.572649999999989</v>
      </c>
      <c r="D26" s="12">
        <f t="shared" ref="D26:J26" si="1">D21*1</f>
        <v>54.4658625</v>
      </c>
      <c r="E26" s="12">
        <f t="shared" si="1"/>
        <v>49.295624999999994</v>
      </c>
      <c r="F26" s="12">
        <f t="shared" si="1"/>
        <v>62.306474999999999</v>
      </c>
      <c r="G26" s="12">
        <f t="shared" si="1"/>
        <v>77.491200000000006</v>
      </c>
      <c r="H26" s="12">
        <f>H21*3</f>
        <v>117.06479999999999</v>
      </c>
      <c r="I26" s="12">
        <f>I21*3</f>
        <v>169.16831250000001</v>
      </c>
      <c r="J26" s="12">
        <f t="shared" si="1"/>
        <v>68.135874999999999</v>
      </c>
      <c r="K26" s="12">
        <f>K21*4</f>
        <v>174.13115000000002</v>
      </c>
      <c r="L26" s="12">
        <f>L21*1</f>
        <v>102.7247625</v>
      </c>
      <c r="M26" s="12">
        <f>M21*3</f>
        <v>130.157625</v>
      </c>
      <c r="N26" s="12">
        <f>N21*3</f>
        <v>184.4912625</v>
      </c>
      <c r="O26" s="12">
        <f>O21*1</f>
        <v>68.771124999999998</v>
      </c>
      <c r="P26" s="12">
        <f>P21*1</f>
        <v>35.244329411764703</v>
      </c>
      <c r="Q26" s="12">
        <f>Q21*1</f>
        <v>104.91228571428572</v>
      </c>
      <c r="R26" s="12">
        <f>R21*2</f>
        <v>139.11022857142856</v>
      </c>
      <c r="S26" s="12">
        <f>S21*4</f>
        <v>136.68088888888889</v>
      </c>
      <c r="T26" s="12">
        <f>T21*3</f>
        <v>79.044150000000002</v>
      </c>
      <c r="U26" s="12">
        <f>U21*1</f>
        <v>78.616100000000003</v>
      </c>
      <c r="V26" s="12">
        <f>V21*1</f>
        <v>28.467623529411764</v>
      </c>
      <c r="W26" s="12">
        <f>W21*4</f>
        <v>128.16586666666669</v>
      </c>
      <c r="X26" s="12">
        <f>X21*3</f>
        <v>87.405100000000004</v>
      </c>
      <c r="Y26" s="12">
        <f>Y21*2</f>
        <v>91.838675000000009</v>
      </c>
      <c r="Z26" s="12">
        <f>Z21*8</f>
        <v>137.36519999999999</v>
      </c>
      <c r="AA26" s="12">
        <f>AA21*3</f>
        <v>71.778412499999988</v>
      </c>
      <c r="AB26" s="12">
        <f t="shared" ref="AB26:AH26" si="2">AB21*1</f>
        <v>80.910274999999999</v>
      </c>
      <c r="AC26" s="12">
        <f t="shared" si="2"/>
        <v>76.623787499999992</v>
      </c>
      <c r="AD26" s="12">
        <f t="shared" si="2"/>
        <v>67.092650000000006</v>
      </c>
      <c r="AE26" s="12">
        <f>AE21*2</f>
        <v>151.34485000000001</v>
      </c>
      <c r="AF26" s="12">
        <f t="shared" si="2"/>
        <v>39.96254166666666</v>
      </c>
      <c r="AG26" s="12">
        <f>AG21*2</f>
        <v>48.942949999999996</v>
      </c>
      <c r="AH26" s="12">
        <f t="shared" si="2"/>
        <v>19.726599999999998</v>
      </c>
      <c r="AI26" s="12">
        <f>AI21*2</f>
        <v>129.57201818181818</v>
      </c>
      <c r="AJ26" s="12">
        <f>AJ21*3</f>
        <v>84.683099999999996</v>
      </c>
      <c r="AK26" s="12">
        <f>AK21*1</f>
        <v>36.147118181818179</v>
      </c>
    </row>
    <row r="27" spans="1:37" x14ac:dyDescent="0.2">
      <c r="A27" s="12" t="s">
        <v>215</v>
      </c>
      <c r="B27" s="5">
        <f t="shared" ref="B27:O27" si="3">STDEV(B2:B9)/B21*100</f>
        <v>4.6995239052079159</v>
      </c>
      <c r="C27" s="5">
        <f t="shared" si="3"/>
        <v>3.8544139031202485</v>
      </c>
      <c r="D27" s="5">
        <f t="shared" si="3"/>
        <v>5.9396343295447211</v>
      </c>
      <c r="E27" s="5">
        <f t="shared" si="3"/>
        <v>8.7810289533634656</v>
      </c>
      <c r="F27" s="5">
        <f t="shared" si="3"/>
        <v>3.4808545872891479</v>
      </c>
      <c r="G27" s="5">
        <f t="shared" si="3"/>
        <v>4.0016946242003133</v>
      </c>
      <c r="H27" s="5">
        <f t="shared" si="3"/>
        <v>2.5976670330791456</v>
      </c>
      <c r="I27" s="5">
        <f t="shared" si="3"/>
        <v>3.1552060584093891</v>
      </c>
      <c r="J27" s="5">
        <f t="shared" si="3"/>
        <v>7.0976642741652798</v>
      </c>
      <c r="K27" s="5">
        <f t="shared" si="3"/>
        <v>1.7782024169222861</v>
      </c>
      <c r="L27" s="5">
        <f t="shared" si="3"/>
        <v>4.108292684319534</v>
      </c>
      <c r="M27" s="5">
        <f t="shared" si="3"/>
        <v>4.2835600113512777</v>
      </c>
      <c r="N27" s="5">
        <f t="shared" si="3"/>
        <v>2.4941579849540978</v>
      </c>
      <c r="O27" s="5">
        <f t="shared" si="3"/>
        <v>10.509550918108596</v>
      </c>
      <c r="P27" s="5">
        <f>STDEV(P2:P18)/P21*100</f>
        <v>3.4522409980529858</v>
      </c>
      <c r="Q27" s="5">
        <f>STDEV(Q2:Q8)/Q21*100</f>
        <v>3.3931890351098644</v>
      </c>
      <c r="R27" s="5">
        <f>STDEV(R2:R8)/R21*100</f>
        <v>4.0793872912491214</v>
      </c>
      <c r="S27" s="5">
        <f>STDEV(S2:S10)/S21*100</f>
        <v>1.3927150711693514</v>
      </c>
      <c r="T27" s="5">
        <f t="shared" ref="T27:AG27" si="4">STDEV(T2:T9)/T21*100</f>
        <v>9.1535524041966827</v>
      </c>
      <c r="U27" s="5">
        <f t="shared" si="4"/>
        <v>4.7380730872793819</v>
      </c>
      <c r="V27" s="5">
        <f>STDEV(V2:V18)/V21*100</f>
        <v>11.990768565669301</v>
      </c>
      <c r="W27" s="5">
        <f t="shared" si="4"/>
        <v>10.523605263772914</v>
      </c>
      <c r="X27" s="5">
        <f>STDEV(X2:X8)/X21*100</f>
        <v>11.573412098573346</v>
      </c>
      <c r="Y27" s="5">
        <f t="shared" si="4"/>
        <v>6.4617780829745453</v>
      </c>
      <c r="Z27" s="5">
        <f>STDEV(Z2:Z5)/Z21*100</f>
        <v>2.9561759838520807</v>
      </c>
      <c r="AA27" s="5">
        <f t="shared" si="4"/>
        <v>2.8767142264596659</v>
      </c>
      <c r="AB27" s="5">
        <f t="shared" si="4"/>
        <v>2.711516637087874</v>
      </c>
      <c r="AC27" s="5">
        <f t="shared" si="4"/>
        <v>4.1732286553175983</v>
      </c>
      <c r="AD27" s="5">
        <f t="shared" si="4"/>
        <v>2.6360237847952672</v>
      </c>
      <c r="AE27" s="5">
        <f t="shared" si="4"/>
        <v>2.7415638039451693</v>
      </c>
      <c r="AF27" s="5">
        <f>STDEV(AF2:AF13)/AF21*100</f>
        <v>8.2972520037535116</v>
      </c>
      <c r="AG27" s="5">
        <f t="shared" si="4"/>
        <v>7.6801307427842929</v>
      </c>
      <c r="AH27" s="5">
        <f>STDEV(AH2:AH13)/AH21*100</f>
        <v>12.602890091719468</v>
      </c>
      <c r="AI27" s="5">
        <f>STDEV(AI2:AI12)/AI21*100</f>
        <v>1.699228784790225</v>
      </c>
      <c r="AJ27" s="5">
        <f>STDEV(AJ2:AJ8)/AJ21*100</f>
        <v>6.5695980718350091</v>
      </c>
      <c r="AK27" s="5">
        <f>STDEV(AK2:AK12)/AK21*100</f>
        <v>41.011959648073812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J30"/>
  <sheetViews>
    <sheetView zoomScale="61" zoomScaleNormal="55" workbookViewId="0">
      <selection sqref="A1:XFD1048576"/>
    </sheetView>
  </sheetViews>
  <sheetFormatPr baseColWidth="10" defaultRowHeight="16" x14ac:dyDescent="0.2"/>
  <cols>
    <col min="1" max="1" width="15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6.1640625" bestFit="1" customWidth="1"/>
  </cols>
  <sheetData>
    <row r="1" spans="1:36" x14ac:dyDescent="0.2">
      <c r="A1" s="2" t="s">
        <v>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0.28571428599999998</v>
      </c>
      <c r="C2" s="22">
        <v>6.8163265000000001E-2</v>
      </c>
      <c r="D2" s="22">
        <v>0.42521542000000001</v>
      </c>
      <c r="E2" s="22">
        <v>4.5714286E-2</v>
      </c>
      <c r="F2" s="22">
        <v>5.0793651000000002E-2</v>
      </c>
      <c r="G2" s="22">
        <v>4.0816300000000002E-4</v>
      </c>
      <c r="H2" s="22">
        <v>4.1360543999999999E-2</v>
      </c>
      <c r="I2" s="22">
        <v>4.6712018000000001E-2</v>
      </c>
      <c r="J2" s="22">
        <v>9.0702899999999995E-4</v>
      </c>
      <c r="K2" s="22">
        <v>0.43356009099999998</v>
      </c>
      <c r="L2" s="22">
        <v>4.7165530000000001E-3</v>
      </c>
      <c r="M2" s="22">
        <v>0.52789115600000003</v>
      </c>
      <c r="N2" s="22">
        <v>3.9909297000000003E-2</v>
      </c>
      <c r="O2" s="22">
        <v>0.370793651</v>
      </c>
      <c r="P2" s="22">
        <v>0.56163265299999998</v>
      </c>
      <c r="Q2" s="22">
        <v>0.13514739200000001</v>
      </c>
      <c r="R2" s="22">
        <v>5.7596372E-2</v>
      </c>
      <c r="S2" s="22">
        <v>9.0703000000000002E-5</v>
      </c>
      <c r="T2" s="22">
        <v>0.62040816300000001</v>
      </c>
      <c r="U2" s="22">
        <v>4.8707483000000003E-2</v>
      </c>
      <c r="V2" s="22">
        <v>0.37804988699999997</v>
      </c>
      <c r="W2" s="22">
        <v>6.9115646000000003E-2</v>
      </c>
      <c r="X2" s="22">
        <v>0.69804988700000004</v>
      </c>
      <c r="Y2" s="22">
        <v>9.7959184000000005E-2</v>
      </c>
      <c r="Z2" s="22">
        <v>0.30403628100000002</v>
      </c>
      <c r="AA2" s="22">
        <v>5.2471654999999999E-2</v>
      </c>
      <c r="AB2" s="22">
        <v>1.6326530999999998E-2</v>
      </c>
      <c r="AC2" s="22">
        <v>1.0612244999999999E-2</v>
      </c>
      <c r="AD2" s="22">
        <v>1.5419501E-2</v>
      </c>
      <c r="AE2" s="22">
        <v>0.51337868499999995</v>
      </c>
      <c r="AF2" s="22">
        <v>0.67337868499999998</v>
      </c>
      <c r="AG2" s="22">
        <v>2.2857143E-2</v>
      </c>
      <c r="AH2" s="22">
        <v>0.39682539700000002</v>
      </c>
      <c r="AI2" s="22">
        <v>2.2925170000000002E-2</v>
      </c>
      <c r="AJ2" s="22"/>
    </row>
    <row r="3" spans="1:36" x14ac:dyDescent="0.2">
      <c r="B3" s="22">
        <v>0.548571429</v>
      </c>
      <c r="C3" s="22">
        <v>0.25020408199999999</v>
      </c>
      <c r="D3" s="22">
        <v>0.95056689299999997</v>
      </c>
      <c r="E3" s="22">
        <v>1.010068027</v>
      </c>
      <c r="F3" s="22">
        <v>0.46603174600000002</v>
      </c>
      <c r="G3" s="22">
        <v>0.25034013599999999</v>
      </c>
      <c r="H3" s="22">
        <v>0.66195011299999995</v>
      </c>
      <c r="I3" s="22">
        <v>0.43900226799999997</v>
      </c>
      <c r="J3" s="22">
        <v>0.59546485299999996</v>
      </c>
      <c r="K3" s="22">
        <v>0.88190476200000001</v>
      </c>
      <c r="L3" s="22">
        <v>0.24816326499999999</v>
      </c>
      <c r="M3" s="22">
        <v>1.0049886619999999</v>
      </c>
      <c r="N3" s="22">
        <v>0.42811791399999999</v>
      </c>
      <c r="O3" s="22">
        <v>11.271746031999999</v>
      </c>
      <c r="P3" s="22">
        <v>2.351587302</v>
      </c>
      <c r="Q3" s="22">
        <v>0.42902494299999999</v>
      </c>
      <c r="R3" s="22">
        <v>0.62811791400000005</v>
      </c>
      <c r="S3" s="22">
        <v>0.47047619000000002</v>
      </c>
      <c r="T3" s="22">
        <v>1.3132653059999999</v>
      </c>
      <c r="U3" s="22">
        <v>0.31174603200000001</v>
      </c>
      <c r="V3" s="22">
        <v>2.2233106579999999</v>
      </c>
      <c r="W3" s="22">
        <v>0.54421768699999995</v>
      </c>
      <c r="X3" s="22">
        <v>2.091247166</v>
      </c>
      <c r="Y3" s="22">
        <v>3.7118367349999999</v>
      </c>
      <c r="Z3" s="22">
        <v>2.1804988660000002</v>
      </c>
      <c r="AA3" s="22">
        <v>0.35374149700000002</v>
      </c>
      <c r="AB3" s="22">
        <v>0.41505668899999998</v>
      </c>
      <c r="AC3" s="22">
        <v>0.34122448999999999</v>
      </c>
      <c r="AD3" s="22">
        <v>0.449433107</v>
      </c>
      <c r="AE3" s="22">
        <v>2.0099773239999998</v>
      </c>
      <c r="AF3" s="22">
        <v>2.2233106579999999</v>
      </c>
      <c r="AG3" s="22">
        <v>1.5568253970000001</v>
      </c>
      <c r="AH3" s="22">
        <v>0.62952381000000002</v>
      </c>
      <c r="AI3" s="22">
        <v>0.77206349200000002</v>
      </c>
      <c r="AJ3" s="22"/>
    </row>
    <row r="4" spans="1:36" x14ac:dyDescent="0.2">
      <c r="B4" s="22">
        <v>1.4465306120000001</v>
      </c>
      <c r="C4" s="22">
        <v>2.4877551019999999</v>
      </c>
      <c r="D4" s="22">
        <v>2.1072108840000001</v>
      </c>
      <c r="E4" s="22">
        <v>2.3053061220000002</v>
      </c>
      <c r="F4" s="22">
        <v>1.4251247170000001</v>
      </c>
      <c r="G4" s="22">
        <v>1.046712018</v>
      </c>
      <c r="H4" s="22">
        <v>2.1251700680000001</v>
      </c>
      <c r="I4" s="22">
        <v>1.5052154200000001</v>
      </c>
      <c r="J4" s="22">
        <v>1.5415873019999999</v>
      </c>
      <c r="K4" s="22">
        <v>2.2926984130000001</v>
      </c>
      <c r="L4" s="22">
        <v>0.83519274399999999</v>
      </c>
      <c r="M4" s="22">
        <v>2.4145124720000002</v>
      </c>
      <c r="N4" s="22">
        <v>1.395011338</v>
      </c>
      <c r="O4" s="22">
        <v>12.142857143000001</v>
      </c>
      <c r="P4" s="22">
        <v>4.142222222</v>
      </c>
      <c r="Q4" s="22">
        <v>1.014058957</v>
      </c>
      <c r="R4" s="22">
        <v>1.52154195</v>
      </c>
      <c r="S4" s="22">
        <v>2.2497959179999998</v>
      </c>
      <c r="T4" s="22">
        <v>3.5221768710000001</v>
      </c>
      <c r="U4" s="22">
        <v>1.0119727890000001</v>
      </c>
      <c r="V4" s="22">
        <v>4.2289342400000001</v>
      </c>
      <c r="W4" s="22">
        <v>2.4359183670000002</v>
      </c>
      <c r="X4" s="22">
        <v>3.494603175</v>
      </c>
      <c r="Y4" s="22">
        <v>7.1065306120000002</v>
      </c>
      <c r="Z4" s="22">
        <v>4.7898412700000002</v>
      </c>
      <c r="AA4" s="22">
        <v>1.090612245</v>
      </c>
      <c r="AB4" s="22">
        <v>1.22122449</v>
      </c>
      <c r="AC4" s="22">
        <v>1.2269387759999999</v>
      </c>
      <c r="AD4" s="22">
        <v>1.2829931969999999</v>
      </c>
      <c r="AE4" s="22">
        <v>3.5047619050000001</v>
      </c>
      <c r="AF4" s="22">
        <v>4.5561451249999996</v>
      </c>
      <c r="AG4" s="22">
        <v>4.6425396829999999</v>
      </c>
      <c r="AH4" s="22">
        <v>1.546984127</v>
      </c>
      <c r="AI4" s="22">
        <v>2.834285714</v>
      </c>
      <c r="AJ4" s="22"/>
    </row>
    <row r="5" spans="1:36" x14ac:dyDescent="0.2">
      <c r="B5" s="22">
        <v>2.2731972790000001</v>
      </c>
      <c r="C5" s="22">
        <v>4.7416326529999999</v>
      </c>
      <c r="D5" s="22">
        <v>3.166621315</v>
      </c>
      <c r="E5" s="22">
        <v>3.543492063</v>
      </c>
      <c r="F5" s="22">
        <v>2.4134240359999999</v>
      </c>
      <c r="G5" s="22">
        <v>1.820408163</v>
      </c>
      <c r="H5" s="22">
        <v>3.6468934239999999</v>
      </c>
      <c r="I5" s="22">
        <v>2.5414965989999998</v>
      </c>
      <c r="J5" s="22">
        <v>2.3974603170000002</v>
      </c>
      <c r="K5" s="22">
        <v>3.6501587299999998</v>
      </c>
      <c r="L5" s="22">
        <v>1.3975510200000001</v>
      </c>
      <c r="M5" s="22">
        <v>3.734126984</v>
      </c>
      <c r="N5" s="22">
        <v>2.4126984130000002</v>
      </c>
      <c r="O5" s="22">
        <v>12.983492063</v>
      </c>
      <c r="P5" s="22">
        <v>5.7574603169999996</v>
      </c>
      <c r="Q5" s="22">
        <v>1.6126984129999999</v>
      </c>
      <c r="R5" s="22">
        <v>2.3727891159999999</v>
      </c>
      <c r="S5" s="22">
        <v>3.9934693879999998</v>
      </c>
      <c r="T5" s="22">
        <v>5.8840816330000001</v>
      </c>
      <c r="U5" s="22">
        <v>1.7815873019999999</v>
      </c>
      <c r="V5" s="22">
        <v>6.1866666669999999</v>
      </c>
      <c r="W5" s="22">
        <v>4.3102040820000003</v>
      </c>
      <c r="X5" s="22">
        <v>4.8399092970000002</v>
      </c>
      <c r="Y5" s="22">
        <v>10.532290249000001</v>
      </c>
      <c r="Z5" s="22">
        <v>7.308480726</v>
      </c>
      <c r="AA5" s="22">
        <v>1.8677551020000001</v>
      </c>
      <c r="AB5" s="22">
        <v>2</v>
      </c>
      <c r="AC5" s="22">
        <v>2.1114285709999998</v>
      </c>
      <c r="AD5" s="22">
        <v>2.1029478460000002</v>
      </c>
      <c r="AE5" s="22">
        <v>5.1628117910000002</v>
      </c>
      <c r="AF5" s="22">
        <v>6.9848526079999997</v>
      </c>
      <c r="AG5" s="22">
        <v>7.6215646259999996</v>
      </c>
      <c r="AH5" s="22">
        <v>2.473015873</v>
      </c>
      <c r="AI5" s="22">
        <v>4.8195918369999999</v>
      </c>
      <c r="AJ5" s="22"/>
    </row>
    <row r="6" spans="1:36" x14ac:dyDescent="0.2">
      <c r="B6" s="22">
        <v>3.0610884349999998</v>
      </c>
      <c r="C6" s="22">
        <v>6.9208163269999998</v>
      </c>
      <c r="D6" s="22">
        <v>4.2347392289999997</v>
      </c>
      <c r="E6" s="22">
        <v>4.7202947850000001</v>
      </c>
      <c r="F6" s="22">
        <v>3.3681405899999999</v>
      </c>
      <c r="G6" s="22">
        <v>2.554195011</v>
      </c>
      <c r="H6" s="22">
        <v>5.15047619</v>
      </c>
      <c r="I6" s="22">
        <v>3.6580498869999998</v>
      </c>
      <c r="J6" s="22">
        <v>3.2863492060000001</v>
      </c>
      <c r="K6" s="22">
        <v>4.9892063489999998</v>
      </c>
      <c r="L6" s="22">
        <v>1.9668027210000001</v>
      </c>
      <c r="M6" s="22">
        <v>5.0612244899999999</v>
      </c>
      <c r="N6" s="22">
        <v>3.412244898</v>
      </c>
      <c r="O6" s="22">
        <v>13.786666667</v>
      </c>
      <c r="P6" s="22">
        <v>7.4128798189999996</v>
      </c>
      <c r="Q6" s="22">
        <v>2.1832199550000002</v>
      </c>
      <c r="R6" s="22">
        <v>3.2571428569999998</v>
      </c>
      <c r="S6" s="22">
        <v>5.7327891160000002</v>
      </c>
      <c r="T6" s="22">
        <v>8.0511564629999999</v>
      </c>
      <c r="U6" s="22">
        <v>2.5162811789999999</v>
      </c>
      <c r="V6" s="22">
        <v>8.2837188210000008</v>
      </c>
      <c r="W6" s="22">
        <v>6.1623582770000001</v>
      </c>
      <c r="X6" s="22">
        <v>6.1228117910000002</v>
      </c>
      <c r="Y6" s="22">
        <v>14.084489796</v>
      </c>
      <c r="Z6" s="22">
        <v>9.8735600909999999</v>
      </c>
      <c r="AA6" s="22">
        <v>2.6024489800000001</v>
      </c>
      <c r="AB6" s="22">
        <v>2.7804081630000002</v>
      </c>
      <c r="AC6" s="22">
        <v>3.0122448980000001</v>
      </c>
      <c r="AD6" s="22">
        <v>2.8902494330000001</v>
      </c>
      <c r="AE6" s="22">
        <v>6.885782313</v>
      </c>
      <c r="AF6" s="22">
        <v>9.4302040819999995</v>
      </c>
      <c r="AG6" s="22">
        <v>11.575873015999999</v>
      </c>
      <c r="AH6" s="22">
        <v>3.400634921</v>
      </c>
      <c r="AI6" s="22">
        <v>6.8005442179999998</v>
      </c>
      <c r="AJ6" s="22"/>
    </row>
    <row r="7" spans="1:36" x14ac:dyDescent="0.2">
      <c r="B7" s="22">
        <v>3.939591837</v>
      </c>
      <c r="C7" s="22">
        <v>9.3077551019999998</v>
      </c>
      <c r="D7" s="22">
        <v>5.3623582770000002</v>
      </c>
      <c r="E7" s="22">
        <v>5.8819047619999996</v>
      </c>
      <c r="F7" s="22">
        <v>4.3437641720000002</v>
      </c>
      <c r="G7" s="22">
        <v>3.3532879819999999</v>
      </c>
      <c r="H7" s="22">
        <v>6.7071882089999999</v>
      </c>
      <c r="I7" s="22">
        <v>4.7043083899999996</v>
      </c>
      <c r="J7" s="22">
        <v>4.2759183670000001</v>
      </c>
      <c r="K7" s="22">
        <v>6.3860317459999996</v>
      </c>
      <c r="L7" s="22">
        <v>2.5676190480000001</v>
      </c>
      <c r="M7" s="22">
        <v>6.421768707</v>
      </c>
      <c r="N7" s="22">
        <v>4.3718820860000003</v>
      </c>
      <c r="O7" s="22">
        <v>14.663492063</v>
      </c>
      <c r="P7" s="22">
        <v>9.068548753</v>
      </c>
      <c r="Q7" s="22">
        <v>2.7274376419999999</v>
      </c>
      <c r="R7" s="22">
        <v>4.0566893420000003</v>
      </c>
      <c r="S7" s="22">
        <v>7.4666666670000001</v>
      </c>
      <c r="T7" s="22">
        <v>10.318367347000001</v>
      </c>
      <c r="U7" s="22">
        <v>3.268208617</v>
      </c>
      <c r="V7" s="22">
        <v>10.266122448999999</v>
      </c>
      <c r="W7" s="22">
        <v>8.8199546489999996</v>
      </c>
      <c r="X7" s="22">
        <v>7.3629251699999996</v>
      </c>
      <c r="Y7" s="22">
        <v>57.515102040999999</v>
      </c>
      <c r="Z7" s="22">
        <v>12.391836735</v>
      </c>
      <c r="AA7" s="22">
        <v>3.3523809519999999</v>
      </c>
      <c r="AB7" s="22">
        <v>3.5365079370000001</v>
      </c>
      <c r="AC7" s="22">
        <v>3.8938775510000001</v>
      </c>
      <c r="AD7" s="22">
        <v>3.6702947849999998</v>
      </c>
      <c r="AE7" s="22">
        <v>8.4194331069999997</v>
      </c>
      <c r="AF7" s="22">
        <v>12.145487528</v>
      </c>
      <c r="AG7" s="22">
        <v>15.034920635000001</v>
      </c>
      <c r="AH7" s="22">
        <v>4.3406349210000004</v>
      </c>
      <c r="AI7" s="22">
        <v>8.9222675739999993</v>
      </c>
      <c r="AJ7" s="22"/>
    </row>
    <row r="8" spans="1:36" x14ac:dyDescent="0.2">
      <c r="B8" s="22">
        <v>4.7488435369999999</v>
      </c>
      <c r="C8" s="22">
        <v>11.444081633</v>
      </c>
      <c r="D8" s="22">
        <v>6.552267574</v>
      </c>
      <c r="E8" s="22">
        <v>7.1014058960000002</v>
      </c>
      <c r="F8" s="22">
        <v>5.2399092969999996</v>
      </c>
      <c r="G8" s="22">
        <v>4.0925170069999997</v>
      </c>
      <c r="H8" s="22">
        <v>8.2688435370000004</v>
      </c>
      <c r="I8" s="22">
        <v>5.7342403629999996</v>
      </c>
      <c r="J8" s="22">
        <v>5.1428571429999996</v>
      </c>
      <c r="K8" s="22">
        <v>7.7739682539999997</v>
      </c>
      <c r="L8" s="22">
        <v>3.1299773239999999</v>
      </c>
      <c r="M8" s="22">
        <v>7.807709751</v>
      </c>
      <c r="N8" s="22">
        <v>5.3460317460000004</v>
      </c>
      <c r="O8" s="22">
        <v>15.478095238</v>
      </c>
      <c r="P8" s="22">
        <v>10.747936508</v>
      </c>
      <c r="Q8" s="22">
        <v>3.278911565</v>
      </c>
      <c r="R8" s="22">
        <v>4.9174603169999997</v>
      </c>
      <c r="S8" s="22">
        <v>9.2321088440000008</v>
      </c>
      <c r="T8" s="22">
        <v>12.445170067999999</v>
      </c>
      <c r="U8" s="22">
        <v>4.0595918370000001</v>
      </c>
      <c r="V8" s="22">
        <v>12.386394557999999</v>
      </c>
      <c r="W8" s="22">
        <v>10.909750567</v>
      </c>
      <c r="X8" s="22">
        <v>8.556780045</v>
      </c>
      <c r="Y8" s="22"/>
      <c r="Z8" s="22">
        <v>14.846848073</v>
      </c>
      <c r="AA8" s="22">
        <v>4.0949433109999998</v>
      </c>
      <c r="AB8" s="22">
        <v>4.3074829929999998</v>
      </c>
      <c r="AC8" s="22">
        <v>4.764081633</v>
      </c>
      <c r="AD8" s="22">
        <v>4.4639455779999997</v>
      </c>
      <c r="AE8" s="22">
        <v>9.9997732429999999</v>
      </c>
      <c r="AF8" s="22">
        <v>14.510158730000001</v>
      </c>
      <c r="AG8" s="22">
        <v>17.871746032000001</v>
      </c>
      <c r="AH8" s="22">
        <v>5.2688888890000003</v>
      </c>
      <c r="AI8" s="22">
        <v>11.06446712</v>
      </c>
      <c r="AJ8" s="22"/>
    </row>
    <row r="9" spans="1:36" x14ac:dyDescent="0.2">
      <c r="B9" s="22">
        <v>5.5580952379999999</v>
      </c>
      <c r="C9" s="22">
        <v>13.584081633</v>
      </c>
      <c r="D9" s="22">
        <v>7.6143083899999997</v>
      </c>
      <c r="E9" s="22">
        <v>8.1948299319999993</v>
      </c>
      <c r="F9" s="22">
        <v>6.1968253969999996</v>
      </c>
      <c r="G9" s="22">
        <v>4.8647392290000004</v>
      </c>
      <c r="H9" s="22">
        <v>9.8459863950000006</v>
      </c>
      <c r="I9" s="22">
        <v>6.8253968250000003</v>
      </c>
      <c r="J9" s="22">
        <v>6.0063492060000003</v>
      </c>
      <c r="K9" s="22">
        <v>9.1555555559999995</v>
      </c>
      <c r="L9" s="22">
        <v>3.7151927439999999</v>
      </c>
      <c r="M9" s="22">
        <v>9.1553741500000001</v>
      </c>
      <c r="N9" s="22">
        <v>6.2857142860000002</v>
      </c>
      <c r="O9" s="22">
        <v>16.267301586999999</v>
      </c>
      <c r="P9" s="22">
        <v>12.424126984000001</v>
      </c>
      <c r="Q9" s="22">
        <v>3.8630385490000001</v>
      </c>
      <c r="R9" s="22">
        <v>5.8176870750000003</v>
      </c>
      <c r="S9" s="22">
        <v>10.977959183999999</v>
      </c>
      <c r="T9" s="22">
        <v>14.877823128999999</v>
      </c>
      <c r="U9" s="22">
        <v>4.8282539680000003</v>
      </c>
      <c r="V9" s="22">
        <v>14.547301587</v>
      </c>
      <c r="W9" s="22">
        <v>12.963265306</v>
      </c>
      <c r="X9" s="22">
        <v>9.7914058960000006</v>
      </c>
      <c r="Y9" s="22"/>
      <c r="Z9" s="22">
        <v>17.317006803000002</v>
      </c>
      <c r="AA9" s="22">
        <v>4.8522902490000002</v>
      </c>
      <c r="AB9" s="22">
        <v>5.1434013609999996</v>
      </c>
      <c r="AC9" s="22">
        <v>5.6559183669999999</v>
      </c>
      <c r="AD9" s="22">
        <v>5.2317460320000002</v>
      </c>
      <c r="AE9" s="22">
        <v>11.446712017999999</v>
      </c>
      <c r="AF9" s="22">
        <v>16.802539682999999</v>
      </c>
      <c r="AG9" s="22">
        <v>20.545306122</v>
      </c>
      <c r="AH9" s="22">
        <v>6.1961904759999999</v>
      </c>
      <c r="AI9" s="22">
        <v>13.421133787</v>
      </c>
      <c r="AJ9" s="22"/>
    </row>
    <row r="10" spans="1:36" x14ac:dyDescent="0.2">
      <c r="B10" s="22">
        <v>6.3530612240000002</v>
      </c>
      <c r="C10" s="22">
        <v>15.708979592</v>
      </c>
      <c r="D10" s="22">
        <v>8.6204081630000005</v>
      </c>
      <c r="E10" s="22">
        <v>9.3449433109999998</v>
      </c>
      <c r="F10" s="22">
        <v>7.2025396830000004</v>
      </c>
      <c r="G10" s="22">
        <v>5.6272108840000001</v>
      </c>
      <c r="H10" s="22">
        <v>11.403537415000001</v>
      </c>
      <c r="I10" s="22">
        <v>7.9260770980000004</v>
      </c>
      <c r="J10" s="22">
        <v>6.7860317459999999</v>
      </c>
      <c r="K10" s="22">
        <v>10.551746032</v>
      </c>
      <c r="L10" s="22">
        <v>4.2902494329999996</v>
      </c>
      <c r="M10" s="22">
        <v>10.58276644</v>
      </c>
      <c r="N10" s="22">
        <v>7.2725623580000001</v>
      </c>
      <c r="O10" s="22">
        <v>17.220861677999999</v>
      </c>
      <c r="P10" s="22">
        <v>14.181587302000001</v>
      </c>
      <c r="Q10" s="22">
        <v>4.4362811789999999</v>
      </c>
      <c r="R10" s="22">
        <v>6.6748299319999997</v>
      </c>
      <c r="S10" s="22">
        <v>12.705306122</v>
      </c>
      <c r="T10" s="22">
        <v>16.914263039000001</v>
      </c>
      <c r="U10" s="22">
        <v>5.62</v>
      </c>
      <c r="V10" s="22">
        <v>16.431020407999998</v>
      </c>
      <c r="W10" s="22">
        <v>14.998820862000001</v>
      </c>
      <c r="X10" s="22">
        <v>11.189115645999999</v>
      </c>
      <c r="Y10" s="22"/>
      <c r="Z10" s="22">
        <v>19.872653061000001</v>
      </c>
      <c r="AA10" s="22">
        <v>5.5804081630000004</v>
      </c>
      <c r="AB10" s="22">
        <v>5.8770068029999996</v>
      </c>
      <c r="AC10" s="22">
        <v>6.5485714289999999</v>
      </c>
      <c r="AD10" s="22">
        <v>6.0181405899999998</v>
      </c>
      <c r="AE10" s="22">
        <v>12.821473922999999</v>
      </c>
      <c r="AF10" s="22">
        <v>19.644081632999999</v>
      </c>
      <c r="AG10" s="22">
        <v>24.065306121999999</v>
      </c>
      <c r="AH10" s="22">
        <v>7.0958730159999996</v>
      </c>
      <c r="AI10" s="22">
        <v>15.707596371999999</v>
      </c>
      <c r="AJ10" s="22"/>
    </row>
    <row r="11" spans="1:36" x14ac:dyDescent="0.2">
      <c r="B11" s="22">
        <v>7.1556689340000004</v>
      </c>
      <c r="C11" s="22">
        <v>17.865306122</v>
      </c>
      <c r="D11" s="22">
        <v>9.7904761899999997</v>
      </c>
      <c r="E11" s="22">
        <v>10.819047618999999</v>
      </c>
      <c r="F11" s="22">
        <v>8.1777777779999994</v>
      </c>
      <c r="G11" s="22">
        <v>6.4533106580000004</v>
      </c>
      <c r="H11" s="22">
        <v>12.969931973</v>
      </c>
      <c r="I11" s="22">
        <v>8.9587301589999999</v>
      </c>
      <c r="J11" s="22">
        <v>7.6711791380000003</v>
      </c>
      <c r="K11" s="22">
        <v>11.911111111</v>
      </c>
      <c r="L11" s="22">
        <v>4.9280725619999997</v>
      </c>
      <c r="M11" s="22">
        <v>12.086825397</v>
      </c>
      <c r="N11" s="22">
        <v>8.2376417229999994</v>
      </c>
      <c r="O11" s="22">
        <v>18.328253967999999</v>
      </c>
      <c r="P11" s="22">
        <v>15.908616779999999</v>
      </c>
      <c r="Q11" s="22">
        <v>39.507301587000001</v>
      </c>
      <c r="R11" s="22">
        <v>57.970408163000002</v>
      </c>
      <c r="S11" s="22">
        <v>14.508843537000001</v>
      </c>
      <c r="T11" s="22">
        <v>19.675646259000001</v>
      </c>
      <c r="U11" s="22">
        <v>6.4290249429999999</v>
      </c>
      <c r="V11" s="22">
        <v>18.715283447000001</v>
      </c>
      <c r="W11" s="22">
        <v>97.983310657999994</v>
      </c>
      <c r="X11" s="22">
        <v>49.671836734999999</v>
      </c>
      <c r="Y11" s="22"/>
      <c r="Z11" s="22">
        <v>22.256598639</v>
      </c>
      <c r="AA11" s="22">
        <v>6.2900680270000002</v>
      </c>
      <c r="AB11" s="22">
        <v>6.6889795919999999</v>
      </c>
      <c r="AC11" s="22">
        <v>7.5000453509999998</v>
      </c>
      <c r="AD11" s="22">
        <v>6.7968253970000001</v>
      </c>
      <c r="AE11" s="22">
        <v>14.158730158999999</v>
      </c>
      <c r="AF11" s="22">
        <v>21.947210884</v>
      </c>
      <c r="AG11" s="22">
        <v>26.909160998000001</v>
      </c>
      <c r="AH11" s="22">
        <v>8.0152380950000008</v>
      </c>
      <c r="AI11" s="22">
        <v>170.129705215</v>
      </c>
      <c r="AJ11" s="22"/>
    </row>
    <row r="12" spans="1:36" x14ac:dyDescent="0.2">
      <c r="B12" s="22">
        <v>52.813786847999999</v>
      </c>
      <c r="C12" s="22">
        <v>144.18285714300001</v>
      </c>
      <c r="D12" s="22">
        <v>56.314920635</v>
      </c>
      <c r="E12" s="22">
        <v>80.195918367000004</v>
      </c>
      <c r="F12" s="22">
        <v>60.776961450999998</v>
      </c>
      <c r="G12" s="22">
        <v>53.526349205999999</v>
      </c>
      <c r="H12" s="22">
        <v>103.40861678</v>
      </c>
      <c r="I12" s="22">
        <v>69.987301587000005</v>
      </c>
      <c r="J12" s="22">
        <v>61.852154194999997</v>
      </c>
      <c r="K12" s="22">
        <v>97.28</v>
      </c>
      <c r="L12" s="22">
        <v>39.125623582999999</v>
      </c>
      <c r="M12" s="22">
        <v>70.147482992999997</v>
      </c>
      <c r="N12" s="22">
        <v>47.673469388000001</v>
      </c>
      <c r="O12" s="22">
        <v>72.322902494000004</v>
      </c>
      <c r="P12" s="22">
        <v>17.628095238</v>
      </c>
      <c r="Q12" s="22"/>
      <c r="R12" s="22"/>
      <c r="S12" s="22">
        <v>16.276462585000001</v>
      </c>
      <c r="T12" s="22">
        <v>130.433741497</v>
      </c>
      <c r="U12" s="22">
        <v>53.208526077000002</v>
      </c>
      <c r="V12" s="22">
        <v>20.619319728000001</v>
      </c>
      <c r="W12" s="22"/>
      <c r="X12" s="22"/>
      <c r="Y12" s="22"/>
      <c r="Z12" s="22">
        <v>188.05260770999999</v>
      </c>
      <c r="AA12" s="22">
        <v>46.922086168</v>
      </c>
      <c r="AB12" s="22">
        <v>49.994013604999999</v>
      </c>
      <c r="AC12" s="22">
        <v>59.113877551000002</v>
      </c>
      <c r="AD12" s="22">
        <v>52.005442176999999</v>
      </c>
      <c r="AE12" s="22">
        <v>15.641904761999999</v>
      </c>
      <c r="AF12" s="22">
        <v>117.495873016</v>
      </c>
      <c r="AG12" s="22">
        <v>30.313650794000001</v>
      </c>
      <c r="AH12" s="22">
        <v>8.9292063489999993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19.332063492</v>
      </c>
      <c r="Q13" s="22"/>
      <c r="R13" s="22"/>
      <c r="S13" s="22">
        <v>59.007709751</v>
      </c>
      <c r="T13" s="22"/>
      <c r="U13" s="22"/>
      <c r="V13" s="22">
        <v>22.491428571</v>
      </c>
      <c r="W13" s="22"/>
      <c r="X13" s="22"/>
      <c r="Y13" s="22"/>
      <c r="Z13" s="22"/>
      <c r="AA13" s="22"/>
      <c r="AB13" s="22"/>
      <c r="AC13" s="22"/>
      <c r="AD13" s="22"/>
      <c r="AE13" s="22">
        <v>16.987800453999998</v>
      </c>
      <c r="AF13" s="22"/>
      <c r="AG13" s="22">
        <v>32.919365079000002</v>
      </c>
      <c r="AH13" s="22">
        <v>9.8565079369999999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21.075804989000002</v>
      </c>
      <c r="Q14" s="22"/>
      <c r="R14" s="22"/>
      <c r="S14" s="22"/>
      <c r="T14" s="22"/>
      <c r="U14" s="22"/>
      <c r="V14" s="22">
        <v>24.501405896000001</v>
      </c>
      <c r="W14" s="22"/>
      <c r="X14" s="22"/>
      <c r="Y14" s="22"/>
      <c r="Z14" s="22"/>
      <c r="AA14" s="22"/>
      <c r="AB14" s="22"/>
      <c r="AC14" s="22"/>
      <c r="AD14" s="22"/>
      <c r="AE14" s="22">
        <v>18.644897959000001</v>
      </c>
      <c r="AF14" s="22"/>
      <c r="AG14" s="22">
        <v>35.956825397000003</v>
      </c>
      <c r="AH14" s="22">
        <v>10.819614511999999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22.793650794000001</v>
      </c>
      <c r="Q15" s="22"/>
      <c r="R15" s="22"/>
      <c r="S15" s="22"/>
      <c r="T15" s="22"/>
      <c r="U15" s="22"/>
      <c r="V15" s="22">
        <v>26.676825397000002</v>
      </c>
      <c r="W15" s="22"/>
      <c r="X15" s="22"/>
      <c r="Y15" s="22"/>
      <c r="Z15" s="22"/>
      <c r="AA15" s="22"/>
      <c r="AB15" s="22"/>
      <c r="AC15" s="22"/>
      <c r="AD15" s="22"/>
      <c r="AE15" s="22">
        <v>61.773061224000003</v>
      </c>
      <c r="AF15" s="22"/>
      <c r="AG15" s="22">
        <v>38.626394558000001</v>
      </c>
      <c r="AH15" s="22">
        <v>155.00884353699999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24.477777778</v>
      </c>
      <c r="Q16" s="22"/>
      <c r="R16" s="22"/>
      <c r="S16" s="22"/>
      <c r="T16" s="22"/>
      <c r="U16" s="22"/>
      <c r="V16" s="22">
        <v>28.923356008999999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227.067936508</v>
      </c>
      <c r="AH16" s="22">
        <v>156.19773242599999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26.109387755</v>
      </c>
      <c r="Q17" s="22"/>
      <c r="R17" s="22"/>
      <c r="S17" s="22"/>
      <c r="T17" s="22"/>
      <c r="U17" s="22"/>
      <c r="V17" s="22">
        <v>31.063945577999998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157.410521542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27.733333333000001</v>
      </c>
      <c r="Q18" s="22"/>
      <c r="R18" s="22"/>
      <c r="S18" s="22"/>
      <c r="T18" s="22"/>
      <c r="U18" s="22"/>
      <c r="V18" s="22">
        <v>33.722630385000002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159.85895691600001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29.535079365000001</v>
      </c>
      <c r="Q19" s="22"/>
      <c r="R19" s="22"/>
      <c r="S19" s="22"/>
      <c r="T19" s="22"/>
      <c r="U19" s="22"/>
      <c r="V19" s="22">
        <v>36.797823129000001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163.03047619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226.80816326499999</v>
      </c>
      <c r="Q20" s="22"/>
      <c r="R20" s="22"/>
      <c r="S20" s="22"/>
      <c r="T20" s="22"/>
      <c r="U20" s="22"/>
      <c r="V20" s="22">
        <v>163.12671201800001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164.17233560099999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165.38036281199999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167.52761904799999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171.57142857100001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172.88798185900001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174.25931972800001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177.269206349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180.51111111099999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52.528072561999998</v>
      </c>
      <c r="C29" s="22">
        <f t="shared" ref="C29:O29" si="0">C12-C2</f>
        <v>144.114693878</v>
      </c>
      <c r="D29" s="22">
        <f t="shared" si="0"/>
        <v>55.889705214999999</v>
      </c>
      <c r="E29" s="22">
        <f t="shared" si="0"/>
        <v>80.150204080999998</v>
      </c>
      <c r="F29" s="22">
        <f t="shared" si="0"/>
        <v>60.726167799999999</v>
      </c>
      <c r="G29" s="22">
        <f t="shared" si="0"/>
        <v>53.525941042999996</v>
      </c>
      <c r="H29" s="22">
        <f t="shared" si="0"/>
        <v>103.367256236</v>
      </c>
      <c r="I29" s="22">
        <f t="shared" si="0"/>
        <v>69.940589569000011</v>
      </c>
      <c r="J29" s="22">
        <f t="shared" si="0"/>
        <v>61.851247166</v>
      </c>
      <c r="K29" s="22">
        <f>K12-K2</f>
        <v>96.846439908999997</v>
      </c>
      <c r="L29" s="22">
        <f t="shared" si="0"/>
        <v>39.120907029999998</v>
      </c>
      <c r="M29" s="22">
        <f t="shared" si="0"/>
        <v>69.619591837000002</v>
      </c>
      <c r="N29" s="22">
        <f t="shared" si="0"/>
        <v>47.633560091</v>
      </c>
      <c r="O29" s="22">
        <f t="shared" si="0"/>
        <v>71.952108843000005</v>
      </c>
      <c r="P29" s="22">
        <f>P20-P2</f>
        <v>226.24653061199999</v>
      </c>
      <c r="Q29" s="22">
        <f>Q11-Q2</f>
        <v>39.372154195</v>
      </c>
      <c r="R29" s="22">
        <f>R11-R2</f>
        <v>57.912811791000003</v>
      </c>
      <c r="S29" s="22">
        <f>S13-S2</f>
        <v>59.007619048000002</v>
      </c>
      <c r="T29" s="22">
        <f>T12-T2</f>
        <v>129.81333333399999</v>
      </c>
      <c r="U29" s="22">
        <f>U12-U2</f>
        <v>53.159818594000001</v>
      </c>
      <c r="V29" s="22">
        <f>V20-V2</f>
        <v>162.748662131</v>
      </c>
      <c r="W29" s="22">
        <f>W11-W2</f>
        <v>97.914195011999993</v>
      </c>
      <c r="X29" s="22">
        <f>X11-X2</f>
        <v>48.973786847999996</v>
      </c>
      <c r="Y29" s="22">
        <f>Y7-Y2</f>
        <v>57.417142857000002</v>
      </c>
      <c r="Z29" s="22">
        <f t="shared" ref="Z29:AF29" si="1">Z12-Z2</f>
        <v>187.74857142899998</v>
      </c>
      <c r="AA29" s="22">
        <f t="shared" si="1"/>
        <v>46.869614513000002</v>
      </c>
      <c r="AB29" s="22">
        <f t="shared" si="1"/>
        <v>49.977687074000002</v>
      </c>
      <c r="AC29" s="22">
        <f t="shared" si="1"/>
        <v>59.103265306000004</v>
      </c>
      <c r="AD29" s="22">
        <f t="shared" si="1"/>
        <v>51.990022676000002</v>
      </c>
      <c r="AE29" s="22">
        <f>AE15-AE2</f>
        <v>61.259682539000003</v>
      </c>
      <c r="AF29" s="22">
        <f t="shared" si="1"/>
        <v>116.822494331</v>
      </c>
      <c r="AG29" s="22">
        <f>AG16-AG2</f>
        <v>227.04507936499999</v>
      </c>
      <c r="AH29" s="22">
        <f>AH27-AH2</f>
        <v>180.114285714</v>
      </c>
      <c r="AI29" s="22">
        <f>AI11-AI2</f>
        <v>170.10678004499999</v>
      </c>
      <c r="AJ29" s="22"/>
    </row>
    <row r="30" spans="1:36" x14ac:dyDescent="0.2">
      <c r="A30" s="2"/>
      <c r="B30" s="9">
        <f>B29/86400</f>
        <v>6.0796380280092588E-4</v>
      </c>
      <c r="C30" s="9">
        <f t="shared" ref="C30:AI30" si="2">C29/86400</f>
        <v>1.6679941421064814E-3</v>
      </c>
      <c r="D30" s="9">
        <f t="shared" si="2"/>
        <v>6.4687158813657409E-4</v>
      </c>
      <c r="E30" s="9">
        <f t="shared" si="2"/>
        <v>9.2766439908564813E-4</v>
      </c>
      <c r="F30" s="9">
        <f t="shared" si="2"/>
        <v>7.0284916435185186E-4</v>
      </c>
      <c r="G30" s="9">
        <f t="shared" si="2"/>
        <v>6.1951320651620369E-4</v>
      </c>
      <c r="H30" s="9">
        <f t="shared" si="2"/>
        <v>1.1963802805092592E-3</v>
      </c>
      <c r="I30" s="9">
        <f t="shared" si="2"/>
        <v>8.0949756445601866E-4</v>
      </c>
      <c r="J30" s="9">
        <f t="shared" si="2"/>
        <v>7.1587091627314814E-4</v>
      </c>
      <c r="K30" s="9">
        <f t="shared" si="2"/>
        <v>1.1209078693171295E-3</v>
      </c>
      <c r="L30" s="9">
        <f t="shared" si="2"/>
        <v>4.5278827581018516E-4</v>
      </c>
      <c r="M30" s="9">
        <f t="shared" si="2"/>
        <v>8.0578231292824072E-4</v>
      </c>
      <c r="N30" s="9">
        <f t="shared" si="2"/>
        <v>5.5131435290509264E-4</v>
      </c>
      <c r="O30" s="9">
        <f t="shared" si="2"/>
        <v>8.3277903753472225E-4</v>
      </c>
      <c r="P30" s="9">
        <f t="shared" si="2"/>
        <v>2.6185941043055552E-3</v>
      </c>
      <c r="Q30" s="9">
        <f t="shared" si="2"/>
        <v>4.5569622910879629E-4</v>
      </c>
      <c r="R30" s="9">
        <f t="shared" si="2"/>
        <v>6.7028717350694448E-4</v>
      </c>
      <c r="S30" s="9">
        <f t="shared" si="2"/>
        <v>6.8295855379629637E-4</v>
      </c>
      <c r="T30" s="9">
        <f t="shared" si="2"/>
        <v>1.5024691358101851E-3</v>
      </c>
      <c r="U30" s="9">
        <f t="shared" si="2"/>
        <v>6.1527567817129634E-4</v>
      </c>
      <c r="V30" s="9">
        <f t="shared" si="2"/>
        <v>1.8836650709606482E-3</v>
      </c>
      <c r="W30" s="9">
        <f t="shared" si="2"/>
        <v>1.1332661459722221E-3</v>
      </c>
      <c r="X30" s="9">
        <f t="shared" si="2"/>
        <v>5.6682623666666661E-4</v>
      </c>
      <c r="Y30" s="9">
        <f t="shared" si="2"/>
        <v>6.6455026454861118E-4</v>
      </c>
      <c r="Z30" s="9">
        <f t="shared" si="2"/>
        <v>2.1730158730208331E-3</v>
      </c>
      <c r="AA30" s="9">
        <f t="shared" si="2"/>
        <v>5.4247239019675924E-4</v>
      </c>
      <c r="AB30" s="9">
        <f t="shared" si="2"/>
        <v>5.7844545224537041E-4</v>
      </c>
      <c r="AC30" s="9">
        <f t="shared" si="2"/>
        <v>6.8406557067129633E-4</v>
      </c>
      <c r="AD30" s="9">
        <f t="shared" si="2"/>
        <v>6.0173637356481489E-4</v>
      </c>
      <c r="AE30" s="9">
        <f t="shared" si="2"/>
        <v>7.0902410346064819E-4</v>
      </c>
      <c r="AF30" s="9">
        <f t="shared" si="2"/>
        <v>1.3521122029050926E-3</v>
      </c>
      <c r="AG30" s="9">
        <f t="shared" si="2"/>
        <v>2.6278365667245368E-3</v>
      </c>
      <c r="AH30" s="9">
        <f t="shared" si="2"/>
        <v>2.0846560846527777E-3</v>
      </c>
      <c r="AI30" s="9">
        <f t="shared" si="2"/>
        <v>1.9688284727430554E-3</v>
      </c>
      <c r="AJ30" s="9">
        <f>SUM(B30:AI30)</f>
        <v>3.5773958595763891E-2</v>
      </c>
    </row>
  </sheetData>
  <pageMargins left="0.7" right="0.7" top="0.78740157499999996" bottom="0.78740157499999996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2" bestFit="1" customWidth="1"/>
    <col min="2" max="2" width="6.83203125" customWidth="1"/>
    <col min="3" max="11" width="6.83203125" bestFit="1" customWidth="1"/>
    <col min="12" max="14" width="7" customWidth="1"/>
    <col min="15" max="16" width="7" bestFit="1" customWidth="1"/>
    <col min="17" max="21" width="7" customWidth="1"/>
    <col min="22" max="22" width="11.5" bestFit="1" customWidth="1"/>
    <col min="23" max="24" width="9.33203125" bestFit="1" customWidth="1"/>
    <col min="25" max="25" width="7" customWidth="1"/>
    <col min="26" max="26" width="7.5" bestFit="1" customWidth="1"/>
    <col min="27" max="31" width="7" customWidth="1"/>
    <col min="32" max="35" width="7" bestFit="1" customWidth="1"/>
    <col min="36" max="36" width="7" customWidth="1"/>
    <col min="37" max="37" width="19.1640625" bestFit="1" customWidth="1"/>
  </cols>
  <sheetData>
    <row r="1" spans="1:37" x14ac:dyDescent="0.2">
      <c r="A1" s="2" t="s">
        <v>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81.417900000000003</v>
      </c>
      <c r="C2" s="12">
        <v>43.066400000000002</v>
      </c>
      <c r="D2" s="12">
        <v>52.281100000000002</v>
      </c>
      <c r="E2" s="12">
        <v>48.411900000000003</v>
      </c>
      <c r="F2" s="12">
        <v>57.146599999999999</v>
      </c>
      <c r="G2" s="12">
        <v>74.678299999999993</v>
      </c>
      <c r="H2" s="12">
        <v>38.862000000000002</v>
      </c>
      <c r="I2" s="12">
        <v>46.988199999999999</v>
      </c>
      <c r="J2" s="12">
        <v>41.015599999999999</v>
      </c>
      <c r="K2" s="12">
        <v>38.7408</v>
      </c>
      <c r="L2" s="12">
        <v>107.526</v>
      </c>
      <c r="M2" s="12">
        <v>43.6922</v>
      </c>
      <c r="N2" s="12">
        <v>54.114899999999999</v>
      </c>
      <c r="O2" s="12">
        <v>72.342500000000001</v>
      </c>
      <c r="P2" s="12">
        <v>34.453099999999999</v>
      </c>
      <c r="Q2" s="12">
        <v>108.72799999999999</v>
      </c>
      <c r="R2" s="12">
        <v>68.280299999999997</v>
      </c>
      <c r="S2" s="12">
        <v>32.995800000000003</v>
      </c>
      <c r="T2" s="12">
        <v>36.823599999999999</v>
      </c>
      <c r="U2" s="12">
        <v>80.2791</v>
      </c>
      <c r="V2" s="12">
        <v>37.7224</v>
      </c>
      <c r="W2" s="12">
        <v>45.1875</v>
      </c>
      <c r="X2" s="12">
        <v>45.1875</v>
      </c>
      <c r="Y2" s="12">
        <v>40.692700000000002</v>
      </c>
      <c r="Z2" s="12">
        <v>21.442499999999999</v>
      </c>
      <c r="AA2" s="12">
        <v>19.874400000000001</v>
      </c>
      <c r="AB2" s="12">
        <v>88.5779</v>
      </c>
      <c r="AC2" s="12">
        <v>58.8</v>
      </c>
      <c r="AD2" s="12">
        <v>57.990699999999997</v>
      </c>
      <c r="AE2" s="12">
        <v>74.898099999999999</v>
      </c>
      <c r="AF2" s="12">
        <v>35.247100000000003</v>
      </c>
      <c r="AG2" s="12">
        <v>24.234300000000001</v>
      </c>
      <c r="AH2" s="12">
        <v>16.9999</v>
      </c>
      <c r="AI2" s="12">
        <v>61.891800000000003</v>
      </c>
      <c r="AJ2" s="12">
        <v>21.405000000000001</v>
      </c>
      <c r="AK2" s="12">
        <v>50.296500000000002</v>
      </c>
    </row>
    <row r="3" spans="1:37" x14ac:dyDescent="0.2">
      <c r="A3" s="1"/>
      <c r="B3" s="12">
        <v>87.787400000000005</v>
      </c>
      <c r="C3" s="12">
        <v>41.343800000000002</v>
      </c>
      <c r="D3" s="12">
        <v>53.096299999999999</v>
      </c>
      <c r="E3" s="12">
        <v>53.693199999999997</v>
      </c>
      <c r="F3" s="12">
        <v>61.8658</v>
      </c>
      <c r="G3" s="12">
        <v>78.75</v>
      </c>
      <c r="H3" s="12">
        <v>41.527999999999999</v>
      </c>
      <c r="I3" s="12">
        <v>48.525500000000001</v>
      </c>
      <c r="J3" s="12">
        <v>43.796300000000002</v>
      </c>
      <c r="K3" s="12">
        <v>40.500799999999998</v>
      </c>
      <c r="L3" s="12">
        <v>106.303</v>
      </c>
      <c r="M3" s="12">
        <v>41.8247</v>
      </c>
      <c r="N3" s="12">
        <v>55.808700000000002</v>
      </c>
      <c r="O3" s="12">
        <v>73.795199999999994</v>
      </c>
      <c r="P3" s="12">
        <v>35.276200000000003</v>
      </c>
      <c r="Q3" s="12">
        <v>107.108</v>
      </c>
      <c r="R3" s="12">
        <v>65.2624</v>
      </c>
      <c r="S3" s="12">
        <v>32.371299999999998</v>
      </c>
      <c r="T3" s="12">
        <v>33.7866</v>
      </c>
      <c r="U3" s="12">
        <v>82.6875</v>
      </c>
      <c r="V3" s="12">
        <v>34.600900000000003</v>
      </c>
      <c r="W3" s="12">
        <v>41.160499999999999</v>
      </c>
      <c r="X3" s="12">
        <v>41.160499999999999</v>
      </c>
      <c r="Y3" s="12">
        <v>40.873699999999999</v>
      </c>
      <c r="Z3" s="12">
        <v>21.2074</v>
      </c>
      <c r="AA3" s="12">
        <v>20.965399999999999</v>
      </c>
      <c r="AB3" s="12">
        <v>90.517200000000003</v>
      </c>
      <c r="AC3" s="12">
        <v>59.543599999999998</v>
      </c>
      <c r="AD3" s="12">
        <v>61.009900000000002</v>
      </c>
      <c r="AE3" s="12">
        <v>74.225800000000007</v>
      </c>
      <c r="AF3" s="12">
        <v>35.396999999999998</v>
      </c>
      <c r="AG3" s="12">
        <v>24.846</v>
      </c>
      <c r="AH3" s="12">
        <v>16.792100000000001</v>
      </c>
      <c r="AI3" s="12">
        <v>62.0777</v>
      </c>
      <c r="AJ3" s="12">
        <v>21.332699999999999</v>
      </c>
      <c r="AK3" s="12">
        <v>50.296500000000002</v>
      </c>
    </row>
    <row r="4" spans="1:37" x14ac:dyDescent="0.2">
      <c r="A4" s="1"/>
      <c r="B4" s="12">
        <v>90.535799999999995</v>
      </c>
      <c r="C4" s="12">
        <v>43.231099999999998</v>
      </c>
      <c r="D4" s="12">
        <v>55.694699999999997</v>
      </c>
      <c r="E4" s="12">
        <v>52.773299999999999</v>
      </c>
      <c r="F4" s="12">
        <v>64.569699999999997</v>
      </c>
      <c r="G4" s="12">
        <v>81.626400000000004</v>
      </c>
      <c r="H4" s="12">
        <v>40.531799999999997</v>
      </c>
      <c r="I4" s="12">
        <v>51.744399999999999</v>
      </c>
      <c r="J4" s="12">
        <v>40.692700000000002</v>
      </c>
      <c r="K4" s="12">
        <v>40.237200000000001</v>
      </c>
      <c r="L4" s="12">
        <v>107.16500000000001</v>
      </c>
      <c r="M4" s="12">
        <v>40.926200000000001</v>
      </c>
      <c r="N4" s="12">
        <v>58.373199999999997</v>
      </c>
      <c r="O4" s="12">
        <v>72.916700000000006</v>
      </c>
      <c r="P4" s="12">
        <v>34.225000000000001</v>
      </c>
      <c r="Q4" s="12">
        <v>110.84099999999999</v>
      </c>
      <c r="R4" s="12">
        <v>63.888399999999997</v>
      </c>
      <c r="S4" s="12">
        <v>33.077500000000001</v>
      </c>
      <c r="T4" s="12">
        <v>29.3462</v>
      </c>
      <c r="U4" s="12">
        <v>80.749499999999998</v>
      </c>
      <c r="V4" s="12">
        <v>37.615099999999998</v>
      </c>
      <c r="W4" s="12">
        <v>44.688400000000001</v>
      </c>
      <c r="X4" s="12">
        <v>44.688400000000001</v>
      </c>
      <c r="Y4" s="12">
        <v>42.954500000000003</v>
      </c>
      <c r="Z4" s="12">
        <v>20.712</v>
      </c>
      <c r="AA4" s="12">
        <v>20.922999999999998</v>
      </c>
      <c r="AB4" s="12">
        <v>89.488600000000005</v>
      </c>
      <c r="AC4" s="12">
        <v>58.054299999999998</v>
      </c>
      <c r="AD4" s="12">
        <v>62.793700000000001</v>
      </c>
      <c r="AE4" s="12">
        <v>75.912300000000002</v>
      </c>
      <c r="AF4" s="12">
        <v>34.918700000000001</v>
      </c>
      <c r="AG4" s="12">
        <v>25.9697</v>
      </c>
      <c r="AH4" s="12">
        <v>20.5291</v>
      </c>
      <c r="AI4" s="12">
        <v>63.216700000000003</v>
      </c>
      <c r="AJ4" s="12">
        <v>21.486000000000001</v>
      </c>
      <c r="AK4" s="12">
        <v>37.636600000000001</v>
      </c>
    </row>
    <row r="5" spans="1:37" x14ac:dyDescent="0.2">
      <c r="A5" s="1"/>
      <c r="B5" s="12">
        <v>91.855900000000005</v>
      </c>
      <c r="C5" s="12">
        <v>43.226100000000002</v>
      </c>
      <c r="D5" s="12">
        <v>54.925899999999999</v>
      </c>
      <c r="E5" s="12">
        <v>59.013800000000003</v>
      </c>
      <c r="F5" s="12">
        <v>66.013000000000005</v>
      </c>
      <c r="G5" s="12">
        <v>77.4953</v>
      </c>
      <c r="H5" s="12">
        <v>41.466200000000001</v>
      </c>
      <c r="I5" s="12">
        <v>51.295000000000002</v>
      </c>
      <c r="J5" s="12">
        <v>43.4283</v>
      </c>
      <c r="K5" s="12">
        <v>39.945700000000002</v>
      </c>
      <c r="L5" s="12">
        <v>106.10299999999999</v>
      </c>
      <c r="M5" s="12">
        <v>40.592199999999998</v>
      </c>
      <c r="N5" s="12">
        <v>60.3187</v>
      </c>
      <c r="O5" s="12">
        <v>76.244799999999998</v>
      </c>
      <c r="P5" s="12">
        <v>35.156300000000002</v>
      </c>
      <c r="Q5" s="12">
        <v>110.91500000000001</v>
      </c>
      <c r="R5" s="12">
        <v>64.981899999999996</v>
      </c>
      <c r="S5" s="12">
        <v>34.541699999999999</v>
      </c>
      <c r="T5" s="12">
        <v>33.287999999999997</v>
      </c>
      <c r="U5" s="12">
        <v>81.385300000000001</v>
      </c>
      <c r="V5" s="12">
        <v>39.3001</v>
      </c>
      <c r="W5" s="12">
        <v>30.1295</v>
      </c>
      <c r="X5" s="12">
        <v>30.1295</v>
      </c>
      <c r="Y5" s="12">
        <v>41.740299999999998</v>
      </c>
      <c r="Z5" s="12">
        <v>20.1296</v>
      </c>
      <c r="AA5" s="12">
        <v>20.5078</v>
      </c>
      <c r="AB5" s="12">
        <v>91.040499999999994</v>
      </c>
      <c r="AC5" s="12">
        <v>63.508099999999999</v>
      </c>
      <c r="AD5" s="12">
        <v>61.529200000000003</v>
      </c>
      <c r="AE5" s="12">
        <v>76.332800000000006</v>
      </c>
      <c r="AF5" s="12">
        <v>34.684399999999997</v>
      </c>
      <c r="AG5" s="12">
        <v>23.4375</v>
      </c>
      <c r="AH5" s="12">
        <v>14.2614</v>
      </c>
      <c r="AI5" s="12">
        <v>62.452800000000003</v>
      </c>
      <c r="AJ5" s="12">
        <v>21.1614</v>
      </c>
      <c r="AK5" s="12">
        <v>34.352899999999998</v>
      </c>
    </row>
    <row r="6" spans="1:37" x14ac:dyDescent="0.2">
      <c r="A6" s="1"/>
      <c r="B6" s="12">
        <v>84.582700000000003</v>
      </c>
      <c r="C6" s="12">
        <v>42.151899999999998</v>
      </c>
      <c r="D6" s="12">
        <v>55.0608</v>
      </c>
      <c r="E6" s="12">
        <v>59.0625</v>
      </c>
      <c r="F6" s="12">
        <v>66.757499999999993</v>
      </c>
      <c r="G6" s="12">
        <v>80.572500000000005</v>
      </c>
      <c r="H6" s="12">
        <v>39.696399999999997</v>
      </c>
      <c r="I6" s="12">
        <v>46.142600000000002</v>
      </c>
      <c r="J6" s="12">
        <v>44.938899999999997</v>
      </c>
      <c r="K6" s="12">
        <v>39.9071</v>
      </c>
      <c r="L6" s="12">
        <v>107.143</v>
      </c>
      <c r="M6" s="12">
        <v>40.791800000000002</v>
      </c>
      <c r="N6" s="12">
        <v>59.875100000000003</v>
      </c>
      <c r="O6" s="12">
        <v>77.4953</v>
      </c>
      <c r="P6" s="12">
        <v>35.396999999999998</v>
      </c>
      <c r="Q6" s="12">
        <v>111.43899999999999</v>
      </c>
      <c r="R6" s="12">
        <v>69.745400000000004</v>
      </c>
      <c r="S6" s="12">
        <v>33.022199999999998</v>
      </c>
      <c r="T6" s="12">
        <v>39.307099999999998</v>
      </c>
      <c r="U6" s="12">
        <v>79.202600000000004</v>
      </c>
      <c r="V6" s="12">
        <v>38.365600000000001</v>
      </c>
      <c r="W6" s="12">
        <v>42.688400000000001</v>
      </c>
      <c r="X6" s="12">
        <v>42.688400000000001</v>
      </c>
      <c r="Y6" s="12">
        <v>44.479599999999998</v>
      </c>
      <c r="Z6" s="12"/>
      <c r="AA6" s="12">
        <v>20.460699999999999</v>
      </c>
      <c r="AB6" s="12">
        <v>92.0124</v>
      </c>
      <c r="AC6" s="12">
        <v>64.198400000000007</v>
      </c>
      <c r="AD6" s="12">
        <v>62.8324</v>
      </c>
      <c r="AE6" s="12">
        <v>75.721199999999996</v>
      </c>
      <c r="AF6" s="12">
        <v>36.636000000000003</v>
      </c>
      <c r="AG6" s="12">
        <v>25.647500000000001</v>
      </c>
      <c r="AH6" s="12">
        <v>16.6709</v>
      </c>
      <c r="AI6" s="12">
        <v>64.599599999999995</v>
      </c>
      <c r="AJ6" s="12">
        <v>21.1585</v>
      </c>
      <c r="AK6" s="12">
        <v>48.548699999999997</v>
      </c>
    </row>
    <row r="7" spans="1:37" x14ac:dyDescent="0.2">
      <c r="A7" s="1"/>
      <c r="B7" s="12">
        <v>86.366200000000006</v>
      </c>
      <c r="C7" s="12">
        <v>42.518300000000004</v>
      </c>
      <c r="D7" s="12">
        <v>57.652099999999997</v>
      </c>
      <c r="E7" s="12">
        <v>51.167000000000002</v>
      </c>
      <c r="F7" s="12">
        <v>67.593100000000007</v>
      </c>
      <c r="G7" s="12">
        <v>78.469700000000003</v>
      </c>
      <c r="H7" s="12">
        <v>42.334000000000003</v>
      </c>
      <c r="I7" s="12">
        <v>48.130099999999999</v>
      </c>
      <c r="J7" s="12">
        <v>44.170699999999997</v>
      </c>
      <c r="K7" s="12">
        <v>39.868600000000001</v>
      </c>
      <c r="L7" s="12">
        <v>110.693</v>
      </c>
      <c r="M7" s="12">
        <v>40.414200000000001</v>
      </c>
      <c r="N7" s="12">
        <v>59.320700000000002</v>
      </c>
      <c r="O7" s="12">
        <v>78.053100000000001</v>
      </c>
      <c r="P7" s="12">
        <v>36.5227</v>
      </c>
      <c r="Q7" s="12">
        <v>118.125</v>
      </c>
      <c r="R7" s="12">
        <v>67.131799999999998</v>
      </c>
      <c r="S7" s="12">
        <v>33.128</v>
      </c>
      <c r="T7" s="12">
        <v>34.898400000000002</v>
      </c>
      <c r="U7" s="12">
        <v>85.069400000000002</v>
      </c>
      <c r="V7" s="12">
        <v>40.384599999999999</v>
      </c>
      <c r="W7" s="12">
        <v>44.111800000000002</v>
      </c>
      <c r="X7" s="12">
        <v>44.111800000000002</v>
      </c>
      <c r="Y7" s="12">
        <v>44.817100000000003</v>
      </c>
      <c r="Z7" s="12"/>
      <c r="AA7" s="12">
        <v>19.866499999999998</v>
      </c>
      <c r="AB7" s="12">
        <v>90.896600000000007</v>
      </c>
      <c r="AC7" s="12">
        <v>60.974800000000002</v>
      </c>
      <c r="AD7" s="12">
        <v>62.264699999999998</v>
      </c>
      <c r="AE7" s="12">
        <v>75.721199999999996</v>
      </c>
      <c r="AF7" s="12">
        <v>35.564500000000002</v>
      </c>
      <c r="AG7" s="12">
        <v>24.7422</v>
      </c>
      <c r="AH7" s="12">
        <v>18.205100000000002</v>
      </c>
      <c r="AI7" s="12">
        <v>64.599599999999995</v>
      </c>
      <c r="AJ7" s="12">
        <v>20.801600000000001</v>
      </c>
      <c r="AK7" s="12">
        <v>48.548699999999997</v>
      </c>
    </row>
    <row r="8" spans="1:37" x14ac:dyDescent="0.2">
      <c r="A8" s="1"/>
      <c r="B8" s="12">
        <v>88.768100000000004</v>
      </c>
      <c r="C8" s="12">
        <v>41.302399999999999</v>
      </c>
      <c r="D8" s="12">
        <v>56.5578</v>
      </c>
      <c r="E8" s="12">
        <v>53.904299999999999</v>
      </c>
      <c r="F8" s="12">
        <v>65.742400000000004</v>
      </c>
      <c r="G8" s="12">
        <v>78.75</v>
      </c>
      <c r="H8" s="12">
        <v>39.210999999999999</v>
      </c>
      <c r="I8" s="12">
        <v>53.004800000000003</v>
      </c>
      <c r="J8" s="12">
        <v>40.692700000000002</v>
      </c>
      <c r="K8" s="12">
        <v>40.833300000000001</v>
      </c>
      <c r="L8" s="12">
        <v>108.08799999999999</v>
      </c>
      <c r="M8" s="12">
        <v>39.629800000000003</v>
      </c>
      <c r="N8" s="12">
        <v>59.016399999999997</v>
      </c>
      <c r="O8" s="12">
        <v>78.9285</v>
      </c>
      <c r="P8" s="12">
        <v>32.199199999999998</v>
      </c>
      <c r="Q8" s="12">
        <v>115.244</v>
      </c>
      <c r="R8" s="12">
        <v>65.875</v>
      </c>
      <c r="S8" s="12">
        <v>33.417099999999998</v>
      </c>
      <c r="T8" s="12">
        <v>32.647300000000001</v>
      </c>
      <c r="U8" s="12">
        <v>80.749499999999998</v>
      </c>
      <c r="V8" s="12">
        <v>40.473599999999998</v>
      </c>
      <c r="W8" s="12">
        <v>44.659700000000001</v>
      </c>
      <c r="X8" s="12">
        <v>44.659700000000001</v>
      </c>
      <c r="Y8" s="12">
        <v>45.532800000000002</v>
      </c>
      <c r="Z8" s="12"/>
      <c r="AA8" s="12">
        <v>20.1891</v>
      </c>
      <c r="AB8" s="12">
        <v>87.093900000000005</v>
      </c>
      <c r="AC8" s="12">
        <v>58.197299999999998</v>
      </c>
      <c r="AD8" s="12">
        <v>59.567799999999998</v>
      </c>
      <c r="AE8" s="12">
        <v>76.704499999999996</v>
      </c>
      <c r="AF8" s="12">
        <v>37.046399999999998</v>
      </c>
      <c r="AG8" s="12">
        <v>26.5532</v>
      </c>
      <c r="AH8" s="12">
        <v>15.8466</v>
      </c>
      <c r="AI8" s="12">
        <v>64.055400000000006</v>
      </c>
      <c r="AJ8" s="12">
        <v>19.940799999999999</v>
      </c>
      <c r="AK8" s="12">
        <v>29.098700000000001</v>
      </c>
    </row>
    <row r="9" spans="1:37" x14ac:dyDescent="0.2">
      <c r="A9" s="1"/>
      <c r="B9" s="12">
        <v>88.341300000000004</v>
      </c>
      <c r="C9" s="12">
        <v>40.900199999999998</v>
      </c>
      <c r="D9" s="12">
        <v>54.882599999999996</v>
      </c>
      <c r="E9" s="12">
        <v>50.701300000000003</v>
      </c>
      <c r="F9" s="12">
        <v>66.475700000000003</v>
      </c>
      <c r="G9" s="12">
        <v>80.240200000000002</v>
      </c>
      <c r="H9" s="12">
        <v>38.263500000000001</v>
      </c>
      <c r="I9" s="12">
        <v>51.486600000000003</v>
      </c>
      <c r="J9" s="12">
        <v>46.375500000000002</v>
      </c>
      <c r="K9" s="12">
        <v>38.765799999999999</v>
      </c>
      <c r="L9" s="12">
        <v>107.56100000000001</v>
      </c>
      <c r="M9" s="12">
        <v>42.1875</v>
      </c>
      <c r="N9" s="12">
        <v>58.315300000000001</v>
      </c>
      <c r="O9" s="12">
        <v>71.808499999999995</v>
      </c>
      <c r="P9" s="12">
        <v>33.022199999999998</v>
      </c>
      <c r="Q9" s="12"/>
      <c r="R9" s="12"/>
      <c r="S9" s="12">
        <v>32.438400000000001</v>
      </c>
      <c r="T9" s="12">
        <v>31.401299999999999</v>
      </c>
      <c r="U9" s="12">
        <v>82.2761</v>
      </c>
      <c r="V9" s="12">
        <v>42.534700000000001</v>
      </c>
      <c r="W9" s="12"/>
      <c r="X9" s="12"/>
      <c r="Y9" s="12">
        <v>43.066400000000002</v>
      </c>
      <c r="Z9" s="12"/>
      <c r="AA9" s="12">
        <v>19.055299999999999</v>
      </c>
      <c r="AB9" s="12">
        <v>92.611400000000003</v>
      </c>
      <c r="AC9" s="12">
        <v>63.115699999999997</v>
      </c>
      <c r="AD9" s="12">
        <v>61.523400000000002</v>
      </c>
      <c r="AE9" s="12">
        <v>76.209699999999998</v>
      </c>
      <c r="AF9" s="12">
        <v>38.281300000000002</v>
      </c>
      <c r="AG9" s="12">
        <v>23.925799999999999</v>
      </c>
      <c r="AH9" s="12">
        <v>16.4421</v>
      </c>
      <c r="AI9" s="12">
        <v>64.492500000000007</v>
      </c>
      <c r="AJ9" s="12"/>
      <c r="AK9" s="12">
        <v>29.3218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31.4162</v>
      </c>
      <c r="Q10" s="12"/>
      <c r="R10" s="12"/>
      <c r="S10" s="12">
        <v>31.726600000000001</v>
      </c>
      <c r="T10" s="12"/>
      <c r="U10" s="12"/>
      <c r="V10" s="12">
        <v>35.853700000000003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36.458300000000001</v>
      </c>
      <c r="AG10" s="12"/>
      <c r="AH10" s="12">
        <v>16.648499999999999</v>
      </c>
      <c r="AI10" s="12">
        <v>65.886499999999998</v>
      </c>
      <c r="AJ10" s="12"/>
      <c r="AK10" s="12">
        <v>43.759399999999999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35.276200000000003</v>
      </c>
      <c r="Q11" s="12"/>
      <c r="R11" s="12"/>
      <c r="S11" s="12"/>
      <c r="T11" s="12"/>
      <c r="U11" s="12"/>
      <c r="V11" s="12">
        <v>39.9071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35.610500000000002</v>
      </c>
      <c r="AG11" s="12"/>
      <c r="AH11" s="12">
        <v>19.913499999999999</v>
      </c>
      <c r="AI11" s="12">
        <v>64.599599999999995</v>
      </c>
      <c r="AJ11" s="12"/>
      <c r="AK11" s="12">
        <v>43.759399999999999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34.918700000000001</v>
      </c>
      <c r="Q12" s="12"/>
      <c r="R12" s="12"/>
      <c r="S12" s="12"/>
      <c r="T12" s="12"/>
      <c r="U12" s="12"/>
      <c r="V12" s="12">
        <v>42.1875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34.801099999999998</v>
      </c>
      <c r="AG12" s="12"/>
      <c r="AH12" s="12">
        <v>18.133199999999999</v>
      </c>
      <c r="AI12" s="12">
        <v>63.025500000000001</v>
      </c>
      <c r="AJ12" s="12"/>
      <c r="AK12" s="12">
        <v>21.482199999999999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37.013199999999998</v>
      </c>
      <c r="Q13" s="12"/>
      <c r="R13" s="12"/>
      <c r="S13" s="12"/>
      <c r="T13" s="12"/>
      <c r="U13" s="12"/>
      <c r="V13" s="12">
        <v>43.796300000000002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33.653799999999997</v>
      </c>
      <c r="AG13" s="12"/>
      <c r="AH13" s="12">
        <v>21.3552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35.066800000000001</v>
      </c>
      <c r="Q14" s="12"/>
      <c r="R14" s="12"/>
      <c r="S14" s="12"/>
      <c r="T14" s="12"/>
      <c r="U14" s="12"/>
      <c r="V14" s="12">
        <v>35.8887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35.764499999999998</v>
      </c>
      <c r="Q15" s="12"/>
      <c r="R15" s="12"/>
      <c r="S15" s="12"/>
      <c r="T15" s="12"/>
      <c r="U15" s="12"/>
      <c r="V15" s="12">
        <v>42.058799999999998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34.568399999999997</v>
      </c>
      <c r="Q16" s="12"/>
      <c r="R16" s="12"/>
      <c r="S16" s="12"/>
      <c r="T16" s="12"/>
      <c r="U16" s="12"/>
      <c r="V16" s="12">
        <v>36.947099999999999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31.6084</v>
      </c>
      <c r="Q17" s="12"/>
      <c r="R17" s="12"/>
      <c r="S17" s="12"/>
      <c r="T17" s="12"/>
      <c r="U17" s="12"/>
      <c r="V17" s="12">
        <v>37.1462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27.057400000000001</v>
      </c>
      <c r="Q18" s="12"/>
      <c r="R18" s="12"/>
      <c r="S18" s="12"/>
      <c r="T18" s="12"/>
      <c r="U18" s="12"/>
      <c r="V18" s="12">
        <v>31.108899999999998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87.456912500000016</v>
      </c>
      <c r="C21" s="5">
        <f t="shared" si="0"/>
        <v>42.217524999999995</v>
      </c>
      <c r="D21" s="5">
        <f t="shared" si="0"/>
        <v>55.018912499999999</v>
      </c>
      <c r="E21" s="5">
        <f t="shared" si="0"/>
        <v>53.590912500000002</v>
      </c>
      <c r="F21" s="5">
        <f t="shared" si="0"/>
        <v>64.52047499999999</v>
      </c>
      <c r="G21" s="5">
        <f t="shared" si="0"/>
        <v>78.822799999999987</v>
      </c>
      <c r="H21" s="5">
        <f t="shared" si="0"/>
        <v>40.2366125</v>
      </c>
      <c r="I21" s="5">
        <f t="shared" si="0"/>
        <v>49.664650000000009</v>
      </c>
      <c r="J21" s="5">
        <f t="shared" si="0"/>
        <v>43.138837500000001</v>
      </c>
      <c r="K21" s="5">
        <f t="shared" si="0"/>
        <v>39.849912500000009</v>
      </c>
      <c r="L21" s="5">
        <f t="shared" si="0"/>
        <v>107.57275</v>
      </c>
      <c r="M21" s="5">
        <f t="shared" si="0"/>
        <v>41.257324999999994</v>
      </c>
      <c r="N21" s="5">
        <f t="shared" si="0"/>
        <v>58.142874999999989</v>
      </c>
      <c r="O21" s="5">
        <f t="shared" si="0"/>
        <v>75.198074999999989</v>
      </c>
      <c r="P21" s="5">
        <f>AVERAGE(P2:P18)</f>
        <v>34.055382352941173</v>
      </c>
      <c r="Q21" s="5">
        <f>AVERAGE(Q2:Q8)</f>
        <v>111.77142857142859</v>
      </c>
      <c r="R21" s="5">
        <f>AVERAGE(R2:R8)</f>
        <v>66.452171428571432</v>
      </c>
      <c r="S21" s="5">
        <f>AVERAGE(S2:S10)</f>
        <v>32.96873333333334</v>
      </c>
      <c r="T21" s="5">
        <f>AVERAGE(T2:T9)</f>
        <v>33.937312499999997</v>
      </c>
      <c r="U21" s="5">
        <f>AVERAGE(U2:U9)</f>
        <v>81.549875000000014</v>
      </c>
      <c r="V21" s="5">
        <f>AVERAGE(V2:V18)</f>
        <v>38.581841176470583</v>
      </c>
      <c r="W21" s="5">
        <f>AVERAGE(W2:W4)</f>
        <v>43.678800000000003</v>
      </c>
      <c r="X21" s="5">
        <f>AVERAGE(X6:X8)</f>
        <v>43.819966666666666</v>
      </c>
      <c r="Y21" s="5">
        <f>AVERAGE(Y2:Y9)</f>
        <v>43.019637500000002</v>
      </c>
      <c r="Z21" s="5">
        <f>AVERAGE(Z2:Z5)</f>
        <v>20.872875000000001</v>
      </c>
      <c r="AA21" s="5">
        <f>AVERAGE(AA2:AA9)</f>
        <v>20.230274999999999</v>
      </c>
      <c r="AB21" s="5">
        <f>AVERAGE(AB2:AB9)</f>
        <v>90.279812500000006</v>
      </c>
      <c r="AC21" s="5">
        <f>AVERAGE(AC2:AC9)</f>
        <v>60.799025</v>
      </c>
      <c r="AD21" s="5">
        <f>AVERAGE(AD2:AD9)</f>
        <v>61.188974999999992</v>
      </c>
      <c r="AE21" s="5">
        <f>AVERAGE(AE2:AE9)</f>
        <v>75.715700000000012</v>
      </c>
      <c r="AF21" s="5">
        <f>AVERAGE(AF2:AF13)</f>
        <v>35.691591666666675</v>
      </c>
      <c r="AG21" s="5">
        <f>AVERAGE(AG2:AG9)</f>
        <v>24.919525</v>
      </c>
      <c r="AH21" s="5">
        <f>AVERAGE(AH2:AH13)</f>
        <v>17.649799999999995</v>
      </c>
      <c r="AI21" s="5">
        <f>AVERAGE(AI2:AI12)</f>
        <v>63.717972727272723</v>
      </c>
      <c r="AJ21" s="5">
        <f>AVERAGE(AJ2:AJ8)</f>
        <v>21.040857142857142</v>
      </c>
      <c r="AK21" s="5">
        <f>AVERAGE(AK2:AK12)</f>
        <v>39.736490909090904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87.456912500000016</v>
      </c>
      <c r="C26" s="12">
        <f>C21*2</f>
        <v>84.43504999999999</v>
      </c>
      <c r="D26" s="12">
        <f t="shared" ref="D26:J26" si="1">D21*1</f>
        <v>55.018912499999999</v>
      </c>
      <c r="E26" s="12">
        <f t="shared" si="1"/>
        <v>53.590912500000002</v>
      </c>
      <c r="F26" s="12">
        <f t="shared" si="1"/>
        <v>64.52047499999999</v>
      </c>
      <c r="G26" s="12">
        <f t="shared" si="1"/>
        <v>78.822799999999987</v>
      </c>
      <c r="H26" s="12">
        <f>H21*3</f>
        <v>120.70983749999999</v>
      </c>
      <c r="I26" s="12">
        <f>I21*3</f>
        <v>148.99395000000004</v>
      </c>
      <c r="J26" s="12">
        <f t="shared" si="1"/>
        <v>43.138837500000001</v>
      </c>
      <c r="K26" s="12">
        <f>K21*4</f>
        <v>159.39965000000004</v>
      </c>
      <c r="L26" s="12">
        <f>L21*1</f>
        <v>107.57275</v>
      </c>
      <c r="M26" s="12">
        <f>M21*3</f>
        <v>123.77197499999998</v>
      </c>
      <c r="N26" s="12">
        <f>N21*3</f>
        <v>174.42862499999995</v>
      </c>
      <c r="O26" s="12">
        <f>O21*1</f>
        <v>75.198074999999989</v>
      </c>
      <c r="P26" s="12">
        <f>P21*1</f>
        <v>34.055382352941173</v>
      </c>
      <c r="Q26" s="12">
        <f>Q21*1</f>
        <v>111.77142857142859</v>
      </c>
      <c r="R26" s="12">
        <f>R21*2</f>
        <v>132.90434285714286</v>
      </c>
      <c r="S26" s="12">
        <f>S21*4</f>
        <v>131.87493333333336</v>
      </c>
      <c r="T26" s="12">
        <f>T21*3</f>
        <v>101.8119375</v>
      </c>
      <c r="U26" s="12">
        <f>U21*1</f>
        <v>81.549875000000014</v>
      </c>
      <c r="V26" s="12">
        <f>V21*1</f>
        <v>38.581841176470583</v>
      </c>
      <c r="W26" s="12">
        <f>W21*4</f>
        <v>174.71520000000001</v>
      </c>
      <c r="X26" s="12">
        <f>X21*3</f>
        <v>131.4599</v>
      </c>
      <c r="Y26" s="12">
        <f>Y21*2</f>
        <v>86.039275000000004</v>
      </c>
      <c r="Z26" s="12">
        <f>Z21*8</f>
        <v>166.983</v>
      </c>
      <c r="AA26" s="12">
        <f>AA21*3</f>
        <v>60.690824999999997</v>
      </c>
      <c r="AB26" s="12">
        <f t="shared" ref="AB26:AH26" si="2">AB21*1</f>
        <v>90.279812500000006</v>
      </c>
      <c r="AC26" s="12">
        <f t="shared" si="2"/>
        <v>60.799025</v>
      </c>
      <c r="AD26" s="12">
        <f t="shared" si="2"/>
        <v>61.188974999999992</v>
      </c>
      <c r="AE26" s="12">
        <f>AE21*2</f>
        <v>151.43140000000002</v>
      </c>
      <c r="AF26" s="12">
        <f t="shared" si="2"/>
        <v>35.691591666666675</v>
      </c>
      <c r="AG26" s="12">
        <f>AG21*2</f>
        <v>49.83905</v>
      </c>
      <c r="AH26" s="12">
        <f t="shared" si="2"/>
        <v>17.649799999999995</v>
      </c>
      <c r="AI26" s="12">
        <f>AI21*2</f>
        <v>127.43594545454545</v>
      </c>
      <c r="AJ26" s="12">
        <f>AJ21*3</f>
        <v>63.122571428571426</v>
      </c>
      <c r="AK26" s="12">
        <f>AK21*1</f>
        <v>39.736490909090904</v>
      </c>
    </row>
    <row r="27" spans="1:37" x14ac:dyDescent="0.2">
      <c r="A27" s="12" t="s">
        <v>215</v>
      </c>
      <c r="B27" s="5">
        <f t="shared" ref="B27:O27" si="3">STDEV(B2:B9)/B21*100</f>
        <v>3.8011907875582582</v>
      </c>
      <c r="C27" s="5">
        <f t="shared" si="3"/>
        <v>2.2285268939698732</v>
      </c>
      <c r="D27" s="5">
        <f t="shared" si="3"/>
        <v>3.1465700443719236</v>
      </c>
      <c r="E27" s="5">
        <f t="shared" si="3"/>
        <v>7.0939289096117841</v>
      </c>
      <c r="F27" s="5">
        <f t="shared" si="3"/>
        <v>5.3501936886373205</v>
      </c>
      <c r="G27" s="5">
        <f t="shared" si="3"/>
        <v>2.7127417762385857</v>
      </c>
      <c r="H27" s="5">
        <f t="shared" si="3"/>
        <v>3.6128144910423625</v>
      </c>
      <c r="I27" s="5">
        <f t="shared" si="3"/>
        <v>5.0869950107395283</v>
      </c>
      <c r="J27" s="5">
        <f t="shared" si="3"/>
        <v>4.938635065604764</v>
      </c>
      <c r="K27" s="5">
        <f t="shared" si="3"/>
        <v>1.8871746975687615</v>
      </c>
      <c r="L27" s="5">
        <f t="shared" si="3"/>
        <v>1.3206138768010867</v>
      </c>
      <c r="M27" s="5">
        <f t="shared" si="3"/>
        <v>3.0719506592055397</v>
      </c>
      <c r="N27" s="5">
        <f t="shared" si="3"/>
        <v>3.6566104227419127</v>
      </c>
      <c r="O27" s="5">
        <f t="shared" si="3"/>
        <v>3.7362457952895847</v>
      </c>
      <c r="P27" s="5">
        <f>STDEV(P2:P18)/P21*100</f>
        <v>7.0567525095443226</v>
      </c>
      <c r="Q27" s="5">
        <f>STDEV(Q2:Q8)/Q21*100</f>
        <v>3.370361760517198</v>
      </c>
      <c r="R27" s="5">
        <f>STDEV(R2:R8)/R21*100</f>
        <v>3.0798813102698475</v>
      </c>
      <c r="S27" s="5">
        <f>STDEV(S2:S10)/S21*100</f>
        <v>2.3731385337617632</v>
      </c>
      <c r="T27" s="5">
        <f t="shared" ref="T27:AG27" si="4">STDEV(T2:T9)/T21*100</f>
        <v>9.1641165503570257</v>
      </c>
      <c r="U27" s="5">
        <f t="shared" si="4"/>
        <v>2.2053641730475215</v>
      </c>
      <c r="V27" s="5">
        <f>STDEV(V2:V18)/V21*100</f>
        <v>8.4447724780126467</v>
      </c>
      <c r="W27" s="5">
        <f t="shared" si="4"/>
        <v>12.212935076333</v>
      </c>
      <c r="X27" s="5">
        <f>STDEV(X2:X8)/X21*100</f>
        <v>12.173590926483296</v>
      </c>
      <c r="Y27" s="5">
        <f t="shared" si="4"/>
        <v>4.2446855449914258</v>
      </c>
      <c r="Z27" s="5">
        <f>STDEV(Z2:Z5)/Z21*100</f>
        <v>2.7863123860835008</v>
      </c>
      <c r="AA27" s="5">
        <f t="shared" si="4"/>
        <v>3.121608151117647</v>
      </c>
      <c r="AB27" s="5">
        <f t="shared" si="4"/>
        <v>2.0133161134253887</v>
      </c>
      <c r="AC27" s="5">
        <f t="shared" si="4"/>
        <v>4.1314764036269187</v>
      </c>
      <c r="AD27" s="5">
        <f t="shared" si="4"/>
        <v>2.7311857293868962</v>
      </c>
      <c r="AE27" s="5">
        <f t="shared" si="4"/>
        <v>1.0624119216083816</v>
      </c>
      <c r="AF27" s="5">
        <f>STDEV(AF2:AF13)/AF21*100</f>
        <v>3.4714022236435049</v>
      </c>
      <c r="AG27" s="5">
        <f t="shared" si="4"/>
        <v>4.2878384485998424</v>
      </c>
      <c r="AH27" s="5">
        <f>STDEV(AH2:AH13)/AH21*100</f>
        <v>11.711123584755454</v>
      </c>
      <c r="AI27" s="5">
        <f>STDEV(AI2:AI12)/AI21*100</f>
        <v>1.9916695712162698</v>
      </c>
      <c r="AJ27" s="5">
        <f>STDEV(AJ2:AJ8)/AJ21*100</f>
        <v>2.5384597177178105</v>
      </c>
      <c r="AK27" s="5">
        <f>STDEV(AK2:AK12)/AK21*100</f>
        <v>25.152511267833251</v>
      </c>
    </row>
  </sheetData>
  <pageMargins left="0.7" right="0.7" top="0.78740157499999996" bottom="0.78740157499999996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J30"/>
  <sheetViews>
    <sheetView topLeftCell="S1" zoomScale="50" zoomScaleNormal="85" workbookViewId="0">
      <selection activeCell="AJ18" sqref="A1:XFD1048576"/>
    </sheetView>
  </sheetViews>
  <sheetFormatPr baseColWidth="10" defaultRowHeight="16" x14ac:dyDescent="0.2"/>
  <cols>
    <col min="1" max="1" width="15.33203125" bestFit="1" customWidth="1"/>
    <col min="2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2">
      <c r="A1" s="2" t="s">
        <v>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6">
        <v>0.16190476200000001</v>
      </c>
      <c r="C2" s="26">
        <v>3.1927438000000002E-2</v>
      </c>
      <c r="D2" s="26">
        <v>4.8253968000000001E-2</v>
      </c>
      <c r="E2" s="26">
        <v>2.7936507999999999E-2</v>
      </c>
      <c r="F2" s="26">
        <v>5.3877551000000003E-2</v>
      </c>
      <c r="G2" s="26">
        <v>5.0793649999999997E-3</v>
      </c>
      <c r="H2" s="26">
        <v>0.18866213200000001</v>
      </c>
      <c r="I2" s="26">
        <v>1.0158729999999999E-2</v>
      </c>
      <c r="J2" s="26">
        <v>9.7959180000000007E-3</v>
      </c>
      <c r="K2" s="26">
        <v>6.9659864000000002E-2</v>
      </c>
      <c r="L2" s="26">
        <v>2.539683E-3</v>
      </c>
      <c r="M2" s="26">
        <v>0.448435374</v>
      </c>
      <c r="N2" s="26">
        <v>2.4489799999999999E-3</v>
      </c>
      <c r="O2" s="26">
        <v>1.1428571E-2</v>
      </c>
      <c r="P2" s="26">
        <v>5.804989E-3</v>
      </c>
      <c r="Q2" s="26">
        <v>2.2857143E-2</v>
      </c>
      <c r="R2" s="26">
        <v>6.2040815999999999E-2</v>
      </c>
      <c r="S2" s="26">
        <v>0</v>
      </c>
      <c r="T2" s="26">
        <v>0.68353741499999998</v>
      </c>
      <c r="U2" s="26">
        <v>3.2653060999999997E-2</v>
      </c>
      <c r="V2" s="26">
        <v>4.3537410000000004E-3</v>
      </c>
      <c r="W2" s="26">
        <v>0.32353741499999999</v>
      </c>
      <c r="X2" s="26">
        <v>3.6281178999999997E-2</v>
      </c>
      <c r="Y2" s="26">
        <v>2.539683E-3</v>
      </c>
      <c r="Z2" s="26">
        <v>6.5306119999999999E-3</v>
      </c>
      <c r="AA2" s="26">
        <v>6.0408163000000001E-2</v>
      </c>
      <c r="AB2" s="26">
        <v>0.109569161</v>
      </c>
      <c r="AC2" s="26">
        <v>8.3446709999999997E-3</v>
      </c>
      <c r="AD2" s="26">
        <v>5.0793649999999997E-3</v>
      </c>
      <c r="AE2" s="26">
        <v>0.73582766399999999</v>
      </c>
      <c r="AF2" s="26">
        <v>3.9183673000000002E-2</v>
      </c>
      <c r="AG2" s="26">
        <v>3.047619E-2</v>
      </c>
      <c r="AH2" s="26">
        <v>6.8571429000000003E-2</v>
      </c>
      <c r="AI2" s="26">
        <v>7.2562360000000001E-3</v>
      </c>
      <c r="AJ2" s="22"/>
    </row>
    <row r="3" spans="1:36" x14ac:dyDescent="0.2">
      <c r="B3" s="26">
        <v>0.33959183700000001</v>
      </c>
      <c r="C3" s="26">
        <v>0.16907029500000001</v>
      </c>
      <c r="D3" s="26">
        <v>0.45269841300000002</v>
      </c>
      <c r="E3" s="26">
        <v>0.804920635</v>
      </c>
      <c r="F3" s="26">
        <v>0.39056689300000003</v>
      </c>
      <c r="G3" s="26">
        <v>0.22476190500000001</v>
      </c>
      <c r="H3" s="26">
        <v>0.77859410399999995</v>
      </c>
      <c r="I3" s="26">
        <v>0.43990929699999998</v>
      </c>
      <c r="J3" s="26">
        <v>0.88403628099999998</v>
      </c>
      <c r="K3" s="26">
        <v>0.489795918</v>
      </c>
      <c r="L3" s="26">
        <v>0.215873016</v>
      </c>
      <c r="M3" s="26">
        <v>0.914240363</v>
      </c>
      <c r="N3" s="26">
        <v>0.44653061199999999</v>
      </c>
      <c r="O3" s="26">
        <v>7.0693877550000002</v>
      </c>
      <c r="P3" s="26">
        <v>1.7473015869999999</v>
      </c>
      <c r="Q3" s="26">
        <v>0.27682539699999997</v>
      </c>
      <c r="R3" s="26">
        <v>0.51902494300000002</v>
      </c>
      <c r="S3" s="26">
        <v>0.54421768699999995</v>
      </c>
      <c r="T3" s="26">
        <v>1.3785034009999999</v>
      </c>
      <c r="U3" s="26">
        <v>0.28684807299999998</v>
      </c>
      <c r="V3" s="26">
        <v>1.594920635</v>
      </c>
      <c r="W3" s="26">
        <v>0.65777777800000004</v>
      </c>
      <c r="X3" s="26">
        <v>1.5107482990000001</v>
      </c>
      <c r="Y3" s="26">
        <v>2.800725624</v>
      </c>
      <c r="Z3" s="34">
        <v>1.9662585029999999</v>
      </c>
      <c r="AA3" s="26">
        <v>0.28564625900000001</v>
      </c>
      <c r="AB3" s="26">
        <v>0.63981859399999996</v>
      </c>
      <c r="AC3" s="26">
        <v>0.344036281</v>
      </c>
      <c r="AD3" s="26">
        <v>0.43083900200000003</v>
      </c>
      <c r="AE3" s="26">
        <v>2.4380952379999998</v>
      </c>
      <c r="AF3" s="26">
        <v>1.3226303850000001</v>
      </c>
      <c r="AG3" s="26">
        <v>1.4224716550000001</v>
      </c>
      <c r="AH3" s="26">
        <v>0.30925170099999999</v>
      </c>
      <c r="AI3" s="26">
        <v>0.970045351</v>
      </c>
      <c r="AJ3" s="22"/>
    </row>
    <row r="4" spans="1:36" x14ac:dyDescent="0.2">
      <c r="B4" s="26">
        <v>1.076530612</v>
      </c>
      <c r="C4" s="26">
        <v>1.562267574</v>
      </c>
      <c r="D4" s="26">
        <v>1.600340136</v>
      </c>
      <c r="E4" s="26">
        <v>2.0442857139999999</v>
      </c>
      <c r="F4" s="26">
        <v>1.440498866</v>
      </c>
      <c r="G4" s="26">
        <v>1.028208617</v>
      </c>
      <c r="H4" s="26">
        <v>2.3225170070000001</v>
      </c>
      <c r="I4" s="26">
        <v>1.716825397</v>
      </c>
      <c r="J4" s="26">
        <v>2.3468934240000001</v>
      </c>
      <c r="K4" s="26">
        <v>2.0385487530000002</v>
      </c>
      <c r="L4" s="26">
        <v>0.773877551</v>
      </c>
      <c r="M4" s="26">
        <v>2.2874829929999998</v>
      </c>
      <c r="N4" s="26">
        <v>1.5552834470000001</v>
      </c>
      <c r="O4" s="26">
        <v>7.8987755100000001</v>
      </c>
      <c r="P4" s="26">
        <v>3.4481632649999998</v>
      </c>
      <c r="Q4" s="26">
        <v>0.82866213200000005</v>
      </c>
      <c r="R4" s="26">
        <v>1.3977551020000001</v>
      </c>
      <c r="S4" s="26">
        <v>2.3626303850000001</v>
      </c>
      <c r="T4" s="26">
        <v>3.0078911559999999</v>
      </c>
      <c r="U4" s="26">
        <v>1.0342403630000001</v>
      </c>
      <c r="V4" s="26">
        <v>3.328979592</v>
      </c>
      <c r="W4" s="26">
        <v>1.9855782310000001</v>
      </c>
      <c r="X4" s="26">
        <v>2.978684807</v>
      </c>
      <c r="Y4" s="26">
        <v>5.6299319729999997</v>
      </c>
      <c r="Z4" s="26">
        <v>4.9852154200000003</v>
      </c>
      <c r="AA4" s="26">
        <v>0.96301587300000002</v>
      </c>
      <c r="AB4" s="26">
        <v>1.660226757</v>
      </c>
      <c r="AC4" s="26">
        <v>1.378684807</v>
      </c>
      <c r="AD4" s="26">
        <v>1.231927438</v>
      </c>
      <c r="AE4" s="26">
        <v>4.1331519270000001</v>
      </c>
      <c r="AF4" s="26">
        <v>3.7984580499999998</v>
      </c>
      <c r="AG4" s="26">
        <v>4.9519047619999998</v>
      </c>
      <c r="AH4" s="26">
        <v>1.2786848070000001</v>
      </c>
      <c r="AI4" s="26">
        <v>3.7731292519999999</v>
      </c>
      <c r="AJ4" s="22"/>
    </row>
    <row r="5" spans="1:36" x14ac:dyDescent="0.2">
      <c r="B5" s="26">
        <v>1.76</v>
      </c>
      <c r="C5" s="26">
        <v>3.0135147390000001</v>
      </c>
      <c r="D5" s="26">
        <v>2.7303628120000001</v>
      </c>
      <c r="E5" s="26">
        <v>3.1617460319999999</v>
      </c>
      <c r="F5" s="26">
        <v>2.4103401359999999</v>
      </c>
      <c r="G5" s="26">
        <v>1.7901133789999999</v>
      </c>
      <c r="H5" s="26">
        <v>3.7673242629999999</v>
      </c>
      <c r="I5" s="26">
        <v>2.953287982</v>
      </c>
      <c r="J5" s="26">
        <v>3.7168707479999998</v>
      </c>
      <c r="K5" s="26">
        <v>3.52</v>
      </c>
      <c r="L5" s="26">
        <v>1.33829932</v>
      </c>
      <c r="M5" s="26">
        <v>3.7220408159999998</v>
      </c>
      <c r="N5" s="26">
        <v>2.6303854879999999</v>
      </c>
      <c r="O5" s="26">
        <v>8.7118367350000003</v>
      </c>
      <c r="P5" s="26">
        <v>5.2012698410000002</v>
      </c>
      <c r="Q5" s="26">
        <v>1.3888435370000001</v>
      </c>
      <c r="R5" s="26">
        <v>2.3171201809999999</v>
      </c>
      <c r="S5" s="26">
        <v>4.2161224490000002</v>
      </c>
      <c r="T5" s="26">
        <v>4.7837414970000003</v>
      </c>
      <c r="U5" s="26">
        <v>1.7598639460000001</v>
      </c>
      <c r="V5" s="26">
        <v>4.9240816330000001</v>
      </c>
      <c r="W5" s="26">
        <v>3.4432879820000002</v>
      </c>
      <c r="X5" s="26">
        <v>4.3755102040000002</v>
      </c>
      <c r="Y5" s="26">
        <v>8.5268027209999993</v>
      </c>
      <c r="Z5" s="26">
        <v>7.8470748300000004</v>
      </c>
      <c r="AA5" s="26">
        <v>1.6258730159999999</v>
      </c>
      <c r="AB5" s="26">
        <v>2.667891156</v>
      </c>
      <c r="AC5" s="26">
        <v>2.3621315190000001</v>
      </c>
      <c r="AD5" s="26">
        <v>2.040272109</v>
      </c>
      <c r="AE5" s="26">
        <v>5.8514285709999996</v>
      </c>
      <c r="AF5" s="26">
        <v>6.2133333329999996</v>
      </c>
      <c r="AG5" s="26">
        <v>8.5250113380000005</v>
      </c>
      <c r="AH5" s="26">
        <v>2.2452154200000001</v>
      </c>
      <c r="AI5" s="26">
        <v>6.585714286</v>
      </c>
      <c r="AJ5" s="22"/>
    </row>
    <row r="6" spans="1:36" x14ac:dyDescent="0.2">
      <c r="B6" s="26">
        <v>2.4227210879999999</v>
      </c>
      <c r="C6" s="26">
        <v>4.401405896</v>
      </c>
      <c r="D6" s="26">
        <v>3.8076643990000001</v>
      </c>
      <c r="E6" s="26">
        <v>4.2986848069999999</v>
      </c>
      <c r="F6" s="26">
        <v>3.339569161</v>
      </c>
      <c r="G6" s="26">
        <v>2.525170068</v>
      </c>
      <c r="H6" s="26">
        <v>5.2476417230000001</v>
      </c>
      <c r="I6" s="26">
        <v>4.1128344669999999</v>
      </c>
      <c r="J6" s="26">
        <v>5.1913378679999997</v>
      </c>
      <c r="K6" s="26">
        <v>5.0111564629999998</v>
      </c>
      <c r="L6" s="26">
        <v>1.8981859409999999</v>
      </c>
      <c r="M6" s="26">
        <v>5.1880952379999998</v>
      </c>
      <c r="N6" s="26">
        <v>3.6582539679999999</v>
      </c>
      <c r="O6" s="26">
        <v>9.5346938780000006</v>
      </c>
      <c r="P6" s="26">
        <v>6.9079365079999997</v>
      </c>
      <c r="Q6" s="26">
        <v>1.93015873</v>
      </c>
      <c r="R6" s="26">
        <v>3.2562585030000002</v>
      </c>
      <c r="S6" s="26">
        <v>6.0300453510000001</v>
      </c>
      <c r="T6" s="26">
        <v>6.8282993200000002</v>
      </c>
      <c r="U6" s="26">
        <v>2.5029024940000002</v>
      </c>
      <c r="V6" s="26">
        <v>6.4507936509999997</v>
      </c>
      <c r="W6" s="26">
        <v>4.7859183669999998</v>
      </c>
      <c r="X6" s="26">
        <v>5.8129705219999996</v>
      </c>
      <c r="Y6" s="26">
        <v>11.507482993</v>
      </c>
      <c r="Z6" s="26">
        <v>10.714739228999999</v>
      </c>
      <c r="AA6" s="26">
        <v>2.2963492059999999</v>
      </c>
      <c r="AB6" s="26">
        <v>3.7014058959999998</v>
      </c>
      <c r="AC6" s="26">
        <v>3.3176417229999999</v>
      </c>
      <c r="AD6" s="26">
        <v>2.830657596</v>
      </c>
      <c r="AE6" s="26">
        <v>7.581315193</v>
      </c>
      <c r="AF6" s="26">
        <v>8.5237188209999992</v>
      </c>
      <c r="AG6" s="26">
        <v>11.447687074999999</v>
      </c>
      <c r="AH6" s="26">
        <v>3.1943310660000002</v>
      </c>
      <c r="AI6" s="26">
        <v>9.3782312930000007</v>
      </c>
      <c r="AJ6" s="22"/>
    </row>
    <row r="7" spans="1:36" x14ac:dyDescent="0.2">
      <c r="B7" s="26">
        <v>3.0759183669999999</v>
      </c>
      <c r="C7" s="26">
        <v>5.7894557820000001</v>
      </c>
      <c r="D7" s="26">
        <v>4.9000453510000002</v>
      </c>
      <c r="E7" s="26">
        <v>5.3153968249999997</v>
      </c>
      <c r="F7" s="26">
        <v>4.2484807260000004</v>
      </c>
      <c r="G7" s="26">
        <v>3.2994104310000001</v>
      </c>
      <c r="H7" s="26">
        <v>6.6946031750000001</v>
      </c>
      <c r="I7" s="26">
        <v>5.2825396830000004</v>
      </c>
      <c r="J7" s="26">
        <v>6.5729251700000004</v>
      </c>
      <c r="K7" s="26">
        <v>6.5131972789999999</v>
      </c>
      <c r="L7" s="26">
        <v>2.4636734690000002</v>
      </c>
      <c r="M7" s="26">
        <v>6.6662131520000001</v>
      </c>
      <c r="N7" s="26">
        <v>4.6529705220000004</v>
      </c>
      <c r="O7" s="26">
        <v>10.321632653</v>
      </c>
      <c r="P7" s="26">
        <v>8.602993197</v>
      </c>
      <c r="Q7" s="26">
        <v>2.4711111109999999</v>
      </c>
      <c r="R7" s="26">
        <v>4.1795918370000003</v>
      </c>
      <c r="S7" s="26">
        <v>7.7670748300000003</v>
      </c>
      <c r="T7" s="26">
        <v>8.6307482990000004</v>
      </c>
      <c r="U7" s="26">
        <v>3.2401360540000002</v>
      </c>
      <c r="V7" s="26">
        <v>8.0146938779999992</v>
      </c>
      <c r="W7" s="26">
        <v>6.7773242629999997</v>
      </c>
      <c r="X7" s="26">
        <v>7.1619047619999998</v>
      </c>
      <c r="Y7" s="26">
        <v>47.378503401000003</v>
      </c>
      <c r="Z7" s="26">
        <v>13.640453515000001</v>
      </c>
      <c r="AA7" s="26">
        <v>2.9553968249999998</v>
      </c>
      <c r="AB7" s="26">
        <v>4.6461677999999997</v>
      </c>
      <c r="AC7" s="26">
        <v>4.2927891159999998</v>
      </c>
      <c r="AD7" s="26">
        <v>3.6166893419999999</v>
      </c>
      <c r="AE7" s="26">
        <v>9.2190476189999995</v>
      </c>
      <c r="AF7" s="26">
        <v>11.083718821</v>
      </c>
      <c r="AG7" s="26">
        <v>15.654852608000001</v>
      </c>
      <c r="AH7" s="26">
        <v>4.1550566890000002</v>
      </c>
      <c r="AI7" s="26">
        <v>12.213582766</v>
      </c>
      <c r="AJ7" s="22"/>
    </row>
    <row r="8" spans="1:36" x14ac:dyDescent="0.2">
      <c r="B8" s="26">
        <v>3.7852834469999999</v>
      </c>
      <c r="C8" s="26">
        <v>7.2128798190000003</v>
      </c>
      <c r="D8" s="26">
        <v>5.9897505669999997</v>
      </c>
      <c r="E8" s="26">
        <v>6.3312698410000001</v>
      </c>
      <c r="F8" s="26">
        <v>5.1472562359999996</v>
      </c>
      <c r="G8" s="26">
        <v>4.0440816330000002</v>
      </c>
      <c r="H8" s="26">
        <v>8.2060770979999997</v>
      </c>
      <c r="I8" s="26">
        <v>6.582857143</v>
      </c>
      <c r="J8" s="26">
        <v>7.9080725620000001</v>
      </c>
      <c r="K8" s="26">
        <v>8.0166893419999994</v>
      </c>
      <c r="L8" s="26">
        <v>3.0236734689999998</v>
      </c>
      <c r="M8" s="26">
        <v>8.1370975059999999</v>
      </c>
      <c r="N8" s="26">
        <v>5.6550566890000002</v>
      </c>
      <c r="O8" s="26">
        <v>11.095873016000001</v>
      </c>
      <c r="P8" s="26">
        <v>10.245804989</v>
      </c>
      <c r="Q8" s="26">
        <v>3.0095238100000001</v>
      </c>
      <c r="R8" s="26">
        <v>5.0398639459999997</v>
      </c>
      <c r="S8" s="26">
        <v>9.5840362809999995</v>
      </c>
      <c r="T8" s="26">
        <v>10.157188208999999</v>
      </c>
      <c r="U8" s="26">
        <v>3.997687075</v>
      </c>
      <c r="V8" s="26">
        <v>9.5004081629999995</v>
      </c>
      <c r="W8" s="26">
        <v>8.1828571429999997</v>
      </c>
      <c r="X8" s="26">
        <v>8.5006802720000003</v>
      </c>
      <c r="Y8" s="26"/>
      <c r="Z8" s="26">
        <v>16.572902494000001</v>
      </c>
      <c r="AA8" s="26">
        <v>3.6074829930000001</v>
      </c>
      <c r="AB8" s="26">
        <v>5.5807709750000001</v>
      </c>
      <c r="AC8" s="26">
        <v>5.2477097510000004</v>
      </c>
      <c r="AD8" s="26">
        <v>4.4090702950000003</v>
      </c>
      <c r="AE8" s="26">
        <v>10.906122449</v>
      </c>
      <c r="AF8" s="26">
        <v>13.423129252000001</v>
      </c>
      <c r="AG8" s="26">
        <v>19.253945578</v>
      </c>
      <c r="AH8" s="26">
        <v>5.0838548750000001</v>
      </c>
      <c r="AI8" s="26">
        <v>15.049319728</v>
      </c>
      <c r="AJ8" s="22"/>
    </row>
    <row r="9" spans="1:36" x14ac:dyDescent="0.2">
      <c r="B9" s="26">
        <v>4.4800000000000004</v>
      </c>
      <c r="C9" s="26">
        <v>8.6240362810000004</v>
      </c>
      <c r="D9" s="26">
        <v>7.0304761899999999</v>
      </c>
      <c r="E9" s="26">
        <v>7.5039002269999999</v>
      </c>
      <c r="F9" s="26">
        <v>6.0349206349999998</v>
      </c>
      <c r="G9" s="26">
        <v>4.8087074830000001</v>
      </c>
      <c r="H9" s="26">
        <v>9.6233786850000005</v>
      </c>
      <c r="I9" s="26">
        <v>7.8294784579999996</v>
      </c>
      <c r="J9" s="26">
        <v>9.2664399090000007</v>
      </c>
      <c r="K9" s="26">
        <v>9.5216326529999993</v>
      </c>
      <c r="L9" s="26">
        <v>3.565714286</v>
      </c>
      <c r="M9" s="26">
        <v>9.6217233560000004</v>
      </c>
      <c r="N9" s="26">
        <v>6.6665079370000004</v>
      </c>
      <c r="O9" s="26">
        <v>11.864580499000001</v>
      </c>
      <c r="P9" s="26">
        <v>12.109206349000001</v>
      </c>
      <c r="Q9" s="26">
        <v>3.5174603169999998</v>
      </c>
      <c r="R9" s="26">
        <v>5.9336281179999997</v>
      </c>
      <c r="S9" s="26">
        <v>11.395192743999999</v>
      </c>
      <c r="T9" s="26">
        <v>11.876462585000001</v>
      </c>
      <c r="U9" s="26">
        <v>4.7029931969999996</v>
      </c>
      <c r="V9" s="26">
        <v>10.982857143</v>
      </c>
      <c r="W9" s="26">
        <v>9.5430385490000003</v>
      </c>
      <c r="X9" s="26">
        <v>9.8184126979999995</v>
      </c>
      <c r="Y9" s="26"/>
      <c r="Z9" s="26">
        <v>19.593061223999999</v>
      </c>
      <c r="AA9" s="26">
        <v>4.2675736960000004</v>
      </c>
      <c r="AB9" s="26">
        <v>6.5647845800000004</v>
      </c>
      <c r="AC9" s="26">
        <v>6.2113378680000002</v>
      </c>
      <c r="AD9" s="26">
        <v>5.2014512469999996</v>
      </c>
      <c r="AE9" s="26">
        <v>12.525714285999999</v>
      </c>
      <c r="AF9" s="26">
        <v>15.84814059</v>
      </c>
      <c r="AG9" s="26">
        <v>22.549727891</v>
      </c>
      <c r="AH9" s="26">
        <v>6.012653061</v>
      </c>
      <c r="AI9" s="26">
        <v>17.933718820999999</v>
      </c>
      <c r="AJ9" s="22"/>
    </row>
    <row r="10" spans="1:36" x14ac:dyDescent="0.2">
      <c r="B10" s="26">
        <v>5.1559183669999999</v>
      </c>
      <c r="C10" s="26">
        <v>10.076734694000001</v>
      </c>
      <c r="D10" s="26">
        <v>8.0913378680000001</v>
      </c>
      <c r="E10" s="26">
        <v>8.6169841270000003</v>
      </c>
      <c r="F10" s="26">
        <v>6.9475736960000001</v>
      </c>
      <c r="G10" s="26">
        <v>5.5706122450000004</v>
      </c>
      <c r="H10" s="26">
        <v>11.153560090999999</v>
      </c>
      <c r="I10" s="26">
        <v>8.9614512469999994</v>
      </c>
      <c r="J10" s="26">
        <v>10.740907029000001</v>
      </c>
      <c r="K10" s="26">
        <v>10.991020408000001</v>
      </c>
      <c r="L10" s="26">
        <v>4.120816327</v>
      </c>
      <c r="M10" s="26">
        <v>11.135736960999999</v>
      </c>
      <c r="N10" s="26">
        <v>7.6831746030000003</v>
      </c>
      <c r="O10" s="26">
        <v>12.624761905</v>
      </c>
      <c r="P10" s="26">
        <v>13.9261678</v>
      </c>
      <c r="Q10" s="26">
        <v>4.0380952380000004</v>
      </c>
      <c r="R10" s="26">
        <v>6.8444444439999996</v>
      </c>
      <c r="S10" s="26">
        <v>13.190680272</v>
      </c>
      <c r="T10" s="26">
        <v>13.714285714000001</v>
      </c>
      <c r="U10" s="26">
        <v>5.4460317460000001</v>
      </c>
      <c r="V10" s="26">
        <v>12.393469388</v>
      </c>
      <c r="W10" s="26">
        <v>10.886530612</v>
      </c>
      <c r="X10" s="26">
        <v>11.211609977</v>
      </c>
      <c r="Y10" s="26"/>
      <c r="Z10" s="26">
        <v>22.564965986000001</v>
      </c>
      <c r="AA10" s="26">
        <v>4.9564852610000001</v>
      </c>
      <c r="AB10" s="26">
        <v>7.5957596369999996</v>
      </c>
      <c r="AC10" s="26">
        <v>7.2185941040000001</v>
      </c>
      <c r="AD10" s="26">
        <v>5.9836734690000002</v>
      </c>
      <c r="AE10" s="26">
        <v>14.093061223999999</v>
      </c>
      <c r="AF10" s="26">
        <v>18.107755101999999</v>
      </c>
      <c r="AG10" s="26">
        <v>26.336031746</v>
      </c>
      <c r="AH10" s="26">
        <v>6.9493424040000003</v>
      </c>
      <c r="AI10" s="26">
        <v>20.942630385000001</v>
      </c>
      <c r="AJ10" s="22"/>
    </row>
    <row r="11" spans="1:36" x14ac:dyDescent="0.2">
      <c r="B11" s="26">
        <v>5.8351020409999999</v>
      </c>
      <c r="C11" s="26">
        <v>11.543718821000001</v>
      </c>
      <c r="D11" s="26">
        <v>9.1845804990000008</v>
      </c>
      <c r="E11" s="26">
        <v>9.8003854879999999</v>
      </c>
      <c r="F11" s="26">
        <v>7.8501587300000004</v>
      </c>
      <c r="G11" s="26">
        <v>6.3183673469999997</v>
      </c>
      <c r="H11" s="26">
        <v>12.721632653</v>
      </c>
      <c r="I11" s="26">
        <v>10.126802721000001</v>
      </c>
      <c r="J11" s="26">
        <v>12.034693878000001</v>
      </c>
      <c r="K11" s="26">
        <v>12.538775510000001</v>
      </c>
      <c r="L11" s="26">
        <v>4.678639456</v>
      </c>
      <c r="M11" s="26">
        <v>12.557959184</v>
      </c>
      <c r="N11" s="26">
        <v>8.7120634920000004</v>
      </c>
      <c r="O11" s="26">
        <v>13.460317460000001</v>
      </c>
      <c r="P11" s="26">
        <v>15.836009069999999</v>
      </c>
      <c r="Q11" s="26">
        <v>37.067755102</v>
      </c>
      <c r="R11" s="26">
        <v>57.983129251999998</v>
      </c>
      <c r="S11" s="26">
        <v>15.040340135999999</v>
      </c>
      <c r="T11" s="26">
        <v>15.625034014000001</v>
      </c>
      <c r="U11" s="26">
        <v>6.175283447</v>
      </c>
      <c r="V11" s="26">
        <v>14.066938776000001</v>
      </c>
      <c r="W11" s="26">
        <v>68.933968254000007</v>
      </c>
      <c r="X11" s="26">
        <v>51.408979592000001</v>
      </c>
      <c r="Y11" s="26"/>
      <c r="Z11" s="26">
        <v>25.713696145</v>
      </c>
      <c r="AA11" s="26">
        <v>5.6043537409999997</v>
      </c>
      <c r="AB11" s="26">
        <v>8.5463945579999994</v>
      </c>
      <c r="AC11" s="26">
        <v>8.1938321999999992</v>
      </c>
      <c r="AD11" s="26">
        <v>6.7709750570000002</v>
      </c>
      <c r="AE11" s="26">
        <v>15.73877551</v>
      </c>
      <c r="AF11" s="26">
        <v>20.615510204</v>
      </c>
      <c r="AG11" s="26">
        <v>29.985192743999999</v>
      </c>
      <c r="AH11" s="26">
        <v>7.8796825400000001</v>
      </c>
      <c r="AI11" s="26">
        <v>238.794013605</v>
      </c>
      <c r="AJ11" s="22"/>
    </row>
    <row r="12" spans="1:36" x14ac:dyDescent="0.2">
      <c r="B12" s="26">
        <v>47.488571428999997</v>
      </c>
      <c r="C12" s="26">
        <v>95.407891156000005</v>
      </c>
      <c r="D12" s="26">
        <v>52.323265306000003</v>
      </c>
      <c r="E12" s="26">
        <v>76.502494330999994</v>
      </c>
      <c r="F12" s="26">
        <v>60.512653061000002</v>
      </c>
      <c r="G12" s="26">
        <v>55.629206349</v>
      </c>
      <c r="H12" s="26">
        <v>101.40444444400001</v>
      </c>
      <c r="I12" s="26">
        <v>75.043990930000007</v>
      </c>
      <c r="J12" s="26">
        <v>98.236734694000006</v>
      </c>
      <c r="K12" s="26">
        <v>102.417414966</v>
      </c>
      <c r="L12" s="26">
        <v>38.817959184000003</v>
      </c>
      <c r="M12" s="26">
        <v>68.749931973000002</v>
      </c>
      <c r="N12" s="26">
        <v>50.082539683</v>
      </c>
      <c r="O12" s="26">
        <v>54.816507936999997</v>
      </c>
      <c r="P12" s="26">
        <v>17.536870747999998</v>
      </c>
      <c r="Q12" s="26"/>
      <c r="R12" s="26"/>
      <c r="S12" s="26">
        <v>16.931496598999999</v>
      </c>
      <c r="T12" s="26">
        <v>113.73714285699999</v>
      </c>
      <c r="U12" s="26">
        <v>49.853242629999997</v>
      </c>
      <c r="V12" s="26">
        <v>15.570430839</v>
      </c>
      <c r="W12" s="26"/>
      <c r="X12" s="26"/>
      <c r="Y12" s="26"/>
      <c r="Z12" s="26">
        <v>218.50702947799999</v>
      </c>
      <c r="AA12" s="26">
        <v>42.263492063000001</v>
      </c>
      <c r="AB12" s="26">
        <v>62.384761904999998</v>
      </c>
      <c r="AC12" s="26">
        <v>59.872653061000001</v>
      </c>
      <c r="AD12" s="26">
        <v>54.148820862000001</v>
      </c>
      <c r="AE12" s="26">
        <v>17.423673469000001</v>
      </c>
      <c r="AF12" s="26">
        <v>114.05931972800001</v>
      </c>
      <c r="AG12" s="26">
        <v>33.589115646000003</v>
      </c>
      <c r="AH12" s="26">
        <v>8.7903401359999993</v>
      </c>
      <c r="AI12" s="26"/>
      <c r="AJ12" s="22"/>
    </row>
    <row r="13" spans="1:36" x14ac:dyDescent="0.2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>
        <v>19.255147392000001</v>
      </c>
      <c r="Q13" s="26"/>
      <c r="R13" s="26"/>
      <c r="S13" s="26">
        <v>61.808095238</v>
      </c>
      <c r="T13" s="26"/>
      <c r="U13" s="26"/>
      <c r="V13" s="26">
        <v>16.992653060999999</v>
      </c>
      <c r="W13" s="26"/>
      <c r="X13" s="26"/>
      <c r="Y13" s="26"/>
      <c r="Z13" s="26"/>
      <c r="AA13" s="26"/>
      <c r="AB13" s="26"/>
      <c r="AC13" s="26"/>
      <c r="AD13" s="26"/>
      <c r="AE13" s="26">
        <v>19.147755102000001</v>
      </c>
      <c r="AF13" s="26"/>
      <c r="AG13" s="26">
        <v>36.602154194999997</v>
      </c>
      <c r="AH13" s="26">
        <v>9.7191383219999992</v>
      </c>
      <c r="AI13" s="26"/>
      <c r="AJ13" s="22"/>
    </row>
    <row r="14" spans="1:36" x14ac:dyDescent="0.2">
      <c r="B14" s="26"/>
      <c r="C14" s="26"/>
      <c r="D14" s="26"/>
      <c r="E14" s="26"/>
      <c r="F14" s="26"/>
      <c r="G14" s="33"/>
      <c r="H14" s="26"/>
      <c r="I14" s="26"/>
      <c r="J14" s="26"/>
      <c r="K14" s="26"/>
      <c r="L14" s="26"/>
      <c r="M14" s="26"/>
      <c r="N14" s="26"/>
      <c r="O14" s="26"/>
      <c r="P14" s="26">
        <v>20.876190476000001</v>
      </c>
      <c r="Q14" s="26"/>
      <c r="R14" s="26"/>
      <c r="S14" s="26"/>
      <c r="T14" s="26"/>
      <c r="U14" s="26"/>
      <c r="V14" s="26">
        <v>18.362630384999999</v>
      </c>
      <c r="W14" s="26"/>
      <c r="X14" s="26"/>
      <c r="Y14" s="26"/>
      <c r="Z14" s="26"/>
      <c r="AA14" s="26"/>
      <c r="AB14" s="26"/>
      <c r="AC14" s="26"/>
      <c r="AD14" s="26"/>
      <c r="AE14" s="26">
        <v>20.930612244999999</v>
      </c>
      <c r="AF14" s="26"/>
      <c r="AG14" s="26">
        <v>39.910997731999998</v>
      </c>
      <c r="AH14" s="26">
        <v>10.671133787</v>
      </c>
      <c r="AI14" s="26"/>
      <c r="AJ14" s="22"/>
    </row>
    <row r="15" spans="1:36" x14ac:dyDescent="0.2"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>
        <v>22.587210884000001</v>
      </c>
      <c r="Q15" s="26"/>
      <c r="R15" s="26"/>
      <c r="S15" s="26"/>
      <c r="T15" s="26"/>
      <c r="U15" s="26"/>
      <c r="V15" s="26">
        <v>20.034467119999999</v>
      </c>
      <c r="W15" s="26"/>
      <c r="X15" s="26"/>
      <c r="Y15" s="26"/>
      <c r="Z15" s="26"/>
      <c r="AA15" s="26"/>
      <c r="AB15" s="26"/>
      <c r="AC15" s="26"/>
      <c r="AD15" s="26"/>
      <c r="AE15" s="26">
        <v>73.931020407999995</v>
      </c>
      <c r="AF15" s="26"/>
      <c r="AG15" s="26">
        <v>42.720612244999998</v>
      </c>
      <c r="AH15" s="26">
        <v>156.37913832199999</v>
      </c>
      <c r="AI15" s="26"/>
      <c r="AJ15" s="22"/>
    </row>
    <row r="16" spans="1:36" x14ac:dyDescent="0.2"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24.264852608000002</v>
      </c>
      <c r="Q16" s="26"/>
      <c r="R16" s="26"/>
      <c r="S16" s="26"/>
      <c r="T16" s="26"/>
      <c r="U16" s="26"/>
      <c r="V16" s="26">
        <v>21.461043084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>
        <v>267.824761905</v>
      </c>
      <c r="AH16" s="26">
        <v>157.57206349200001</v>
      </c>
      <c r="AI16" s="26"/>
      <c r="AJ16" s="22"/>
    </row>
    <row r="17" spans="1:36" x14ac:dyDescent="0.2"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>
        <v>26.000544218000002</v>
      </c>
      <c r="Q17" s="26"/>
      <c r="R17" s="26"/>
      <c r="S17" s="26"/>
      <c r="T17" s="26"/>
      <c r="U17" s="26"/>
      <c r="V17" s="26">
        <v>23.084988662000001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>
        <v>158.76498866200001</v>
      </c>
      <c r="AI17" s="26"/>
      <c r="AJ17" s="22"/>
    </row>
    <row r="18" spans="1:36" x14ac:dyDescent="0.2"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>
        <v>27.89877551</v>
      </c>
      <c r="Q18" s="26"/>
      <c r="R18" s="26"/>
      <c r="S18" s="26"/>
      <c r="T18" s="26"/>
      <c r="U18" s="26"/>
      <c r="V18" s="26">
        <v>24.700226756999999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>
        <v>160.35918367299999</v>
      </c>
      <c r="AI18" s="26"/>
      <c r="AJ18" s="22"/>
    </row>
    <row r="19" spans="1:36" x14ac:dyDescent="0.2"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>
        <v>30.116281179000001</v>
      </c>
      <c r="Q19" s="26"/>
      <c r="R19" s="26"/>
      <c r="S19" s="26"/>
      <c r="T19" s="26"/>
      <c r="U19" s="26"/>
      <c r="V19" s="26">
        <v>26.62893424</v>
      </c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>
        <v>162.10575963700001</v>
      </c>
      <c r="AI19" s="26"/>
      <c r="AJ19" s="22"/>
    </row>
    <row r="20" spans="1:36" x14ac:dyDescent="0.2"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>
        <v>247.24027210899999</v>
      </c>
      <c r="Q20" s="26"/>
      <c r="R20" s="26"/>
      <c r="S20" s="26"/>
      <c r="T20" s="26"/>
      <c r="U20" s="26"/>
      <c r="V20" s="26">
        <v>124.081632653</v>
      </c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>
        <v>163.341632653</v>
      </c>
      <c r="AI20" s="26"/>
      <c r="AJ20" s="22"/>
    </row>
    <row r="21" spans="1:36" x14ac:dyDescent="0.2"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>
        <v>164.577505669</v>
      </c>
      <c r="AI21" s="26"/>
      <c r="AJ21" s="22"/>
    </row>
    <row r="22" spans="1:36" x14ac:dyDescent="0.2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>
        <v>166.639455782</v>
      </c>
      <c r="AI22" s="26"/>
      <c r="AJ22" s="22"/>
    </row>
    <row r="23" spans="1:36" x14ac:dyDescent="0.2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>
        <v>168.68571428600001</v>
      </c>
      <c r="AI23" s="26"/>
      <c r="AJ23" s="22"/>
    </row>
    <row r="24" spans="1:36" x14ac:dyDescent="0.2"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>
        <v>170.056848073</v>
      </c>
      <c r="AI24" s="26"/>
      <c r="AJ24" s="22"/>
    </row>
    <row r="25" spans="1:36" x14ac:dyDescent="0.2"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>
        <v>171.427981859</v>
      </c>
      <c r="AI25" s="26"/>
      <c r="AJ25" s="22"/>
    </row>
    <row r="26" spans="1:36" x14ac:dyDescent="0.2"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>
        <v>174.220997732</v>
      </c>
      <c r="AI26" s="26"/>
      <c r="AJ26" s="22"/>
    </row>
    <row r="27" spans="1:36" x14ac:dyDescent="0.2"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>
        <v>177.71972789099999</v>
      </c>
      <c r="AI27" s="26"/>
      <c r="AJ27" s="22"/>
    </row>
    <row r="28" spans="1:36" x14ac:dyDescent="0.2"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2"/>
    </row>
    <row r="29" spans="1:36" x14ac:dyDescent="0.2">
      <c r="A29" s="2" t="s">
        <v>75</v>
      </c>
      <c r="B29" s="26">
        <f>B12-B2</f>
        <v>47.326666666999998</v>
      </c>
      <c r="C29" s="26">
        <f t="shared" ref="C29:O29" si="0">C12-C2</f>
        <v>95.375963718000008</v>
      </c>
      <c r="D29" s="26">
        <f t="shared" si="0"/>
        <v>52.275011338000006</v>
      </c>
      <c r="E29" s="26">
        <f t="shared" si="0"/>
        <v>76.474557822999998</v>
      </c>
      <c r="F29" s="26">
        <f t="shared" si="0"/>
        <v>60.458775510000002</v>
      </c>
      <c r="G29" s="26">
        <f t="shared" si="0"/>
        <v>55.624126984</v>
      </c>
      <c r="H29" s="26">
        <f t="shared" si="0"/>
        <v>101.215782312</v>
      </c>
      <c r="I29" s="26">
        <f t="shared" si="0"/>
        <v>75.033832200000006</v>
      </c>
      <c r="J29" s="26">
        <f t="shared" si="0"/>
        <v>98.226938776000011</v>
      </c>
      <c r="K29" s="26">
        <f>K12-K2</f>
        <v>102.34775510199999</v>
      </c>
      <c r="L29" s="26">
        <f t="shared" si="0"/>
        <v>38.815419501000001</v>
      </c>
      <c r="M29" s="26">
        <f t="shared" si="0"/>
        <v>68.301496599000004</v>
      </c>
      <c r="N29" s="26">
        <f t="shared" si="0"/>
        <v>50.080090703000003</v>
      </c>
      <c r="O29" s="26">
        <f t="shared" si="0"/>
        <v>54.805079365999994</v>
      </c>
      <c r="P29" s="26">
        <f>P20-P2</f>
        <v>247.23446711999998</v>
      </c>
      <c r="Q29" s="26">
        <f>Q11-Q2</f>
        <v>37.044897958999996</v>
      </c>
      <c r="R29" s="26">
        <f>R11-R2</f>
        <v>57.921088435999998</v>
      </c>
      <c r="S29" s="26">
        <f>S13-S2</f>
        <v>61.808095238</v>
      </c>
      <c r="T29" s="26">
        <f>T12-T2</f>
        <v>113.05360544199999</v>
      </c>
      <c r="U29" s="26">
        <f>U12-U2</f>
        <v>49.820589568999999</v>
      </c>
      <c r="V29" s="26">
        <f>V20-V2</f>
        <v>124.077278912</v>
      </c>
      <c r="W29" s="26">
        <f>W11-W2</f>
        <v>68.610430839000003</v>
      </c>
      <c r="X29" s="26">
        <f>X11-X2</f>
        <v>51.372698413000002</v>
      </c>
      <c r="Y29" s="26">
        <f>Y7-Y2</f>
        <v>47.375963718000001</v>
      </c>
      <c r="Z29" s="26">
        <f t="shared" ref="Z29:AF29" si="1">Z12-Z2</f>
        <v>218.50049886599999</v>
      </c>
      <c r="AA29" s="26">
        <f t="shared" si="1"/>
        <v>42.203083900000003</v>
      </c>
      <c r="AB29" s="26">
        <f t="shared" si="1"/>
        <v>62.275192743999995</v>
      </c>
      <c r="AC29" s="26">
        <f t="shared" si="1"/>
        <v>59.864308389999998</v>
      </c>
      <c r="AD29" s="26">
        <f t="shared" si="1"/>
        <v>54.143741497000001</v>
      </c>
      <c r="AE29" s="26">
        <f>AE15-AE2</f>
        <v>73.195192743999996</v>
      </c>
      <c r="AF29" s="26">
        <f t="shared" si="1"/>
        <v>114.02013605500001</v>
      </c>
      <c r="AG29" s="26">
        <f>AG16-AG2</f>
        <v>267.794285715</v>
      </c>
      <c r="AH29" s="26">
        <f>AH27-AH2</f>
        <v>177.65115646199999</v>
      </c>
      <c r="AI29" s="26">
        <f>AI11-AI2</f>
        <v>238.78675736900001</v>
      </c>
      <c r="AJ29" s="22"/>
    </row>
    <row r="30" spans="1:36" x14ac:dyDescent="0.2">
      <c r="A30" s="2"/>
      <c r="B30" s="9">
        <f>B29/86400</f>
        <v>5.4776234568287038E-4</v>
      </c>
      <c r="C30" s="9">
        <f t="shared" ref="C30:AI30" si="2">C29/86400</f>
        <v>1.1038884689583335E-3</v>
      </c>
      <c r="D30" s="9">
        <f t="shared" si="2"/>
        <v>6.0503485344907417E-4</v>
      </c>
      <c r="E30" s="9">
        <f t="shared" si="2"/>
        <v>8.8512219702546291E-4</v>
      </c>
      <c r="F30" s="9">
        <f t="shared" si="2"/>
        <v>6.997543461805556E-4</v>
      </c>
      <c r="G30" s="9">
        <f t="shared" si="2"/>
        <v>6.4379776601851857E-4</v>
      </c>
      <c r="H30" s="9">
        <f t="shared" si="2"/>
        <v>1.1714789619444446E-3</v>
      </c>
      <c r="I30" s="9">
        <f t="shared" si="2"/>
        <v>8.6844713194444447E-4</v>
      </c>
      <c r="J30" s="9">
        <f t="shared" si="2"/>
        <v>1.136885865462963E-3</v>
      </c>
      <c r="K30" s="9">
        <f t="shared" si="2"/>
        <v>1.1845804988657406E-3</v>
      </c>
      <c r="L30" s="9">
        <f t="shared" si="2"/>
        <v>4.4925254052083336E-4</v>
      </c>
      <c r="M30" s="9">
        <f t="shared" si="2"/>
        <v>7.9052658100694443E-4</v>
      </c>
      <c r="N30" s="9">
        <f t="shared" si="2"/>
        <v>5.7963067943287046E-4</v>
      </c>
      <c r="O30" s="9">
        <f t="shared" si="2"/>
        <v>6.343180482175925E-4</v>
      </c>
      <c r="P30" s="9">
        <f t="shared" si="2"/>
        <v>2.8615100361111109E-3</v>
      </c>
      <c r="Q30" s="9">
        <f t="shared" si="2"/>
        <v>4.2876039304398146E-4</v>
      </c>
      <c r="R30" s="9">
        <f t="shared" si="2"/>
        <v>6.703829680092592E-4</v>
      </c>
      <c r="S30" s="9">
        <f t="shared" si="2"/>
        <v>7.1537147266203702E-4</v>
      </c>
      <c r="T30" s="9">
        <f t="shared" si="2"/>
        <v>1.3084908037268518E-3</v>
      </c>
      <c r="U30" s="9">
        <f t="shared" si="2"/>
        <v>5.7662719408564818E-4</v>
      </c>
      <c r="V30" s="9">
        <f t="shared" si="2"/>
        <v>1.436079617037037E-3</v>
      </c>
      <c r="W30" s="9">
        <f t="shared" si="2"/>
        <v>7.9410220878472224E-4</v>
      </c>
      <c r="X30" s="9">
        <f t="shared" si="2"/>
        <v>5.9459141681712964E-4</v>
      </c>
      <c r="Y30" s="9">
        <f t="shared" si="2"/>
        <v>5.4833291340277779E-4</v>
      </c>
      <c r="Z30" s="9">
        <f t="shared" si="2"/>
        <v>2.5289409590972221E-3</v>
      </c>
      <c r="AA30" s="9">
        <f t="shared" si="2"/>
        <v>4.8846161921296295E-4</v>
      </c>
      <c r="AB30" s="9">
        <f t="shared" si="2"/>
        <v>7.2077769379629627E-4</v>
      </c>
      <c r="AC30" s="9">
        <f t="shared" si="2"/>
        <v>6.9287393969907408E-4</v>
      </c>
      <c r="AD30" s="9">
        <f t="shared" si="2"/>
        <v>6.2666367473379636E-4</v>
      </c>
      <c r="AE30" s="9">
        <f t="shared" si="2"/>
        <v>8.4716658268518515E-4</v>
      </c>
      <c r="AF30" s="9">
        <f t="shared" si="2"/>
        <v>1.3196775006365741E-3</v>
      </c>
      <c r="AG30" s="9">
        <f t="shared" si="2"/>
        <v>3.0994708994791665E-3</v>
      </c>
      <c r="AH30" s="9">
        <f t="shared" si="2"/>
        <v>2.056147644236111E-3</v>
      </c>
      <c r="AI30" s="9">
        <f t="shared" si="2"/>
        <v>2.7637356176967594E-3</v>
      </c>
      <c r="AJ30" s="9">
        <f>SUM(B30:AI30)</f>
        <v>3.6378645439664355E-2</v>
      </c>
    </row>
  </sheetData>
  <pageMargins left="0.7" right="0.7" top="0.78740157499999996" bottom="0.78740157499999996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K27"/>
  <sheetViews>
    <sheetView zoomScale="63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2">
      <c r="A1" s="2" t="s">
        <v>223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60.576900000000002</v>
      </c>
      <c r="C2" s="12">
        <v>39.782299999999999</v>
      </c>
      <c r="D2" s="12">
        <v>58.9559</v>
      </c>
      <c r="E2" s="12">
        <v>46.643599999999999</v>
      </c>
      <c r="F2" s="12">
        <v>59.853400000000001</v>
      </c>
      <c r="G2" s="12">
        <v>67.555099999999996</v>
      </c>
      <c r="H2" s="12">
        <v>41.061500000000002</v>
      </c>
      <c r="I2" s="12">
        <v>56.442</v>
      </c>
      <c r="J2" s="12">
        <v>64.700699999999998</v>
      </c>
      <c r="K2" s="12">
        <v>34.186</v>
      </c>
      <c r="L2" s="12">
        <v>115.89</v>
      </c>
      <c r="M2" s="12">
        <v>47.155700000000003</v>
      </c>
      <c r="N2" s="12">
        <v>53.226599999999998</v>
      </c>
      <c r="O2" s="12">
        <v>54.896299999999997</v>
      </c>
      <c r="P2" s="12">
        <v>24.0992</v>
      </c>
      <c r="Q2" s="12">
        <v>113.66</v>
      </c>
      <c r="R2" s="12">
        <v>63.605800000000002</v>
      </c>
      <c r="S2" s="12">
        <v>31.802900000000001</v>
      </c>
      <c r="T2" s="12">
        <v>42.165999999999997</v>
      </c>
      <c r="U2" s="12">
        <v>70.222899999999996</v>
      </c>
      <c r="V2" s="12">
        <v>37.7224</v>
      </c>
      <c r="W2" s="12">
        <v>38.693300000000001</v>
      </c>
      <c r="X2" s="12">
        <v>38.693399999999997</v>
      </c>
      <c r="Y2" s="12">
        <v>46.928199999999997</v>
      </c>
      <c r="Z2" s="12">
        <v>20.001799999999999</v>
      </c>
      <c r="AA2" s="12">
        <v>21.808700000000002</v>
      </c>
      <c r="AB2" s="12">
        <v>79.316500000000005</v>
      </c>
      <c r="AC2" s="12">
        <v>56.021299999999997</v>
      </c>
      <c r="AD2" s="12">
        <v>60.889200000000002</v>
      </c>
      <c r="AE2" s="12">
        <v>59.659100000000002</v>
      </c>
      <c r="AF2" s="12">
        <v>28.269200000000001</v>
      </c>
      <c r="AG2" s="12">
        <v>22.3689</v>
      </c>
      <c r="AH2" s="12">
        <v>15.858700000000001</v>
      </c>
      <c r="AI2" s="12">
        <v>53.9208</v>
      </c>
      <c r="AJ2" s="12">
        <v>19.857700000000001</v>
      </c>
      <c r="AK2" s="12">
        <v>38.133400000000002</v>
      </c>
    </row>
    <row r="3" spans="1:37" x14ac:dyDescent="0.2">
      <c r="A3" s="1"/>
      <c r="B3" s="12">
        <v>64.725999999999999</v>
      </c>
      <c r="C3" s="12">
        <v>41.973399999999998</v>
      </c>
      <c r="D3" s="12">
        <v>59.488700000000001</v>
      </c>
      <c r="E3" s="12">
        <v>50.963000000000001</v>
      </c>
      <c r="F3" s="12">
        <v>65.625</v>
      </c>
      <c r="G3" s="12">
        <v>68.393299999999996</v>
      </c>
      <c r="H3" s="12">
        <v>39.686799999999998</v>
      </c>
      <c r="I3" s="12">
        <v>58.643599999999999</v>
      </c>
      <c r="J3" s="12">
        <v>64.700699999999998</v>
      </c>
      <c r="K3" s="12">
        <v>34.154299999999999</v>
      </c>
      <c r="L3" s="12">
        <v>116.79</v>
      </c>
      <c r="M3" s="12">
        <v>45.696300000000001</v>
      </c>
      <c r="N3" s="12">
        <v>55.513599999999997</v>
      </c>
      <c r="O3" s="12">
        <v>53.424300000000002</v>
      </c>
      <c r="P3" s="12">
        <v>24.418600000000001</v>
      </c>
      <c r="Q3" s="12">
        <v>111.815</v>
      </c>
      <c r="R3" s="12">
        <v>62.5946</v>
      </c>
      <c r="S3" s="12">
        <v>32.3504</v>
      </c>
      <c r="T3" s="12">
        <v>35.276200000000003</v>
      </c>
      <c r="U3" s="12">
        <v>71.590900000000005</v>
      </c>
      <c r="V3" s="12">
        <v>37.860599999999998</v>
      </c>
      <c r="W3" s="12">
        <v>37.137900000000002</v>
      </c>
      <c r="X3" s="12">
        <v>37.137999999999998</v>
      </c>
      <c r="Y3" s="12">
        <v>47.6036</v>
      </c>
      <c r="Z3" s="12">
        <v>20.4116</v>
      </c>
      <c r="AA3" s="12">
        <v>20.8491</v>
      </c>
      <c r="AB3" s="12">
        <v>79.698800000000006</v>
      </c>
      <c r="AC3" s="12">
        <v>56.713000000000001</v>
      </c>
      <c r="AD3" s="12">
        <v>59.723700000000001</v>
      </c>
      <c r="AE3" s="12">
        <v>59.659100000000002</v>
      </c>
      <c r="AF3" s="12">
        <v>26.630400000000002</v>
      </c>
      <c r="AG3" s="12">
        <v>21.1249</v>
      </c>
      <c r="AH3" s="12">
        <v>15.9567</v>
      </c>
      <c r="AI3" s="12">
        <v>52.801699999999997</v>
      </c>
      <c r="AJ3" s="12">
        <v>19.7439</v>
      </c>
      <c r="AK3" s="12">
        <v>38.132800000000003</v>
      </c>
    </row>
    <row r="4" spans="1:37" x14ac:dyDescent="0.2">
      <c r="A4" s="1"/>
      <c r="B4" s="12">
        <v>63.999600000000001</v>
      </c>
      <c r="C4" s="12">
        <v>41.867100000000001</v>
      </c>
      <c r="D4" s="12">
        <v>58.436399999999999</v>
      </c>
      <c r="E4" s="12">
        <v>50.496200000000002</v>
      </c>
      <c r="F4" s="12">
        <v>66.097099999999998</v>
      </c>
      <c r="G4" s="12">
        <v>71.467200000000005</v>
      </c>
      <c r="H4" s="12">
        <v>39.931199999999997</v>
      </c>
      <c r="I4" s="12">
        <v>60.8444</v>
      </c>
      <c r="J4" s="12">
        <v>67.39</v>
      </c>
      <c r="K4" s="12">
        <v>34.1967</v>
      </c>
      <c r="L4" s="12">
        <v>111.139</v>
      </c>
      <c r="M4" s="12">
        <v>42.666400000000003</v>
      </c>
      <c r="N4" s="12">
        <v>53.728099999999998</v>
      </c>
      <c r="O4" s="12">
        <v>52.168799999999997</v>
      </c>
      <c r="P4" s="12">
        <v>23.511600000000001</v>
      </c>
      <c r="Q4" s="12">
        <v>109.375</v>
      </c>
      <c r="R4" s="12">
        <v>63.752899999999997</v>
      </c>
      <c r="S4" s="12">
        <v>31.132300000000001</v>
      </c>
      <c r="T4" s="12">
        <v>35.740299999999998</v>
      </c>
      <c r="U4" s="12">
        <v>70.252799999999993</v>
      </c>
      <c r="V4" s="12">
        <v>38.303400000000003</v>
      </c>
      <c r="W4" s="12">
        <v>38.459299999999999</v>
      </c>
      <c r="X4" s="12">
        <v>38.459400000000002</v>
      </c>
      <c r="Y4" s="12">
        <v>48.270600000000002</v>
      </c>
      <c r="Z4" s="12">
        <v>19.762799999999999</v>
      </c>
      <c r="AA4" s="12">
        <v>21.322199999999999</v>
      </c>
      <c r="AB4" s="12">
        <v>76.5625</v>
      </c>
      <c r="AC4" s="12">
        <v>57.421900000000001</v>
      </c>
      <c r="AD4" s="12">
        <v>62.335099999999997</v>
      </c>
      <c r="AE4" s="12">
        <v>59.659100000000002</v>
      </c>
      <c r="AF4" s="12">
        <v>23.246400000000001</v>
      </c>
      <c r="AG4" s="12">
        <v>20.5015</v>
      </c>
      <c r="AH4" s="12">
        <v>15.0068</v>
      </c>
      <c r="AI4" s="12">
        <v>53.554099999999998</v>
      </c>
      <c r="AJ4" s="12">
        <v>20.2318</v>
      </c>
      <c r="AK4" s="12">
        <v>22.054600000000001</v>
      </c>
    </row>
    <row r="5" spans="1:37" x14ac:dyDescent="0.2">
      <c r="A5" s="1"/>
      <c r="B5" s="12">
        <v>64.198400000000007</v>
      </c>
      <c r="C5" s="12">
        <v>46.323500000000003</v>
      </c>
      <c r="D5" s="12">
        <v>55.111199999999997</v>
      </c>
      <c r="E5" s="12">
        <v>54.292499999999997</v>
      </c>
      <c r="F5" s="12">
        <v>63.265099999999997</v>
      </c>
      <c r="G5" s="12">
        <v>70.3125</v>
      </c>
      <c r="H5" s="12">
        <v>40.453800000000001</v>
      </c>
      <c r="I5" s="12">
        <v>64.802099999999996</v>
      </c>
      <c r="J5" s="12">
        <v>59.2742</v>
      </c>
      <c r="K5" s="12">
        <v>33.7776</v>
      </c>
      <c r="L5" s="12">
        <v>120.011</v>
      </c>
      <c r="M5" s="12">
        <v>45.233899999999998</v>
      </c>
      <c r="N5" s="12">
        <v>57.783000000000001</v>
      </c>
      <c r="O5" s="12">
        <v>54.615299999999998</v>
      </c>
      <c r="P5" s="12">
        <v>23.5443</v>
      </c>
      <c r="Q5" s="12">
        <v>114.367</v>
      </c>
      <c r="R5" s="12">
        <v>62.5</v>
      </c>
      <c r="S5" s="12">
        <v>33.544600000000003</v>
      </c>
      <c r="T5" s="12">
        <v>37.022500000000001</v>
      </c>
      <c r="U5" s="12">
        <v>75.444800000000001</v>
      </c>
      <c r="V5" s="12">
        <v>31.365600000000001</v>
      </c>
      <c r="W5" s="12">
        <v>18.056000000000001</v>
      </c>
      <c r="X5" s="12">
        <v>18.056999999999999</v>
      </c>
      <c r="Y5" s="12">
        <v>46.637099999999997</v>
      </c>
      <c r="Z5" s="12">
        <v>18.473500000000001</v>
      </c>
      <c r="AA5" s="12">
        <v>19.589600000000001</v>
      </c>
      <c r="AB5" s="12">
        <v>83.102999999999994</v>
      </c>
      <c r="AC5" s="12">
        <v>57.904400000000003</v>
      </c>
      <c r="AD5" s="12">
        <v>61.938200000000002</v>
      </c>
      <c r="AE5" s="12">
        <v>59.146999999999998</v>
      </c>
      <c r="AF5" s="12">
        <v>24.966000000000001</v>
      </c>
      <c r="AG5" s="12">
        <v>20.389500000000002</v>
      </c>
      <c r="AH5" s="12">
        <v>15.3751</v>
      </c>
      <c r="AI5" s="12">
        <v>53.4848</v>
      </c>
      <c r="AJ5" s="12">
        <v>17.709900000000001</v>
      </c>
      <c r="AK5" s="12">
        <v>11.447800000000001</v>
      </c>
    </row>
    <row r="6" spans="1:37" x14ac:dyDescent="0.2">
      <c r="A6" s="1"/>
      <c r="B6" s="12">
        <v>61.363599999999998</v>
      </c>
      <c r="C6" s="12">
        <v>42.1875</v>
      </c>
      <c r="D6" s="12">
        <v>56.226100000000002</v>
      </c>
      <c r="E6" s="12">
        <v>51.809199999999997</v>
      </c>
      <c r="F6" s="12">
        <v>64.398399999999995</v>
      </c>
      <c r="G6" s="12">
        <v>69.368700000000004</v>
      </c>
      <c r="H6" s="12">
        <v>42.230600000000003</v>
      </c>
      <c r="I6" s="12">
        <v>54.5792</v>
      </c>
      <c r="J6" s="12">
        <v>68.162499999999994</v>
      </c>
      <c r="K6" s="12">
        <v>34.027799999999999</v>
      </c>
      <c r="L6" s="12">
        <v>115.64700000000001</v>
      </c>
      <c r="M6" s="12">
        <v>44.265300000000003</v>
      </c>
      <c r="N6" s="12">
        <v>56.790900000000001</v>
      </c>
      <c r="O6" s="12">
        <v>58.189700000000002</v>
      </c>
      <c r="P6" s="12">
        <v>22.867100000000001</v>
      </c>
      <c r="Q6" s="12">
        <v>117.788</v>
      </c>
      <c r="R6" s="12">
        <v>62.171100000000003</v>
      </c>
      <c r="S6" s="12">
        <v>32.586199999999998</v>
      </c>
      <c r="T6" s="12">
        <v>40.692700000000002</v>
      </c>
      <c r="U6" s="12">
        <v>71.282300000000006</v>
      </c>
      <c r="V6" s="12">
        <v>36.974899999999998</v>
      </c>
      <c r="W6" s="12">
        <v>33.888300000000001</v>
      </c>
      <c r="X6" s="12">
        <v>33.888399999999997</v>
      </c>
      <c r="Y6" s="12">
        <v>49.932099999999998</v>
      </c>
      <c r="Z6" s="12"/>
      <c r="AA6" s="12">
        <v>21.915600000000001</v>
      </c>
      <c r="AB6" s="12">
        <v>79.891300000000001</v>
      </c>
      <c r="AC6" s="12">
        <v>56.713000000000001</v>
      </c>
      <c r="AD6" s="12">
        <v>60.267899999999997</v>
      </c>
      <c r="AE6" s="12">
        <v>60.978999999999999</v>
      </c>
      <c r="AF6" s="12">
        <v>25.591899999999999</v>
      </c>
      <c r="AG6" s="12">
        <v>20.610399999999998</v>
      </c>
      <c r="AH6" s="12">
        <v>15.702999999999999</v>
      </c>
      <c r="AI6" s="12">
        <v>54.256900000000002</v>
      </c>
      <c r="AJ6" s="12">
        <v>19.4057</v>
      </c>
      <c r="AK6" s="12">
        <v>35.574100000000001</v>
      </c>
    </row>
    <row r="7" spans="1:37" x14ac:dyDescent="0.2">
      <c r="A7" s="1"/>
      <c r="B7" s="12">
        <v>63.777500000000003</v>
      </c>
      <c r="C7" s="12">
        <v>41.551499999999997</v>
      </c>
      <c r="D7" s="12">
        <v>54.0441</v>
      </c>
      <c r="E7" s="12">
        <v>47.851599999999998</v>
      </c>
      <c r="F7" s="12">
        <v>66.737300000000005</v>
      </c>
      <c r="G7" s="12">
        <v>67.999600000000001</v>
      </c>
      <c r="H7" s="12">
        <v>39.9071</v>
      </c>
      <c r="I7" s="12">
        <v>56.442</v>
      </c>
      <c r="J7" s="12">
        <v>60.009500000000003</v>
      </c>
      <c r="K7" s="12">
        <v>33.944000000000003</v>
      </c>
      <c r="L7" s="12">
        <v>120.185</v>
      </c>
      <c r="M7" s="12">
        <v>42.015999999999998</v>
      </c>
      <c r="N7" s="12">
        <v>55.272399999999998</v>
      </c>
      <c r="O7" s="12">
        <v>55.681800000000003</v>
      </c>
      <c r="P7" s="12">
        <v>24.697600000000001</v>
      </c>
      <c r="Q7" s="12">
        <v>119.318</v>
      </c>
      <c r="R7" s="12">
        <v>63.605800000000002</v>
      </c>
      <c r="S7" s="12">
        <v>32.845100000000002</v>
      </c>
      <c r="T7" s="12">
        <v>33.287999999999997</v>
      </c>
      <c r="U7" s="12">
        <v>73.6965</v>
      </c>
      <c r="V7" s="12">
        <v>36.860100000000003</v>
      </c>
      <c r="W7" s="12">
        <v>31.9998</v>
      </c>
      <c r="X7" s="12">
        <v>31.9999</v>
      </c>
      <c r="Y7" s="12">
        <v>50.978700000000003</v>
      </c>
      <c r="Z7" s="12"/>
      <c r="AA7" s="12">
        <v>18.661100000000001</v>
      </c>
      <c r="AB7" s="12">
        <v>77.640799999999999</v>
      </c>
      <c r="AC7" s="12">
        <v>58.894199999999998</v>
      </c>
      <c r="AD7" s="12">
        <v>59.146999999999998</v>
      </c>
      <c r="AE7" s="12">
        <v>61.523400000000002</v>
      </c>
      <c r="AF7" s="12">
        <v>24.277000000000001</v>
      </c>
      <c r="AG7" s="12">
        <v>21.1387</v>
      </c>
      <c r="AH7" s="12">
        <v>14.644600000000001</v>
      </c>
      <c r="AI7" s="12">
        <v>54.507300000000001</v>
      </c>
      <c r="AJ7" s="12">
        <v>18.872</v>
      </c>
      <c r="AK7" s="12">
        <v>35.573599999999999</v>
      </c>
    </row>
    <row r="8" spans="1:37" x14ac:dyDescent="0.2">
      <c r="A8" s="1"/>
      <c r="B8" s="12">
        <v>63.072099999999999</v>
      </c>
      <c r="C8" s="12">
        <v>42.080199999999998</v>
      </c>
      <c r="D8" s="12">
        <v>53.903199999999998</v>
      </c>
      <c r="E8" s="12">
        <v>49.336199999999998</v>
      </c>
      <c r="F8" s="12">
        <v>61.069099999999999</v>
      </c>
      <c r="G8" s="12">
        <v>72.532899999999998</v>
      </c>
      <c r="H8" s="12">
        <v>39.003500000000003</v>
      </c>
      <c r="I8" s="12">
        <v>61.615099999999998</v>
      </c>
      <c r="J8" s="12">
        <v>65.927499999999995</v>
      </c>
      <c r="K8" s="12">
        <v>34.027799999999999</v>
      </c>
      <c r="L8" s="12">
        <v>113.58199999999999</v>
      </c>
      <c r="M8" s="12">
        <v>43.066400000000002</v>
      </c>
      <c r="N8" s="12">
        <v>56.565100000000001</v>
      </c>
      <c r="O8" s="12">
        <v>61.7532</v>
      </c>
      <c r="P8" s="12">
        <v>25.520800000000001</v>
      </c>
      <c r="Q8" s="12">
        <v>114.367</v>
      </c>
      <c r="R8" s="12">
        <v>63.410699999999999</v>
      </c>
      <c r="S8" s="12">
        <v>32.3504</v>
      </c>
      <c r="T8" s="12">
        <v>35.692100000000003</v>
      </c>
      <c r="U8" s="12">
        <v>71.528999999999996</v>
      </c>
      <c r="V8" s="12">
        <v>35.226900000000001</v>
      </c>
      <c r="W8" s="12">
        <v>28.259599999999999</v>
      </c>
      <c r="X8" s="12">
        <v>28.259699999999999</v>
      </c>
      <c r="Y8" s="12">
        <v>50.434600000000003</v>
      </c>
      <c r="Z8" s="12"/>
      <c r="AA8" s="12">
        <v>19.4285</v>
      </c>
      <c r="AB8" s="12">
        <v>79.507199999999997</v>
      </c>
      <c r="AC8" s="12">
        <v>57.742699999999999</v>
      </c>
      <c r="AD8" s="12">
        <v>60.180100000000003</v>
      </c>
      <c r="AE8" s="12">
        <v>61.799300000000002</v>
      </c>
      <c r="AF8" s="12">
        <v>23.007100000000001</v>
      </c>
      <c r="AG8" s="12">
        <v>21.754100000000001</v>
      </c>
      <c r="AH8" s="12">
        <v>13.7241</v>
      </c>
      <c r="AI8" s="12">
        <v>55.198599999999999</v>
      </c>
      <c r="AJ8" s="12">
        <v>18.115300000000001</v>
      </c>
      <c r="AK8" s="12">
        <v>19.418299999999999</v>
      </c>
    </row>
    <row r="9" spans="1:37" x14ac:dyDescent="0.2">
      <c r="A9" s="1"/>
      <c r="B9" s="12">
        <v>61.363599999999998</v>
      </c>
      <c r="C9" s="12">
        <v>39.188400000000001</v>
      </c>
      <c r="D9" s="12">
        <v>57.823399999999999</v>
      </c>
      <c r="E9" s="12">
        <v>38.804499999999997</v>
      </c>
      <c r="F9" s="12">
        <v>58.768700000000003</v>
      </c>
      <c r="G9" s="12">
        <v>69.6023</v>
      </c>
      <c r="H9" s="12">
        <v>38.893500000000003</v>
      </c>
      <c r="I9" s="12">
        <v>59.723700000000001</v>
      </c>
      <c r="J9" s="12">
        <v>55.915999999999997</v>
      </c>
      <c r="K9" s="12">
        <v>32.956400000000002</v>
      </c>
      <c r="L9" s="12">
        <v>123.78400000000001</v>
      </c>
      <c r="M9" s="12">
        <v>44.455599999999997</v>
      </c>
      <c r="N9" s="12">
        <v>46.976500000000001</v>
      </c>
      <c r="O9" s="12">
        <v>50.388500000000001</v>
      </c>
      <c r="P9" s="12">
        <v>22.9923</v>
      </c>
      <c r="Q9" s="12"/>
      <c r="R9" s="12"/>
      <c r="S9" s="12">
        <v>29.489100000000001</v>
      </c>
      <c r="T9" s="12">
        <v>22.771899999999999</v>
      </c>
      <c r="U9" s="12">
        <v>60.621299999999998</v>
      </c>
      <c r="V9" s="12">
        <v>37.823799999999999</v>
      </c>
      <c r="W9" s="12"/>
      <c r="X9" s="12"/>
      <c r="Y9" s="12">
        <v>49.233400000000003</v>
      </c>
      <c r="Z9" s="12"/>
      <c r="AA9" s="12">
        <v>19.640699999999999</v>
      </c>
      <c r="AB9" s="12">
        <v>78.75</v>
      </c>
      <c r="AC9" s="12">
        <v>57.581800000000001</v>
      </c>
      <c r="AD9" s="12">
        <v>54.256900000000002</v>
      </c>
      <c r="AE9" s="12">
        <v>60.7104</v>
      </c>
      <c r="AF9" s="12">
        <v>25.872199999999999</v>
      </c>
      <c r="AG9" s="12">
        <v>17.653199999999998</v>
      </c>
      <c r="AH9" s="12">
        <v>15.0862</v>
      </c>
      <c r="AI9" s="12">
        <v>54.167999999999999</v>
      </c>
      <c r="AJ9" s="12"/>
      <c r="AK9" s="12">
        <v>10.674899999999999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21.1386</v>
      </c>
      <c r="Q10" s="12"/>
      <c r="R10" s="12"/>
      <c r="S10" s="12">
        <v>30.670400000000001</v>
      </c>
      <c r="T10" s="12"/>
      <c r="U10" s="12"/>
      <c r="V10" s="12">
        <v>30.5366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26.934000000000001</v>
      </c>
      <c r="AG10" s="12"/>
      <c r="AH10" s="12">
        <v>15.880100000000001</v>
      </c>
      <c r="AI10" s="12">
        <v>55.309399999999997</v>
      </c>
      <c r="AJ10" s="12"/>
      <c r="AK10" s="12">
        <v>25.105599999999999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23.863</v>
      </c>
      <c r="Q11" s="12"/>
      <c r="R11" s="12"/>
      <c r="S11" s="12"/>
      <c r="T11" s="12"/>
      <c r="U11" s="12"/>
      <c r="V11" s="12">
        <v>29.941600000000001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25.026499999999999</v>
      </c>
      <c r="AG11" s="12"/>
      <c r="AH11" s="12">
        <v>17.1373</v>
      </c>
      <c r="AI11" s="12">
        <v>52.218200000000003</v>
      </c>
      <c r="AJ11" s="12"/>
      <c r="AK11" s="12">
        <v>25.105599999999999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23.700099999999999</v>
      </c>
      <c r="Q12" s="12"/>
      <c r="R12" s="12"/>
      <c r="S12" s="12"/>
      <c r="T12" s="12"/>
      <c r="U12" s="12"/>
      <c r="V12" s="12">
        <v>33.501300000000001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24.981100000000001</v>
      </c>
      <c r="AG12" s="12"/>
      <c r="AH12" s="12">
        <v>16.277100000000001</v>
      </c>
      <c r="AI12" s="12">
        <v>55.569600000000001</v>
      </c>
      <c r="AJ12" s="12"/>
      <c r="AK12" s="12">
        <v>12.4815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24.298400000000001</v>
      </c>
      <c r="Q13" s="12"/>
      <c r="R13" s="12"/>
      <c r="S13" s="12"/>
      <c r="T13" s="12"/>
      <c r="U13" s="12"/>
      <c r="V13" s="12">
        <v>34.110700000000001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23.4908</v>
      </c>
      <c r="AG13" s="12"/>
      <c r="AH13" s="12">
        <v>17.859100000000002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23.5108</v>
      </c>
      <c r="Q14" s="12"/>
      <c r="R14" s="12"/>
      <c r="S14" s="12"/>
      <c r="T14" s="12"/>
      <c r="U14" s="12"/>
      <c r="V14" s="12">
        <v>26.114999999999998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25.2867</v>
      </c>
      <c r="Q15" s="12"/>
      <c r="R15" s="12"/>
      <c r="S15" s="12"/>
      <c r="T15" s="12"/>
      <c r="U15" s="12"/>
      <c r="V15" s="12">
        <v>29.959199999999999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24.521799999999999</v>
      </c>
      <c r="Q16" s="12"/>
      <c r="R16" s="12"/>
      <c r="S16" s="12"/>
      <c r="T16" s="12"/>
      <c r="U16" s="12"/>
      <c r="V16" s="12">
        <v>25.599799999999998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22.3964</v>
      </c>
      <c r="Q17" s="12"/>
      <c r="R17" s="12"/>
      <c r="S17" s="12"/>
      <c r="T17" s="12"/>
      <c r="U17" s="12"/>
      <c r="V17" s="12">
        <v>29.3218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18.143799999999999</v>
      </c>
      <c r="Q18" s="12"/>
      <c r="R18" s="12"/>
      <c r="S18" s="12"/>
      <c r="T18" s="12"/>
      <c r="U18" s="12"/>
      <c r="V18" s="12">
        <v>27.4527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62.884712500000006</v>
      </c>
      <c r="C21" s="5">
        <f t="shared" si="0"/>
        <v>41.869237499999997</v>
      </c>
      <c r="D21" s="5">
        <f t="shared" si="0"/>
        <v>56.748625000000004</v>
      </c>
      <c r="E21" s="5">
        <f t="shared" si="0"/>
        <v>48.774600000000007</v>
      </c>
      <c r="F21" s="5">
        <f t="shared" si="0"/>
        <v>63.2267625</v>
      </c>
      <c r="G21" s="5">
        <f t="shared" si="0"/>
        <v>69.653949999999995</v>
      </c>
      <c r="H21" s="5">
        <f t="shared" si="0"/>
        <v>40.146000000000001</v>
      </c>
      <c r="I21" s="5">
        <f t="shared" si="0"/>
        <v>59.136512500000002</v>
      </c>
      <c r="J21" s="5">
        <f t="shared" si="0"/>
        <v>63.260137500000006</v>
      </c>
      <c r="K21" s="5">
        <f t="shared" si="0"/>
        <v>33.908825000000007</v>
      </c>
      <c r="L21" s="5">
        <f t="shared" si="0"/>
        <v>117.1285</v>
      </c>
      <c r="M21" s="5">
        <f t="shared" si="0"/>
        <v>44.319450000000003</v>
      </c>
      <c r="N21" s="5">
        <f t="shared" si="0"/>
        <v>54.482025000000007</v>
      </c>
      <c r="O21" s="5">
        <f t="shared" si="0"/>
        <v>55.139737500000003</v>
      </c>
      <c r="P21" s="5">
        <f>AVERAGE(P2:P18)</f>
        <v>23.441829411764704</v>
      </c>
      <c r="Q21" s="5">
        <f>AVERAGE(Q2:Q8)</f>
        <v>114.38428571428571</v>
      </c>
      <c r="R21" s="5">
        <f>AVERAGE(R2:R8)</f>
        <v>63.091557142857148</v>
      </c>
      <c r="S21" s="5">
        <f>AVERAGE(S2:S10)</f>
        <v>31.863488888888885</v>
      </c>
      <c r="T21" s="5">
        <f>AVERAGE(T2:T9)</f>
        <v>35.331212499999999</v>
      </c>
      <c r="U21" s="5">
        <f>AVERAGE(U2:U9)</f>
        <v>70.580062499999997</v>
      </c>
      <c r="V21" s="5">
        <f>AVERAGE(V2:V18)</f>
        <v>32.863317647058835</v>
      </c>
      <c r="W21" s="5">
        <f>AVERAGE(W2:W4)</f>
        <v>38.096833333333329</v>
      </c>
      <c r="X21" s="5">
        <f>AVERAGE(X6:X8)</f>
        <v>31.382666666666665</v>
      </c>
      <c r="Y21" s="5">
        <f>AVERAGE(Y2:Y9)</f>
        <v>48.752287500000001</v>
      </c>
      <c r="Z21" s="5">
        <f>AVERAGE(Z2:Z5)</f>
        <v>19.662424999999999</v>
      </c>
      <c r="AA21" s="5">
        <f>AVERAGE(AA2:AA9)</f>
        <v>20.401937500000003</v>
      </c>
      <c r="AB21" s="5">
        <f>AVERAGE(AB2:AB9)</f>
        <v>79.3087625</v>
      </c>
      <c r="AC21" s="5">
        <f>AVERAGE(AC2:AC9)</f>
        <v>57.3740375</v>
      </c>
      <c r="AD21" s="5">
        <f>AVERAGE(AD2:AD9)</f>
        <v>59.84226249999999</v>
      </c>
      <c r="AE21" s="5">
        <f>AVERAGE(AE2:AE9)</f>
        <v>60.392049999999998</v>
      </c>
      <c r="AF21" s="5">
        <f>AVERAGE(AF2:AF13)</f>
        <v>25.191050000000001</v>
      </c>
      <c r="AG21" s="5">
        <f>AVERAGE(AG2:AG9)</f>
        <v>20.69265</v>
      </c>
      <c r="AH21" s="5">
        <f>AVERAGE(AH2:AH13)</f>
        <v>15.70906666666667</v>
      </c>
      <c r="AI21" s="5">
        <f>AVERAGE(AI2:AI12)</f>
        <v>54.089945454545457</v>
      </c>
      <c r="AJ21" s="5">
        <f>AVERAGE(AJ2:AJ8)</f>
        <v>19.133757142857142</v>
      </c>
      <c r="AK21" s="5">
        <f>AVERAGE(AK2:AK12)</f>
        <v>24.882018181818179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62.884712500000006</v>
      </c>
      <c r="C26" s="12">
        <f>C21*2</f>
        <v>83.738474999999994</v>
      </c>
      <c r="D26" s="12">
        <f t="shared" ref="D26:J26" si="1">D21*1</f>
        <v>56.748625000000004</v>
      </c>
      <c r="E26" s="12">
        <f t="shared" si="1"/>
        <v>48.774600000000007</v>
      </c>
      <c r="F26" s="12">
        <f t="shared" si="1"/>
        <v>63.2267625</v>
      </c>
      <c r="G26" s="12">
        <f t="shared" si="1"/>
        <v>69.653949999999995</v>
      </c>
      <c r="H26" s="12">
        <f>H21*3</f>
        <v>120.438</v>
      </c>
      <c r="I26" s="12">
        <f>I21*3</f>
        <v>177.4095375</v>
      </c>
      <c r="J26" s="12">
        <f t="shared" si="1"/>
        <v>63.260137500000006</v>
      </c>
      <c r="K26" s="12">
        <f>K21*4</f>
        <v>135.63530000000003</v>
      </c>
      <c r="L26" s="12">
        <f>L21*1</f>
        <v>117.1285</v>
      </c>
      <c r="M26" s="12">
        <f>M21*3</f>
        <v>132.95835</v>
      </c>
      <c r="N26" s="12">
        <f>N21*3</f>
        <v>163.44607500000001</v>
      </c>
      <c r="O26" s="12">
        <f>O21*1</f>
        <v>55.139737500000003</v>
      </c>
      <c r="P26" s="12">
        <f>P21*1</f>
        <v>23.441829411764704</v>
      </c>
      <c r="Q26" s="12">
        <f>Q21*1</f>
        <v>114.38428571428571</v>
      </c>
      <c r="R26" s="12">
        <f>R21*2</f>
        <v>126.1831142857143</v>
      </c>
      <c r="S26" s="12">
        <f>S21*4</f>
        <v>127.45395555555554</v>
      </c>
      <c r="T26" s="12">
        <f>T21*3</f>
        <v>105.99363750000001</v>
      </c>
      <c r="U26" s="12">
        <f>U21*1</f>
        <v>70.580062499999997</v>
      </c>
      <c r="V26" s="12">
        <f>V21*1</f>
        <v>32.863317647058835</v>
      </c>
      <c r="W26" s="12">
        <f>W21*4</f>
        <v>152.38733333333332</v>
      </c>
      <c r="X26" s="12">
        <f>X21*3</f>
        <v>94.147999999999996</v>
      </c>
      <c r="Y26" s="12">
        <f>Y21*2</f>
        <v>97.504575000000003</v>
      </c>
      <c r="Z26" s="12">
        <f>Z21*8</f>
        <v>157.29939999999999</v>
      </c>
      <c r="AA26" s="12">
        <f>AA21*3</f>
        <v>61.205812500000008</v>
      </c>
      <c r="AB26" s="12">
        <f t="shared" ref="AB26:AH26" si="2">AB21*1</f>
        <v>79.3087625</v>
      </c>
      <c r="AC26" s="12">
        <f t="shared" si="2"/>
        <v>57.3740375</v>
      </c>
      <c r="AD26" s="12">
        <f t="shared" si="2"/>
        <v>59.84226249999999</v>
      </c>
      <c r="AE26" s="12">
        <f>AE21*2</f>
        <v>120.7841</v>
      </c>
      <c r="AF26" s="12">
        <f t="shared" si="2"/>
        <v>25.191050000000001</v>
      </c>
      <c r="AG26" s="12">
        <f>AG21*2</f>
        <v>41.385300000000001</v>
      </c>
      <c r="AH26" s="12">
        <f t="shared" si="2"/>
        <v>15.70906666666667</v>
      </c>
      <c r="AI26" s="12">
        <f>AI21*2</f>
        <v>108.17989090909091</v>
      </c>
      <c r="AJ26" s="12">
        <f>AJ21*3</f>
        <v>57.401271428571427</v>
      </c>
      <c r="AK26" s="12">
        <f>AK21*1</f>
        <v>24.882018181818179</v>
      </c>
    </row>
    <row r="27" spans="1:37" x14ac:dyDescent="0.2">
      <c r="A27" s="12" t="s">
        <v>215</v>
      </c>
      <c r="B27" s="5">
        <f t="shared" ref="B27:O27" si="3">STDEV(B2:B9)/B21*100</f>
        <v>2.4887002056621217</v>
      </c>
      <c r="C27" s="5">
        <f t="shared" si="3"/>
        <v>5.0778041907458054</v>
      </c>
      <c r="D27" s="5">
        <f t="shared" si="3"/>
        <v>3.9261430114368978</v>
      </c>
      <c r="E27" s="5">
        <f t="shared" si="3"/>
        <v>9.570204706945221</v>
      </c>
      <c r="F27" s="5">
        <f t="shared" si="3"/>
        <v>4.7672869298629061</v>
      </c>
      <c r="G27" s="5">
        <f t="shared" si="3"/>
        <v>2.476282526297739</v>
      </c>
      <c r="H27" s="5">
        <f t="shared" si="3"/>
        <v>2.739445390270852</v>
      </c>
      <c r="I27" s="5">
        <f t="shared" si="3"/>
        <v>5.6097614445454722</v>
      </c>
      <c r="J27" s="5">
        <f t="shared" si="3"/>
        <v>6.8838237657321351</v>
      </c>
      <c r="K27" s="5">
        <f t="shared" si="3"/>
        <v>1.2076527851565897</v>
      </c>
      <c r="L27" s="5">
        <f t="shared" si="3"/>
        <v>3.449060697256106</v>
      </c>
      <c r="M27" s="5">
        <f t="shared" si="3"/>
        <v>3.8524662265668432</v>
      </c>
      <c r="N27" s="5">
        <f t="shared" si="3"/>
        <v>6.2333669744811333</v>
      </c>
      <c r="O27" s="5">
        <f t="shared" si="3"/>
        <v>6.4306753768853753</v>
      </c>
      <c r="P27" s="5">
        <f>STDEV(P2:P18)/P21*100</f>
        <v>7.3773497313395708</v>
      </c>
      <c r="Q27" s="5">
        <f>STDEV(Q2:Q8)/Q21*100</f>
        <v>2.9463119569519427</v>
      </c>
      <c r="R27" s="5">
        <f>STDEV(R2:R8)/R21*100</f>
        <v>1.0256186332891615</v>
      </c>
      <c r="S27" s="5">
        <f>STDEV(S2:S10)/S21*100</f>
        <v>3.9050024424887781</v>
      </c>
      <c r="T27" s="5">
        <f t="shared" ref="T27:AG27" si="4">STDEV(T2:T9)/T21*100</f>
        <v>16.591240503123419</v>
      </c>
      <c r="U27" s="5">
        <f t="shared" si="4"/>
        <v>6.226803037627854</v>
      </c>
      <c r="V27" s="5">
        <f>STDEV(V2:V18)/V21*100</f>
        <v>13.349743926924434</v>
      </c>
      <c r="W27" s="5">
        <f t="shared" si="4"/>
        <v>19.289624217290164</v>
      </c>
      <c r="X27" s="5">
        <f>STDEV(X2:X8)/X21*100</f>
        <v>23.415614024992397</v>
      </c>
      <c r="Y27" s="5">
        <f t="shared" si="4"/>
        <v>3.3582342443031181</v>
      </c>
      <c r="Z27" s="5">
        <f>STDEV(Z2:Z5)/Z21*100</f>
        <v>4.2551783675385897</v>
      </c>
      <c r="AA27" s="5">
        <f t="shared" si="4"/>
        <v>6.0129246790849002</v>
      </c>
      <c r="AB27" s="5">
        <f t="shared" si="4"/>
        <v>2.4095688634260282</v>
      </c>
      <c r="AC27" s="5">
        <f t="shared" si="4"/>
        <v>1.5417794663366104</v>
      </c>
      <c r="AD27" s="5">
        <f t="shared" si="4"/>
        <v>4.1748934598804208</v>
      </c>
      <c r="AE27" s="5">
        <f t="shared" si="4"/>
        <v>1.6401556170943712</v>
      </c>
      <c r="AF27" s="5">
        <f>STDEV(AF2:AF13)/AF21*100</f>
        <v>6.288982039896859</v>
      </c>
      <c r="AG27" s="5">
        <f t="shared" si="4"/>
        <v>6.7597056461200875</v>
      </c>
      <c r="AH27" s="5">
        <f>STDEV(AH2:AH13)/AH21*100</f>
        <v>6.963818564145301</v>
      </c>
      <c r="AI27" s="5">
        <f>STDEV(AI2:AI12)/AI21*100</f>
        <v>1.935362054839022</v>
      </c>
      <c r="AJ27" s="5">
        <f>STDEV(AJ2:AJ8)/AJ21*100</f>
        <v>4.9162844715161089</v>
      </c>
      <c r="AK27" s="5">
        <f>STDEV(AK2:AK12)/AK21*100</f>
        <v>43.170747707242413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J31"/>
  <sheetViews>
    <sheetView zoomScale="60" workbookViewId="0">
      <selection activeCell="B26" sqref="A1:XFD1048576"/>
    </sheetView>
  </sheetViews>
  <sheetFormatPr baseColWidth="10" defaultRowHeight="16" x14ac:dyDescent="0.2"/>
  <cols>
    <col min="1" max="1" width="15.5" bestFit="1" customWidth="1"/>
    <col min="2" max="7" width="13" bestFit="1" customWidth="1"/>
    <col min="8" max="8" width="14" bestFit="1" customWidth="1"/>
    <col min="9" max="10" width="13" bestFit="1" customWidth="1"/>
    <col min="11" max="11" width="14" bestFit="1" customWidth="1"/>
    <col min="12" max="15" width="13" bestFit="1" customWidth="1"/>
    <col min="16" max="16" width="14" bestFit="1" customWidth="1"/>
    <col min="17" max="19" width="13" bestFit="1" customWidth="1"/>
    <col min="20" max="20" width="14" bestFit="1" customWidth="1"/>
    <col min="21" max="21" width="13" bestFit="1" customWidth="1"/>
    <col min="22" max="22" width="14" bestFit="1" customWidth="1"/>
    <col min="23" max="25" width="13" bestFit="1" customWidth="1"/>
    <col min="26" max="26" width="14" bestFit="1" customWidth="1"/>
    <col min="27" max="30" width="13" bestFit="1" customWidth="1"/>
    <col min="31" max="35" width="14" bestFit="1" customWidth="1"/>
    <col min="36" max="36" width="6.33203125" bestFit="1" customWidth="1"/>
  </cols>
  <sheetData>
    <row r="1" spans="1:36" x14ac:dyDescent="0.2">
      <c r="A1" s="2" t="s">
        <v>223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1.47845805</v>
      </c>
      <c r="C2" s="22">
        <v>0.39510204100000001</v>
      </c>
      <c r="D2" s="22">
        <v>0.59501133799999995</v>
      </c>
      <c r="E2" s="22">
        <v>0.41795918399999998</v>
      </c>
      <c r="F2" s="22">
        <v>0.43755102000000001</v>
      </c>
      <c r="G2" s="22">
        <v>0.28081632699999998</v>
      </c>
      <c r="H2" s="22">
        <v>0.37224489799999999</v>
      </c>
      <c r="I2" s="22">
        <v>0.26485260799999999</v>
      </c>
      <c r="J2" s="22">
        <v>0.25687074799999998</v>
      </c>
      <c r="K2" s="22">
        <v>0.377142857</v>
      </c>
      <c r="L2" s="22">
        <v>0.38857142900000002</v>
      </c>
      <c r="M2" s="22">
        <v>0.43537415000000002</v>
      </c>
      <c r="N2" s="22">
        <v>0.30984127</v>
      </c>
      <c r="O2" s="22">
        <v>0.370793651</v>
      </c>
      <c r="P2" s="22">
        <v>0.39020408200000001</v>
      </c>
      <c r="Q2" s="22">
        <v>0.402721088</v>
      </c>
      <c r="R2" s="22">
        <v>0.23582766399999999</v>
      </c>
      <c r="S2" s="22">
        <v>0</v>
      </c>
      <c r="T2" s="22">
        <v>0.38458049900000002</v>
      </c>
      <c r="U2" s="22">
        <v>0.36462584999999997</v>
      </c>
      <c r="V2" s="22">
        <v>0.44117913800000003</v>
      </c>
      <c r="W2" s="22">
        <v>0.27682539699999997</v>
      </c>
      <c r="X2" s="22">
        <v>0.41723356</v>
      </c>
      <c r="Y2" s="22">
        <v>0.219863946</v>
      </c>
      <c r="Z2" s="22">
        <v>0.48326530600000001</v>
      </c>
      <c r="AA2" s="22">
        <v>0.23945578200000001</v>
      </c>
      <c r="AB2" s="22">
        <v>0.41650793699999999</v>
      </c>
      <c r="AC2" s="22">
        <v>0.37732426299999999</v>
      </c>
      <c r="AD2" s="22">
        <v>0.38312925199999998</v>
      </c>
      <c r="AE2" s="22">
        <v>0.44263038500000002</v>
      </c>
      <c r="AF2" s="22">
        <v>8.1269840999999995E-2</v>
      </c>
      <c r="AG2" s="22">
        <v>8.2721087999999998E-2</v>
      </c>
      <c r="AH2" s="22">
        <v>0.29750566899999997</v>
      </c>
      <c r="AI2" s="22">
        <v>5.8412697999999999E-2</v>
      </c>
      <c r="AJ2" s="22"/>
    </row>
    <row r="3" spans="1:36" x14ac:dyDescent="0.2">
      <c r="B3" s="22">
        <v>1.797732426</v>
      </c>
      <c r="C3" s="22">
        <v>0.54530612199999995</v>
      </c>
      <c r="D3" s="22">
        <v>0.97777777799999999</v>
      </c>
      <c r="E3" s="22">
        <v>1.111836735</v>
      </c>
      <c r="F3" s="22">
        <v>0.76081632700000001</v>
      </c>
      <c r="G3" s="22">
        <v>0.53551020400000005</v>
      </c>
      <c r="H3" s="22">
        <v>0.92734693899999998</v>
      </c>
      <c r="I3" s="22">
        <v>0.60226757399999997</v>
      </c>
      <c r="J3" s="22">
        <v>0.91863945599999997</v>
      </c>
      <c r="K3" s="22">
        <v>0.83755102000000003</v>
      </c>
      <c r="L3" s="22">
        <v>0.56489795899999995</v>
      </c>
      <c r="M3" s="22">
        <v>0.83809523799999996</v>
      </c>
      <c r="N3" s="22">
        <v>0.75682539699999996</v>
      </c>
      <c r="O3" s="22">
        <v>9.2016326530000008</v>
      </c>
      <c r="P3" s="22">
        <v>2.8799092970000002</v>
      </c>
      <c r="Q3" s="22">
        <v>0.653061224</v>
      </c>
      <c r="R3" s="22">
        <v>0.60589569200000004</v>
      </c>
      <c r="S3" s="22">
        <v>0.54276643999999996</v>
      </c>
      <c r="T3" s="22">
        <v>0.82721088399999998</v>
      </c>
      <c r="U3" s="35">
        <v>0.65487528299999997</v>
      </c>
      <c r="V3" s="22">
        <v>2.031746032</v>
      </c>
      <c r="W3" s="22">
        <v>0.71619047599999996</v>
      </c>
      <c r="X3" s="22">
        <v>1.695782313</v>
      </c>
      <c r="Y3" s="22">
        <v>3.2195918369999998</v>
      </c>
      <c r="Z3" s="22">
        <v>2.3608163270000002</v>
      </c>
      <c r="AA3" s="22">
        <v>0.47891156499999998</v>
      </c>
      <c r="AB3" s="22">
        <v>0.94040816299999996</v>
      </c>
      <c r="AC3" s="22">
        <v>0.69950113400000002</v>
      </c>
      <c r="AD3" s="22">
        <v>0.896870748</v>
      </c>
      <c r="AE3" s="22">
        <v>2.5650793649999999</v>
      </c>
      <c r="AF3" s="22">
        <v>1.4947845799999999</v>
      </c>
      <c r="AG3" s="22">
        <v>1.83292517</v>
      </c>
      <c r="AH3" s="22">
        <v>0.61133786800000001</v>
      </c>
      <c r="AI3" s="22">
        <v>1.158095238</v>
      </c>
      <c r="AJ3" s="22"/>
    </row>
    <row r="4" spans="1:36" x14ac:dyDescent="0.2">
      <c r="B4" s="22">
        <v>2.788208617</v>
      </c>
      <c r="C4" s="22">
        <v>2.0535147390000001</v>
      </c>
      <c r="D4" s="22">
        <v>1.995487528</v>
      </c>
      <c r="E4" s="22">
        <v>2.3981859409999999</v>
      </c>
      <c r="F4" s="22">
        <v>1.7632653060000001</v>
      </c>
      <c r="G4" s="22">
        <v>1.4236734689999999</v>
      </c>
      <c r="H4" s="22">
        <v>2.3885714290000002</v>
      </c>
      <c r="I4" s="22">
        <v>1.6653061220000001</v>
      </c>
      <c r="J4" s="22">
        <v>1.8459863949999999</v>
      </c>
      <c r="K4" s="22">
        <v>2.592653061</v>
      </c>
      <c r="L4" s="22">
        <v>1.0826303850000001</v>
      </c>
      <c r="M4" s="22">
        <v>2.11047619</v>
      </c>
      <c r="N4" s="22">
        <v>1.8840816330000001</v>
      </c>
      <c r="O4" s="22">
        <v>10.294603175000001</v>
      </c>
      <c r="P4" s="22">
        <v>5.3370521540000002</v>
      </c>
      <c r="Q4" s="22">
        <v>1.180952381</v>
      </c>
      <c r="R4" s="22">
        <v>1.5492063490000001</v>
      </c>
      <c r="S4" s="22">
        <v>2.429387755</v>
      </c>
      <c r="T4" s="22">
        <v>2.2501587299999999</v>
      </c>
      <c r="U4" s="22">
        <v>1.509297052</v>
      </c>
      <c r="V4" s="22">
        <v>3.6165079370000002</v>
      </c>
      <c r="W4" s="22">
        <v>2.2668480729999998</v>
      </c>
      <c r="X4" s="22">
        <v>2.9561904760000002</v>
      </c>
      <c r="Y4" s="22">
        <v>6.1590929709999997</v>
      </c>
      <c r="Z4" s="22">
        <v>5.1120181410000001</v>
      </c>
      <c r="AA4" s="22">
        <v>1.2353741499999999</v>
      </c>
      <c r="AB4" s="22">
        <v>2.0114285710000002</v>
      </c>
      <c r="AC4" s="22">
        <v>1.6848979589999999</v>
      </c>
      <c r="AD4" s="22">
        <v>1.9025850339999999</v>
      </c>
      <c r="AE4" s="22">
        <v>4.8181405899999996</v>
      </c>
      <c r="AF4" s="22">
        <v>4.1770748299999996</v>
      </c>
      <c r="AG4" s="22">
        <v>5.6163265310000003</v>
      </c>
      <c r="AH4" s="22">
        <v>1.7240816329999999</v>
      </c>
      <c r="AI4" s="22">
        <v>4.1795918370000003</v>
      </c>
      <c r="AJ4" s="22"/>
    </row>
    <row r="5" spans="1:36" x14ac:dyDescent="0.2">
      <c r="B5" s="22">
        <v>3.7151927439999999</v>
      </c>
      <c r="C5" s="22">
        <v>3.4829931969999999</v>
      </c>
      <c r="D5" s="22">
        <v>3.0040816330000002</v>
      </c>
      <c r="E5" s="22">
        <v>3.575510204</v>
      </c>
      <c r="F5" s="22">
        <v>2.6775510200000001</v>
      </c>
      <c r="G5" s="22">
        <v>2.3009523810000001</v>
      </c>
      <c r="H5" s="22">
        <v>3.9004081629999998</v>
      </c>
      <c r="I5" s="22">
        <v>2.688435374</v>
      </c>
      <c r="J5" s="22">
        <v>2.7733333330000001</v>
      </c>
      <c r="K5" s="22">
        <v>4.3493877550000004</v>
      </c>
      <c r="L5" s="22">
        <v>1.5963718819999999</v>
      </c>
      <c r="M5" s="22">
        <v>3.4234920629999999</v>
      </c>
      <c r="N5" s="22">
        <v>2.964897959</v>
      </c>
      <c r="O5" s="22">
        <v>11.417687075</v>
      </c>
      <c r="P5" s="22">
        <v>7.8889795920000001</v>
      </c>
      <c r="Q5" s="22">
        <v>1.7175510199999999</v>
      </c>
      <c r="R5" s="22">
        <v>2.507755102</v>
      </c>
      <c r="S5" s="22">
        <v>4.2840816329999996</v>
      </c>
      <c r="T5" s="22">
        <v>3.9510204080000002</v>
      </c>
      <c r="U5" s="22">
        <v>2.3473922900000002</v>
      </c>
      <c r="V5" s="22">
        <v>5.1829478460000002</v>
      </c>
      <c r="W5" s="22">
        <v>3.8824489799999999</v>
      </c>
      <c r="X5" s="22">
        <v>4.1991836730000003</v>
      </c>
      <c r="Y5" s="22">
        <v>9.1951020410000002</v>
      </c>
      <c r="Z5" s="22">
        <v>7.9898412700000003</v>
      </c>
      <c r="AA5" s="22">
        <v>1.988208617</v>
      </c>
      <c r="AB5" s="22">
        <v>3.0693877550000002</v>
      </c>
      <c r="AC5" s="22">
        <v>2.6895238099999998</v>
      </c>
      <c r="AD5" s="22">
        <v>2.9082993199999998</v>
      </c>
      <c r="AE5" s="22">
        <v>7.3991836729999996</v>
      </c>
      <c r="AF5" s="22">
        <v>7.0173242629999999</v>
      </c>
      <c r="AG5" s="22">
        <v>9.3765079369999995</v>
      </c>
      <c r="AH5" s="22">
        <v>2.8604081629999998</v>
      </c>
      <c r="AI5" s="22">
        <v>7.2185034010000004</v>
      </c>
      <c r="AJ5" s="22"/>
    </row>
    <row r="6" spans="1:36" x14ac:dyDescent="0.2">
      <c r="B6" s="22">
        <v>4.6526984130000004</v>
      </c>
      <c r="C6" s="22">
        <v>4.916099773</v>
      </c>
      <c r="D6" s="22">
        <v>4.0308390019999996</v>
      </c>
      <c r="E6" s="22">
        <v>4.7637188210000003</v>
      </c>
      <c r="F6" s="22">
        <v>3.585306122</v>
      </c>
      <c r="G6" s="22">
        <v>3.1404988660000002</v>
      </c>
      <c r="H6" s="22">
        <v>5.4029931969999998</v>
      </c>
      <c r="I6" s="22">
        <v>3.6745578229999998</v>
      </c>
      <c r="J6" s="22">
        <v>3.6636734689999999</v>
      </c>
      <c r="K6" s="22">
        <v>6.1039455780000003</v>
      </c>
      <c r="L6" s="22">
        <v>2.1362358279999998</v>
      </c>
      <c r="M6" s="22">
        <v>4.8297505669999996</v>
      </c>
      <c r="N6" s="22">
        <v>4.0816326529999998</v>
      </c>
      <c r="O6" s="22">
        <v>12.567800454</v>
      </c>
      <c r="P6" s="22">
        <v>10.437369615</v>
      </c>
      <c r="Q6" s="22">
        <v>2.266122449</v>
      </c>
      <c r="R6" s="22">
        <v>3.448888889</v>
      </c>
      <c r="S6" s="22">
        <v>6.2113378680000002</v>
      </c>
      <c r="T6" s="22">
        <v>5.6297959180000001</v>
      </c>
      <c r="U6" s="22">
        <v>3.2014512470000001</v>
      </c>
      <c r="V6" s="22">
        <v>7.0958730159999996</v>
      </c>
      <c r="W6" s="22">
        <v>5.4425396829999997</v>
      </c>
      <c r="X6" s="22">
        <v>5.4857142860000003</v>
      </c>
      <c r="Y6" s="22">
        <v>12.442993197</v>
      </c>
      <c r="Z6" s="22">
        <v>10.803809524</v>
      </c>
      <c r="AA6" s="22">
        <v>2.7718820860000002</v>
      </c>
      <c r="AB6" s="22">
        <v>4.1142857140000002</v>
      </c>
      <c r="AC6" s="22">
        <v>3.6520634919999999</v>
      </c>
      <c r="AD6" s="22">
        <v>3.9140136050000001</v>
      </c>
      <c r="AE6" s="22">
        <v>9.8024489799999994</v>
      </c>
      <c r="AF6" s="22">
        <v>9.9439455779999992</v>
      </c>
      <c r="AG6" s="22">
        <v>13.374693878</v>
      </c>
      <c r="AH6" s="22">
        <v>3.980770975</v>
      </c>
      <c r="AI6" s="22">
        <v>10.184126984000001</v>
      </c>
      <c r="AJ6" s="22"/>
    </row>
    <row r="7" spans="1:36" x14ac:dyDescent="0.2">
      <c r="B7" s="22">
        <v>5.5873015869999998</v>
      </c>
      <c r="C7" s="22">
        <v>6.2113378680000002</v>
      </c>
      <c r="D7" s="22">
        <v>5.1195464849999999</v>
      </c>
      <c r="E7" s="22">
        <v>5.8688435370000001</v>
      </c>
      <c r="F7" s="22">
        <v>4.5336961450000004</v>
      </c>
      <c r="G7" s="22">
        <v>3.9938321999999999</v>
      </c>
      <c r="H7" s="22">
        <v>6.8861677999999999</v>
      </c>
      <c r="I7" s="22">
        <v>4.6004535149999999</v>
      </c>
      <c r="J7" s="22">
        <v>4.6759183670000004</v>
      </c>
      <c r="K7" s="22">
        <v>7.8802721089999999</v>
      </c>
      <c r="L7" s="22">
        <v>2.6361904759999999</v>
      </c>
      <c r="M7" s="22">
        <v>6.1561904759999999</v>
      </c>
      <c r="N7" s="22">
        <v>5.12</v>
      </c>
      <c r="O7" s="22">
        <v>13.666394558</v>
      </c>
      <c r="P7" s="22">
        <v>13.061224490000001</v>
      </c>
      <c r="Q7" s="22">
        <v>2.7907482990000001</v>
      </c>
      <c r="R7" s="22">
        <v>4.408888889</v>
      </c>
      <c r="S7" s="22">
        <v>8</v>
      </c>
      <c r="T7" s="22">
        <v>7.2504308389999998</v>
      </c>
      <c r="U7" s="22">
        <v>3.9967346940000001</v>
      </c>
      <c r="V7" s="22">
        <v>8.7185941039999992</v>
      </c>
      <c r="W7" s="22">
        <v>8.7655328800000003</v>
      </c>
      <c r="X7" s="22">
        <v>6.6873469390000002</v>
      </c>
      <c r="Y7" s="22">
        <v>52.073650794000002</v>
      </c>
      <c r="Z7" s="22">
        <v>13.866666667000001</v>
      </c>
      <c r="AA7" s="22">
        <v>3.4938775510000002</v>
      </c>
      <c r="AB7" s="22">
        <v>5.15047619</v>
      </c>
      <c r="AC7" s="22">
        <v>4.6207709750000001</v>
      </c>
      <c r="AD7" s="22">
        <v>4.9284353740000002</v>
      </c>
      <c r="AE7" s="22">
        <v>12.146938776000001</v>
      </c>
      <c r="AF7" s="22">
        <v>12.886643991</v>
      </c>
      <c r="AG7" s="22">
        <v>17.277097506</v>
      </c>
      <c r="AH7" s="22">
        <v>5.1025850339999996</v>
      </c>
      <c r="AI7" s="22">
        <v>13.572063492</v>
      </c>
      <c r="AJ7" s="22"/>
    </row>
    <row r="8" spans="1:36" x14ac:dyDescent="0.2">
      <c r="B8" s="22">
        <v>6.5650793649999999</v>
      </c>
      <c r="C8" s="22">
        <v>7.6335600909999997</v>
      </c>
      <c r="D8" s="22">
        <v>6.1866666669999999</v>
      </c>
      <c r="E8" s="22">
        <v>7.0269387759999997</v>
      </c>
      <c r="F8" s="22">
        <v>5.465396825</v>
      </c>
      <c r="G8" s="22">
        <v>4.8587755100000001</v>
      </c>
      <c r="H8" s="22">
        <v>8.3069387760000009</v>
      </c>
      <c r="I8" s="22">
        <v>5.6997732430000001</v>
      </c>
      <c r="J8" s="22">
        <v>5.5561677999999999</v>
      </c>
      <c r="K8" s="22">
        <v>9.6435374150000008</v>
      </c>
      <c r="L8" s="22">
        <v>3.155011338</v>
      </c>
      <c r="M8" s="22">
        <v>7.5116553289999999</v>
      </c>
      <c r="N8" s="22">
        <v>6.1765079370000002</v>
      </c>
      <c r="O8" s="22">
        <v>14.697505669</v>
      </c>
      <c r="P8" s="22">
        <v>15.490612244999999</v>
      </c>
      <c r="Q8" s="22">
        <v>3.3001360540000002</v>
      </c>
      <c r="R8" s="22">
        <v>5.3739682540000002</v>
      </c>
      <c r="S8" s="22">
        <v>9.8412698410000008</v>
      </c>
      <c r="T8" s="22">
        <v>8.7248979589999998</v>
      </c>
      <c r="U8" s="22">
        <v>4.8384580499999998</v>
      </c>
      <c r="V8" s="22">
        <v>10.346371882</v>
      </c>
      <c r="W8" s="22">
        <v>10.536054421999999</v>
      </c>
      <c r="X8" s="22">
        <v>7.8643083899999997</v>
      </c>
      <c r="Y8" s="22"/>
      <c r="Z8" s="22">
        <v>16.604444443999999</v>
      </c>
      <c r="AA8" s="22">
        <v>4.2448979590000002</v>
      </c>
      <c r="AB8" s="22">
        <v>6.2084353739999996</v>
      </c>
      <c r="AC8" s="22">
        <v>5.6163265310000003</v>
      </c>
      <c r="AD8" s="22">
        <v>5.9123809520000004</v>
      </c>
      <c r="AE8" s="22">
        <v>14.618412698</v>
      </c>
      <c r="AF8" s="22">
        <v>15.797800454000001</v>
      </c>
      <c r="AG8" s="22">
        <v>21.098027211000002</v>
      </c>
      <c r="AH8" s="22">
        <v>6.2084353739999996</v>
      </c>
      <c r="AI8" s="22">
        <v>16.663945578</v>
      </c>
      <c r="AJ8" s="22"/>
    </row>
    <row r="9" spans="1:36" x14ac:dyDescent="0.2">
      <c r="B9" s="22">
        <v>7.5058503400000003</v>
      </c>
      <c r="C9" s="22">
        <v>9.0775510199999996</v>
      </c>
      <c r="D9" s="22">
        <v>7.2968707479999999</v>
      </c>
      <c r="E9" s="22">
        <v>8.2808163270000001</v>
      </c>
      <c r="F9" s="22">
        <v>6.3644444440000001</v>
      </c>
      <c r="G9" s="22">
        <v>5.7411337869999999</v>
      </c>
      <c r="H9" s="22">
        <v>9.8104308390000003</v>
      </c>
      <c r="I9" s="22">
        <v>6.7628117909999999</v>
      </c>
      <c r="J9" s="22">
        <v>6.55600907</v>
      </c>
      <c r="K9" s="22">
        <v>11.411156462999999</v>
      </c>
      <c r="L9" s="22">
        <v>3.654240363</v>
      </c>
      <c r="M9" s="22">
        <v>8.9396825399999997</v>
      </c>
      <c r="N9" s="22">
        <v>7.2620408159999998</v>
      </c>
      <c r="O9" s="22">
        <v>15.775056688999999</v>
      </c>
      <c r="P9" s="22">
        <v>17.841632653000001</v>
      </c>
      <c r="Q9" s="22">
        <v>3.8029931970000002</v>
      </c>
      <c r="R9" s="22">
        <v>6.3172789119999999</v>
      </c>
      <c r="S9" s="22">
        <v>11.668027211</v>
      </c>
      <c r="T9" s="22">
        <v>10.527346938999999</v>
      </c>
      <c r="U9" s="22">
        <v>5.6526077099999998</v>
      </c>
      <c r="V9" s="22">
        <v>12.049614512</v>
      </c>
      <c r="W9" s="22">
        <v>12.41106576</v>
      </c>
      <c r="X9" s="22">
        <v>9.0539682540000008</v>
      </c>
      <c r="Y9" s="22"/>
      <c r="Z9" s="22">
        <v>19.819682539999999</v>
      </c>
      <c r="AA9" s="22">
        <v>5.0176870750000004</v>
      </c>
      <c r="AB9" s="22">
        <v>7.2272108839999998</v>
      </c>
      <c r="AC9" s="22">
        <v>6.6307482990000004</v>
      </c>
      <c r="AD9" s="22">
        <v>6.8876190480000004</v>
      </c>
      <c r="AE9" s="22">
        <v>17.226303855000001</v>
      </c>
      <c r="AF9" s="22">
        <v>18.636190475999999</v>
      </c>
      <c r="AG9" s="22">
        <v>25.195102040999998</v>
      </c>
      <c r="AH9" s="22">
        <v>7.3092063490000001</v>
      </c>
      <c r="AI9" s="22">
        <v>19.843265305999999</v>
      </c>
      <c r="AJ9" s="22"/>
    </row>
    <row r="10" spans="1:36" x14ac:dyDescent="0.2">
      <c r="B10" s="22">
        <v>8.4571428569999991</v>
      </c>
      <c r="C10" s="22">
        <v>10.503401361</v>
      </c>
      <c r="D10" s="22">
        <v>8.4099773239999998</v>
      </c>
      <c r="E10" s="22">
        <v>9.4969614510000007</v>
      </c>
      <c r="F10" s="22">
        <v>7.346938776</v>
      </c>
      <c r="G10" s="22">
        <v>6.5683446710000002</v>
      </c>
      <c r="H10" s="22">
        <v>11.348752834000001</v>
      </c>
      <c r="I10" s="22">
        <v>7.7365986390000003</v>
      </c>
      <c r="J10" s="22">
        <v>7.4660997729999998</v>
      </c>
      <c r="K10" s="22">
        <v>13.174421769</v>
      </c>
      <c r="L10" s="22">
        <v>4.182494331</v>
      </c>
      <c r="M10" s="22">
        <v>10.332879819</v>
      </c>
      <c r="N10" s="22">
        <v>8.3227664400000005</v>
      </c>
      <c r="O10" s="22">
        <v>16.746666667</v>
      </c>
      <c r="P10" s="22">
        <v>20.451201814000001</v>
      </c>
      <c r="Q10" s="22">
        <v>4.3276190479999999</v>
      </c>
      <c r="R10" s="22">
        <v>7.2634920630000002</v>
      </c>
      <c r="S10" s="22">
        <v>13.522721088000001</v>
      </c>
      <c r="T10" s="22">
        <v>12.208390023</v>
      </c>
      <c r="U10" s="22">
        <v>6.4914285710000001</v>
      </c>
      <c r="V10" s="22">
        <v>13.635918367</v>
      </c>
      <c r="W10" s="22">
        <v>14.534240363</v>
      </c>
      <c r="X10" s="22">
        <v>10.272653061</v>
      </c>
      <c r="Y10" s="22"/>
      <c r="Z10" s="22">
        <v>22.907936507999999</v>
      </c>
      <c r="AA10" s="22">
        <v>5.772335601</v>
      </c>
      <c r="AB10" s="22">
        <v>8.2663038550000003</v>
      </c>
      <c r="AC10" s="22">
        <v>7.6277551020000001</v>
      </c>
      <c r="AD10" s="22">
        <v>7.8585034010000001</v>
      </c>
      <c r="AE10" s="22">
        <v>19.545396825000001</v>
      </c>
      <c r="AF10" s="22">
        <v>21.394285713999999</v>
      </c>
      <c r="AG10" s="22">
        <v>29.566984127000001</v>
      </c>
      <c r="AH10" s="22">
        <v>8.3961904759999992</v>
      </c>
      <c r="AI10" s="22">
        <v>23.15537415</v>
      </c>
      <c r="AJ10" s="22"/>
    </row>
    <row r="11" spans="1:36" x14ac:dyDescent="0.2">
      <c r="B11" s="22">
        <v>9.4349206349999992</v>
      </c>
      <c r="C11" s="22">
        <v>12.03446712</v>
      </c>
      <c r="D11" s="22">
        <v>9.447619048</v>
      </c>
      <c r="E11" s="22">
        <v>11.043174603000001</v>
      </c>
      <c r="F11" s="22">
        <v>8.3678911560000007</v>
      </c>
      <c r="G11" s="22">
        <v>7.4303854879999998</v>
      </c>
      <c r="H11" s="22">
        <v>12.891428571000001</v>
      </c>
      <c r="I11" s="22">
        <v>8.7412244900000005</v>
      </c>
      <c r="J11" s="22">
        <v>8.5391383219999994</v>
      </c>
      <c r="K11" s="22">
        <v>14.995011337999999</v>
      </c>
      <c r="L11" s="22">
        <v>4.6672108840000002</v>
      </c>
      <c r="M11" s="22">
        <v>11.682539683</v>
      </c>
      <c r="N11" s="22">
        <v>9.6</v>
      </c>
      <c r="O11" s="22">
        <v>17.937414965999999</v>
      </c>
      <c r="P11" s="22">
        <v>23.289614512</v>
      </c>
      <c r="Q11" s="22">
        <v>36.447346938999999</v>
      </c>
      <c r="R11" s="22">
        <v>66.384761905000005</v>
      </c>
      <c r="S11" s="22">
        <v>15.557369615000001</v>
      </c>
      <c r="T11" s="22">
        <v>14.843219955</v>
      </c>
      <c r="U11" s="22">
        <v>7.4811791379999999</v>
      </c>
      <c r="V11" s="22">
        <v>15.600770975</v>
      </c>
      <c r="W11" s="22">
        <v>91.303786848000001</v>
      </c>
      <c r="X11" s="22">
        <v>47.299047619</v>
      </c>
      <c r="Y11" s="22"/>
      <c r="Z11" s="22">
        <v>25.962811791</v>
      </c>
      <c r="AA11" s="22">
        <v>6.5342403630000003</v>
      </c>
      <c r="AB11" s="22">
        <v>9.3082993199999997</v>
      </c>
      <c r="AC11" s="22">
        <v>8.733605442</v>
      </c>
      <c r="AD11" s="22">
        <v>8.8468027209999995</v>
      </c>
      <c r="AE11" s="22">
        <v>21.773061223999999</v>
      </c>
      <c r="AF11" s="22">
        <v>24.793106576</v>
      </c>
      <c r="AG11" s="22">
        <v>33.544126984000002</v>
      </c>
      <c r="AH11" s="22">
        <v>9.503854875</v>
      </c>
      <c r="AI11" s="22">
        <v>246.89777777800001</v>
      </c>
      <c r="AJ11" s="22"/>
    </row>
    <row r="12" spans="1:36" x14ac:dyDescent="0.2">
      <c r="B12" s="22">
        <v>66.389229025000006</v>
      </c>
      <c r="C12" s="22">
        <v>95.585306122000006</v>
      </c>
      <c r="D12" s="22">
        <v>57.639183672999998</v>
      </c>
      <c r="E12" s="22">
        <v>90.838117913999994</v>
      </c>
      <c r="F12" s="22">
        <v>65.568276643999994</v>
      </c>
      <c r="G12" s="22">
        <v>58.708321994999999</v>
      </c>
      <c r="H12" s="22">
        <v>106.638367347</v>
      </c>
      <c r="I12" s="22">
        <v>69.340589569000002</v>
      </c>
      <c r="J12" s="22">
        <v>74.607732425999998</v>
      </c>
      <c r="K12" s="22">
        <v>124.952380952</v>
      </c>
      <c r="L12" s="22">
        <v>36.092517006999998</v>
      </c>
      <c r="M12" s="22">
        <v>66.816893424</v>
      </c>
      <c r="N12" s="22">
        <v>58.320113378999999</v>
      </c>
      <c r="O12" s="22">
        <v>75.023673469000002</v>
      </c>
      <c r="P12" s="22">
        <v>25.803968254000001</v>
      </c>
      <c r="Q12" s="22"/>
      <c r="R12" s="22"/>
      <c r="S12" s="22">
        <v>17.513650794</v>
      </c>
      <c r="T12" s="22">
        <v>112.16081632700001</v>
      </c>
      <c r="U12" s="22">
        <v>57.68707483</v>
      </c>
      <c r="V12" s="22">
        <v>17.604671201999999</v>
      </c>
      <c r="W12" s="22"/>
      <c r="X12" s="22"/>
      <c r="Y12" s="22"/>
      <c r="Z12" s="22">
        <v>220.33560090700001</v>
      </c>
      <c r="AA12" s="22">
        <v>46.699682539999998</v>
      </c>
      <c r="AB12" s="22">
        <v>71.348798185999996</v>
      </c>
      <c r="AC12" s="22">
        <v>65.555510204000001</v>
      </c>
      <c r="AD12" s="22">
        <v>64.705600907000004</v>
      </c>
      <c r="AE12" s="22">
        <v>24.170521541999999</v>
      </c>
      <c r="AF12" s="22">
        <v>146.793650794</v>
      </c>
      <c r="AG12" s="22">
        <v>37.322448979999997</v>
      </c>
      <c r="AH12" s="22">
        <v>10.588662132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28.335600907</v>
      </c>
      <c r="Q13" s="22"/>
      <c r="R13" s="22"/>
      <c r="S13" s="22">
        <v>65.471564626000003</v>
      </c>
      <c r="T13" s="22"/>
      <c r="U13" s="22"/>
      <c r="V13" s="22">
        <v>19.395646258999999</v>
      </c>
      <c r="W13" s="22"/>
      <c r="X13" s="22"/>
      <c r="Y13" s="22"/>
      <c r="Z13" s="22"/>
      <c r="AA13" s="22"/>
      <c r="AB13" s="22"/>
      <c r="AC13" s="22"/>
      <c r="AD13" s="22"/>
      <c r="AE13" s="22">
        <v>26.572335600999999</v>
      </c>
      <c r="AF13" s="22"/>
      <c r="AG13" s="22">
        <v>40.823582766000001</v>
      </c>
      <c r="AH13" s="22">
        <v>11.737687075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30.804897959000002</v>
      </c>
      <c r="Q14" s="22"/>
      <c r="R14" s="22"/>
      <c r="S14" s="22"/>
      <c r="T14" s="22"/>
      <c r="U14" s="22"/>
      <c r="V14" s="22">
        <v>21.154625849999999</v>
      </c>
      <c r="W14" s="22"/>
      <c r="X14" s="22"/>
      <c r="Y14" s="22"/>
      <c r="Z14" s="22"/>
      <c r="AA14" s="22"/>
      <c r="AB14" s="22"/>
      <c r="AC14" s="22"/>
      <c r="AD14" s="22"/>
      <c r="AE14" s="22">
        <v>29.126530612</v>
      </c>
      <c r="AF14" s="22"/>
      <c r="AG14" s="22">
        <v>44.509750566999998</v>
      </c>
      <c r="AH14" s="22">
        <v>12.817414965999999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33.356916099999999</v>
      </c>
      <c r="Q15" s="22"/>
      <c r="R15" s="22"/>
      <c r="S15" s="22"/>
      <c r="T15" s="22"/>
      <c r="U15" s="22"/>
      <c r="V15" s="22">
        <v>23.452154194999999</v>
      </c>
      <c r="W15" s="22"/>
      <c r="X15" s="22"/>
      <c r="Y15" s="22"/>
      <c r="Z15" s="22"/>
      <c r="AA15" s="22"/>
      <c r="AB15" s="22"/>
      <c r="AC15" s="22"/>
      <c r="AD15" s="22"/>
      <c r="AE15" s="22">
        <v>101.436371882</v>
      </c>
      <c r="AF15" s="22"/>
      <c r="AG15" s="22">
        <v>47.869387754999998</v>
      </c>
      <c r="AH15" s="22">
        <v>183.41877550999999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35.729705215000003</v>
      </c>
      <c r="Q16" s="22"/>
      <c r="R16" s="22"/>
      <c r="S16" s="22"/>
      <c r="T16" s="22"/>
      <c r="U16" s="22"/>
      <c r="V16" s="22">
        <v>25.454875283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309.41387755099998</v>
      </c>
      <c r="AH16" s="22">
        <v>184.99219954599999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38.176507936999997</v>
      </c>
      <c r="Q17" s="22"/>
      <c r="R17" s="22"/>
      <c r="S17" s="22"/>
      <c r="T17" s="22"/>
      <c r="U17" s="22"/>
      <c r="V17" s="22">
        <v>27.798639456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186.565646259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40.855510203999998</v>
      </c>
      <c r="Q18" s="22"/>
      <c r="R18" s="22"/>
      <c r="S18" s="22"/>
      <c r="T18" s="22"/>
      <c r="U18" s="22"/>
      <c r="V18" s="22">
        <v>29.844897959000001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189.28616779999999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44.162426304</v>
      </c>
      <c r="Q19" s="22"/>
      <c r="R19" s="22"/>
      <c r="S19" s="22"/>
      <c r="T19" s="22"/>
      <c r="U19" s="22"/>
      <c r="V19" s="22">
        <v>32.030476190000002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194.52734693900001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375.24278911599998</v>
      </c>
      <c r="Q20" s="22"/>
      <c r="R20" s="22"/>
      <c r="S20" s="22"/>
      <c r="T20" s="22"/>
      <c r="U20" s="22"/>
      <c r="V20" s="22">
        <v>160.66031745999999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196.21396825400001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197.90061224499999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200.99047619000001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206.61115646299999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209.00106575999999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211.39097505699999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216.19809523800001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224.442630385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64.910770975000005</v>
      </c>
      <c r="C29" s="22">
        <f t="shared" ref="C29:O29" si="0">C12-C2</f>
        <v>95.190204081000005</v>
      </c>
      <c r="D29" s="22">
        <f t="shared" si="0"/>
        <v>57.044172334999999</v>
      </c>
      <c r="E29" s="22">
        <f t="shared" si="0"/>
        <v>90.420158729999997</v>
      </c>
      <c r="F29" s="22">
        <f t="shared" si="0"/>
        <v>65.130725623999993</v>
      </c>
      <c r="G29" s="22">
        <f t="shared" si="0"/>
        <v>58.427505668000002</v>
      </c>
      <c r="H29" s="22">
        <f t="shared" si="0"/>
        <v>106.26612244899999</v>
      </c>
      <c r="I29" s="22">
        <f t="shared" si="0"/>
        <v>69.075736961000004</v>
      </c>
      <c r="J29" s="22">
        <f t="shared" si="0"/>
        <v>74.350861678000001</v>
      </c>
      <c r="K29" s="22">
        <f>K12-K2</f>
        <v>124.575238095</v>
      </c>
      <c r="L29" s="22">
        <f t="shared" si="0"/>
        <v>35.703945577999995</v>
      </c>
      <c r="M29" s="22">
        <f t="shared" si="0"/>
        <v>66.381519273999999</v>
      </c>
      <c r="N29" s="22">
        <f t="shared" si="0"/>
        <v>58.010272108999999</v>
      </c>
      <c r="O29" s="22">
        <f t="shared" si="0"/>
        <v>74.652879818000002</v>
      </c>
      <c r="P29" s="22">
        <f>P20-P2</f>
        <v>374.85258503399996</v>
      </c>
      <c r="Q29" s="22">
        <f>Q11-Q2</f>
        <v>36.044625850999999</v>
      </c>
      <c r="R29" s="22">
        <f>R11-R2</f>
        <v>66.148934241000006</v>
      </c>
      <c r="S29" s="22">
        <f>S13-S2</f>
        <v>65.471564626000003</v>
      </c>
      <c r="T29" s="22">
        <f>T12-T2</f>
        <v>111.77623582800001</v>
      </c>
      <c r="U29" s="22">
        <f>U12-U2</f>
        <v>57.322448979999997</v>
      </c>
      <c r="V29" s="22">
        <f>V20-V2</f>
        <v>160.21913832199999</v>
      </c>
      <c r="W29" s="22">
        <f>W11-W2</f>
        <v>91.026961451000005</v>
      </c>
      <c r="X29" s="22">
        <f>X11-X2</f>
        <v>46.881814059</v>
      </c>
      <c r="Y29" s="22">
        <f>Y7-Y2</f>
        <v>51.853786848000006</v>
      </c>
      <c r="Z29" s="22">
        <f t="shared" ref="Z29:AF29" si="1">Z12-Z2</f>
        <v>219.85233560100002</v>
      </c>
      <c r="AA29" s="22">
        <f t="shared" si="1"/>
        <v>46.460226757999997</v>
      </c>
      <c r="AB29" s="22">
        <f t="shared" si="1"/>
        <v>70.93229024899999</v>
      </c>
      <c r="AC29" s="22">
        <f t="shared" si="1"/>
        <v>65.178185940999995</v>
      </c>
      <c r="AD29" s="22">
        <f t="shared" si="1"/>
        <v>64.322471655000001</v>
      </c>
      <c r="AE29" s="22">
        <f>AE15-AE2</f>
        <v>100.993741497</v>
      </c>
      <c r="AF29" s="22">
        <f t="shared" si="1"/>
        <v>146.71238095300001</v>
      </c>
      <c r="AG29" s="22">
        <f>AG16-AG2</f>
        <v>309.33115646299996</v>
      </c>
      <c r="AH29" s="22">
        <f>AH27-AH2</f>
        <v>224.145124716</v>
      </c>
      <c r="AI29" s="22">
        <f>AI11-AI2</f>
        <v>246.83936507999999</v>
      </c>
      <c r="AJ29" s="22"/>
    </row>
    <row r="30" spans="1:36" x14ac:dyDescent="0.2">
      <c r="A30" s="2"/>
      <c r="B30" s="9">
        <f>B29/86400</f>
        <v>7.512820714699075E-4</v>
      </c>
      <c r="C30" s="9">
        <f t="shared" ref="C30:AI30" si="2">C29/86400</f>
        <v>1.1017384731597222E-3</v>
      </c>
      <c r="D30" s="9">
        <f t="shared" si="2"/>
        <v>6.6023347609953705E-4</v>
      </c>
      <c r="E30" s="9">
        <f t="shared" si="2"/>
        <v>1.0465296149305555E-3</v>
      </c>
      <c r="F30" s="9">
        <f t="shared" si="2"/>
        <v>7.5382784287037028E-4</v>
      </c>
      <c r="G30" s="9">
        <f t="shared" si="2"/>
        <v>6.7624427856481488E-4</v>
      </c>
      <c r="H30" s="9">
        <f t="shared" si="2"/>
        <v>1.2299319727893518E-3</v>
      </c>
      <c r="I30" s="9">
        <f t="shared" si="2"/>
        <v>7.994876963078704E-4</v>
      </c>
      <c r="J30" s="9">
        <f t="shared" si="2"/>
        <v>8.605423805324074E-4</v>
      </c>
      <c r="K30" s="9">
        <f t="shared" si="2"/>
        <v>1.4418430335069446E-3</v>
      </c>
      <c r="L30" s="9">
        <f t="shared" si="2"/>
        <v>4.1324011085648143E-4</v>
      </c>
      <c r="M30" s="9">
        <f t="shared" si="2"/>
        <v>7.6830462122685179E-4</v>
      </c>
      <c r="N30" s="9">
        <f t="shared" si="2"/>
        <v>6.7141518644675926E-4</v>
      </c>
      <c r="O30" s="9">
        <f t="shared" si="2"/>
        <v>8.6403796085648152E-4</v>
      </c>
      <c r="P30" s="9">
        <f>P29/86400</f>
        <v>4.338571586041666E-3</v>
      </c>
      <c r="Q30" s="9">
        <f t="shared" si="2"/>
        <v>4.1718316957175926E-4</v>
      </c>
      <c r="R30" s="9">
        <f t="shared" si="2"/>
        <v>7.6561266482638897E-4</v>
      </c>
      <c r="S30" s="9">
        <f t="shared" si="2"/>
        <v>7.5777273872685191E-4</v>
      </c>
      <c r="T30" s="9">
        <f t="shared" si="2"/>
        <v>1.2937064331944447E-3</v>
      </c>
      <c r="U30" s="9">
        <f t="shared" si="2"/>
        <v>6.6345427060185186E-4</v>
      </c>
      <c r="V30" s="9">
        <f t="shared" si="2"/>
        <v>1.8543881750231481E-3</v>
      </c>
      <c r="W30" s="9">
        <f t="shared" si="2"/>
        <v>1.0535527945717592E-3</v>
      </c>
      <c r="X30" s="9">
        <f t="shared" si="2"/>
        <v>5.4261358864583331E-4</v>
      </c>
      <c r="Y30" s="9">
        <f t="shared" si="2"/>
        <v>6.0015957000000006E-4</v>
      </c>
      <c r="Z30" s="9">
        <f t="shared" si="2"/>
        <v>2.544587217604167E-3</v>
      </c>
      <c r="AA30" s="9">
        <f t="shared" si="2"/>
        <v>5.3773410599537036E-4</v>
      </c>
      <c r="AB30" s="9">
        <f t="shared" si="2"/>
        <v>8.2097558158564807E-4</v>
      </c>
      <c r="AC30" s="9">
        <f t="shared" si="2"/>
        <v>7.5437715209490739E-4</v>
      </c>
      <c r="AD30" s="9">
        <f t="shared" si="2"/>
        <v>7.4447305156249998E-4</v>
      </c>
      <c r="AE30" s="9">
        <f t="shared" si="2"/>
        <v>1.1689090451041666E-3</v>
      </c>
      <c r="AF30" s="9">
        <f t="shared" si="2"/>
        <v>1.6980599647337963E-3</v>
      </c>
      <c r="AG30" s="9">
        <f t="shared" si="2"/>
        <v>3.5802217183217586E-3</v>
      </c>
      <c r="AH30" s="9">
        <f t="shared" si="2"/>
        <v>2.5942722768055554E-3</v>
      </c>
      <c r="AI30" s="9">
        <f t="shared" si="2"/>
        <v>2.8569370958333334E-3</v>
      </c>
      <c r="AJ30" s="9">
        <f>SUM(B30:AI30)</f>
        <v>4.1626220920462954E-2</v>
      </c>
    </row>
    <row r="31" spans="1:36" x14ac:dyDescent="0.2">
      <c r="P31" s="38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148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75.877499999999998</v>
      </c>
      <c r="C2" s="12">
        <v>44.262300000000003</v>
      </c>
      <c r="D2" s="12">
        <v>58.477699999999999</v>
      </c>
      <c r="E2" s="12">
        <v>44.596499999999999</v>
      </c>
      <c r="F2" s="12">
        <v>55.656100000000002</v>
      </c>
      <c r="G2" s="12">
        <v>75.947199999999995</v>
      </c>
      <c r="H2" s="12">
        <v>35.364899999999999</v>
      </c>
      <c r="I2" s="12">
        <v>50.147799999999997</v>
      </c>
      <c r="J2" s="12">
        <v>37.739600000000003</v>
      </c>
      <c r="K2" s="12">
        <v>38.074100000000001</v>
      </c>
      <c r="L2" s="12">
        <v>115.14400000000001</v>
      </c>
      <c r="M2" s="12">
        <v>39.095700000000001</v>
      </c>
      <c r="N2" s="12">
        <v>46.194099999999999</v>
      </c>
      <c r="O2" s="12">
        <v>76.363600000000005</v>
      </c>
      <c r="P2" s="12">
        <v>25.58</v>
      </c>
      <c r="Q2" s="12">
        <v>124.788</v>
      </c>
      <c r="R2" s="12">
        <v>66.818200000000004</v>
      </c>
      <c r="S2" s="12">
        <v>33.462299999999999</v>
      </c>
      <c r="T2" s="12">
        <v>34.066299999999998</v>
      </c>
      <c r="U2" s="12">
        <v>84.192400000000006</v>
      </c>
      <c r="V2" s="12">
        <v>31.3032</v>
      </c>
      <c r="W2" s="12">
        <v>39.572899999999997</v>
      </c>
      <c r="X2" s="12">
        <v>39.572899999999997</v>
      </c>
      <c r="Y2" s="12">
        <v>63.362099999999998</v>
      </c>
      <c r="Z2" s="12">
        <v>19.155899999999999</v>
      </c>
      <c r="AA2" s="12">
        <v>15.571999999999999</v>
      </c>
      <c r="AB2" s="12">
        <v>87.505799999999994</v>
      </c>
      <c r="AC2" s="12">
        <v>35.302599999999998</v>
      </c>
      <c r="AD2" s="12">
        <v>65.938999999999993</v>
      </c>
      <c r="AE2" s="12">
        <v>69.035700000000006</v>
      </c>
      <c r="AF2" s="12">
        <v>26.282900000000001</v>
      </c>
      <c r="AG2" s="12">
        <v>17.194299999999998</v>
      </c>
      <c r="AH2" s="12">
        <v>16.187799999999999</v>
      </c>
      <c r="AI2" s="12">
        <v>73.8322</v>
      </c>
      <c r="AJ2" s="12">
        <v>21.230499999999999</v>
      </c>
      <c r="AK2" s="12">
        <v>28.024899999999999</v>
      </c>
    </row>
    <row r="3" spans="1:37" x14ac:dyDescent="0.2">
      <c r="A3" s="1"/>
      <c r="B3" s="12">
        <v>83.734200000000001</v>
      </c>
      <c r="C3" s="12">
        <v>46.414499999999997</v>
      </c>
      <c r="D3" s="12">
        <v>57.622</v>
      </c>
      <c r="E3" s="12">
        <v>52.627400000000002</v>
      </c>
      <c r="F3" s="12">
        <v>58.471299999999999</v>
      </c>
      <c r="G3" s="12">
        <v>68.308499999999995</v>
      </c>
      <c r="H3" s="12">
        <v>36.331200000000003</v>
      </c>
      <c r="I3" s="12">
        <v>46.884999999999998</v>
      </c>
      <c r="J3" s="12">
        <v>42.082799999999999</v>
      </c>
      <c r="K3" s="12">
        <v>38.729500000000002</v>
      </c>
      <c r="L3" s="12">
        <v>122.274</v>
      </c>
      <c r="M3" s="12">
        <v>36.178699999999999</v>
      </c>
      <c r="N3" s="12">
        <v>47.521599999999999</v>
      </c>
      <c r="O3" s="12">
        <v>82.209699999999998</v>
      </c>
      <c r="P3" s="12">
        <v>28.039200000000001</v>
      </c>
      <c r="Q3" s="12">
        <v>124.788</v>
      </c>
      <c r="R3" s="12">
        <v>71.014499999999998</v>
      </c>
      <c r="S3" s="12">
        <v>32.834499999999998</v>
      </c>
      <c r="T3" s="12">
        <v>30.841999999999999</v>
      </c>
      <c r="U3" s="12">
        <v>88.875500000000002</v>
      </c>
      <c r="V3" s="12">
        <v>31.956499999999998</v>
      </c>
      <c r="W3" s="12">
        <v>38.866599999999998</v>
      </c>
      <c r="X3" s="12">
        <v>38.866599999999998</v>
      </c>
      <c r="Y3" s="12">
        <v>66.717100000000002</v>
      </c>
      <c r="Z3" s="12">
        <v>20.025600000000001</v>
      </c>
      <c r="AA3" s="12">
        <v>17.463000000000001</v>
      </c>
      <c r="AB3" s="12">
        <v>81.787800000000004</v>
      </c>
      <c r="AC3" s="12">
        <v>35.3705</v>
      </c>
      <c r="AD3" s="12">
        <v>61.914999999999999</v>
      </c>
      <c r="AE3" s="12">
        <v>68.7988</v>
      </c>
      <c r="AF3" s="12">
        <v>26.3111</v>
      </c>
      <c r="AG3" s="12">
        <v>17.924900000000001</v>
      </c>
      <c r="AH3" s="12">
        <v>14.8398</v>
      </c>
      <c r="AI3" s="12">
        <v>71.393900000000002</v>
      </c>
      <c r="AJ3" s="12">
        <v>19.793700000000001</v>
      </c>
      <c r="AK3" s="12">
        <v>27.235700000000001</v>
      </c>
    </row>
    <row r="4" spans="1:37" x14ac:dyDescent="0.2">
      <c r="A4" s="1"/>
      <c r="B4" s="12">
        <v>88.672899999999998</v>
      </c>
      <c r="C4" s="12">
        <v>46.0976</v>
      </c>
      <c r="D4" s="12">
        <v>59.334000000000003</v>
      </c>
      <c r="E4" s="12">
        <v>51.882399999999997</v>
      </c>
      <c r="F4" s="12">
        <v>61.333799999999997</v>
      </c>
      <c r="G4" s="12">
        <v>78.768799999999999</v>
      </c>
      <c r="H4" s="12">
        <v>35.056600000000003</v>
      </c>
      <c r="I4" s="12">
        <v>51.6111</v>
      </c>
      <c r="J4" s="12">
        <v>42.507399999999997</v>
      </c>
      <c r="K4" s="12">
        <v>38.3367</v>
      </c>
      <c r="L4" s="12">
        <v>120.492</v>
      </c>
      <c r="M4" s="12">
        <v>35.1096</v>
      </c>
      <c r="N4" s="12">
        <v>46.624699999999997</v>
      </c>
      <c r="O4" s="12">
        <v>83.665300000000002</v>
      </c>
      <c r="P4" s="12">
        <v>26.464200000000002</v>
      </c>
      <c r="Q4" s="12">
        <v>131.25</v>
      </c>
      <c r="R4" s="12">
        <v>67.985600000000005</v>
      </c>
      <c r="S4" s="12">
        <v>32.5077</v>
      </c>
      <c r="T4" s="12">
        <v>31.146999999999998</v>
      </c>
      <c r="U4" s="12">
        <v>85.514799999999994</v>
      </c>
      <c r="V4" s="12">
        <v>32.124099999999999</v>
      </c>
      <c r="W4" s="12">
        <v>40.542400000000001</v>
      </c>
      <c r="X4" s="12">
        <v>40.542400000000001</v>
      </c>
      <c r="Y4" s="12">
        <v>65.333299999999994</v>
      </c>
      <c r="Z4" s="12">
        <v>19.7014</v>
      </c>
      <c r="AA4" s="12">
        <v>18.273499999999999</v>
      </c>
      <c r="AB4" s="12">
        <v>85.465100000000007</v>
      </c>
      <c r="AC4" s="12">
        <v>35.679600000000001</v>
      </c>
      <c r="AD4" s="12">
        <v>71.933400000000006</v>
      </c>
      <c r="AE4" s="12">
        <v>70.831999999999994</v>
      </c>
      <c r="AF4" s="12">
        <v>25.214400000000001</v>
      </c>
      <c r="AG4" s="12">
        <v>18.6907</v>
      </c>
      <c r="AH4" s="12">
        <v>15.2447</v>
      </c>
      <c r="AI4" s="12">
        <v>74.279899999999998</v>
      </c>
      <c r="AJ4" s="12">
        <v>21.824999999999999</v>
      </c>
      <c r="AK4" s="12">
        <v>39.169800000000002</v>
      </c>
    </row>
    <row r="5" spans="1:37" x14ac:dyDescent="0.2">
      <c r="A5" s="1"/>
      <c r="B5" s="12">
        <v>83.102999999999994</v>
      </c>
      <c r="C5" s="12">
        <v>43.1113</v>
      </c>
      <c r="D5" s="12">
        <v>59.534300000000002</v>
      </c>
      <c r="E5" s="12">
        <v>52.614800000000002</v>
      </c>
      <c r="F5" s="12">
        <v>57.783000000000001</v>
      </c>
      <c r="G5" s="12">
        <v>65.991600000000005</v>
      </c>
      <c r="H5" s="12">
        <v>36.220799999999997</v>
      </c>
      <c r="I5" s="12">
        <v>58.659199999999998</v>
      </c>
      <c r="J5" s="12">
        <v>36.638100000000001</v>
      </c>
      <c r="K5" s="12">
        <v>37.679400000000001</v>
      </c>
      <c r="L5" s="12">
        <v>112.596</v>
      </c>
      <c r="M5" s="12">
        <v>35.829900000000002</v>
      </c>
      <c r="N5" s="12">
        <v>41.540399999999998</v>
      </c>
      <c r="O5" s="12">
        <v>79.435599999999994</v>
      </c>
      <c r="P5" s="12">
        <v>25.403199999999998</v>
      </c>
      <c r="Q5" s="12">
        <v>129.63</v>
      </c>
      <c r="R5" s="12">
        <v>68.407399999999996</v>
      </c>
      <c r="S5" s="12">
        <v>33.212800000000001</v>
      </c>
      <c r="T5" s="12">
        <v>29.130700000000001</v>
      </c>
      <c r="U5" s="12">
        <v>84.144199999999998</v>
      </c>
      <c r="V5" s="12">
        <v>26.1752</v>
      </c>
      <c r="W5" s="12">
        <v>27.101800000000001</v>
      </c>
      <c r="X5" s="12">
        <v>27.101800000000001</v>
      </c>
      <c r="Y5" s="12">
        <v>63.180500000000002</v>
      </c>
      <c r="Z5" s="12">
        <v>19.5594</v>
      </c>
      <c r="AA5" s="12">
        <v>17.9755</v>
      </c>
      <c r="AB5" s="12">
        <v>93.274100000000004</v>
      </c>
      <c r="AC5" s="12">
        <v>30.9604</v>
      </c>
      <c r="AD5" s="12">
        <v>56.751899999999999</v>
      </c>
      <c r="AE5" s="12">
        <v>71.474900000000005</v>
      </c>
      <c r="AF5" s="12">
        <v>25.690300000000001</v>
      </c>
      <c r="AG5" s="12">
        <v>16.7316</v>
      </c>
      <c r="AH5" s="12">
        <v>13.125</v>
      </c>
      <c r="AI5" s="12">
        <v>72.378100000000003</v>
      </c>
      <c r="AJ5" s="12">
        <v>18.953099999999999</v>
      </c>
      <c r="AK5" s="12">
        <v>33.888300000000001</v>
      </c>
    </row>
    <row r="6" spans="1:37" x14ac:dyDescent="0.2">
      <c r="A6" s="1"/>
      <c r="B6" s="12">
        <v>77.640799999999999</v>
      </c>
      <c r="C6" s="12">
        <v>46.620600000000003</v>
      </c>
      <c r="D6" s="12">
        <v>65.2624</v>
      </c>
      <c r="E6" s="12">
        <v>52.362900000000003</v>
      </c>
      <c r="F6" s="12">
        <v>60.799599999999998</v>
      </c>
      <c r="G6" s="12">
        <v>70.584500000000006</v>
      </c>
      <c r="H6" s="12">
        <v>35.898400000000002</v>
      </c>
      <c r="I6" s="12">
        <v>51.6676</v>
      </c>
      <c r="J6" s="12">
        <v>41.266399999999997</v>
      </c>
      <c r="K6" s="12">
        <v>39.017299999999999</v>
      </c>
      <c r="L6" s="12">
        <v>116.56399999999999</v>
      </c>
      <c r="M6" s="12">
        <v>35.141800000000003</v>
      </c>
      <c r="N6" s="12">
        <v>44.6477</v>
      </c>
      <c r="O6" s="12">
        <v>83.354299999999995</v>
      </c>
      <c r="P6" s="12">
        <v>25.485399999999998</v>
      </c>
      <c r="Q6" s="12">
        <v>129.63</v>
      </c>
      <c r="R6" s="12">
        <v>65.527500000000003</v>
      </c>
      <c r="S6" s="12">
        <v>35.0334</v>
      </c>
      <c r="T6" s="12">
        <v>37.830300000000001</v>
      </c>
      <c r="U6" s="12">
        <v>85.069400000000002</v>
      </c>
      <c r="V6" s="12">
        <v>30.676100000000002</v>
      </c>
      <c r="W6" s="12">
        <v>46.479799999999997</v>
      </c>
      <c r="X6" s="12">
        <v>46.479799999999997</v>
      </c>
      <c r="Y6" s="12">
        <v>65.860200000000006</v>
      </c>
      <c r="Z6" s="12"/>
      <c r="AA6" s="12">
        <v>18.293700000000001</v>
      </c>
      <c r="AB6" s="12">
        <v>83.270399999999995</v>
      </c>
      <c r="AC6" s="12">
        <v>34.4101</v>
      </c>
      <c r="AD6" s="12">
        <v>63.362099999999998</v>
      </c>
      <c r="AE6" s="12">
        <v>72.485200000000006</v>
      </c>
      <c r="AF6" s="12">
        <v>26.5473</v>
      </c>
      <c r="AG6" s="12">
        <v>19.2073</v>
      </c>
      <c r="AH6" s="12">
        <v>14.435700000000001</v>
      </c>
      <c r="AI6" s="12">
        <v>72.832400000000007</v>
      </c>
      <c r="AJ6" s="12">
        <v>19.924099999999999</v>
      </c>
      <c r="AK6" s="12">
        <v>36.701099999999997</v>
      </c>
    </row>
    <row r="7" spans="1:37" x14ac:dyDescent="0.2">
      <c r="A7" s="1"/>
      <c r="B7" s="12">
        <v>89.755799999999994</v>
      </c>
      <c r="C7" s="12">
        <v>45.389000000000003</v>
      </c>
      <c r="D7" s="12">
        <v>59.810099999999998</v>
      </c>
      <c r="E7" s="12">
        <v>51.857900000000001</v>
      </c>
      <c r="F7" s="12">
        <v>61.073300000000003</v>
      </c>
      <c r="G7" s="12">
        <v>69.437899999999999</v>
      </c>
      <c r="H7" s="12">
        <v>36.191000000000003</v>
      </c>
      <c r="I7" s="12">
        <v>48.0227</v>
      </c>
      <c r="J7" s="12">
        <v>41.888300000000001</v>
      </c>
      <c r="K7" s="12">
        <v>37.815100000000001</v>
      </c>
      <c r="L7" s="12">
        <v>113.17400000000001</v>
      </c>
      <c r="M7" s="12">
        <v>34.2378</v>
      </c>
      <c r="N7" s="12">
        <v>45.9375</v>
      </c>
      <c r="O7" s="12">
        <v>85.316299999999998</v>
      </c>
      <c r="P7" s="12">
        <v>26.212599999999998</v>
      </c>
      <c r="Q7" s="12">
        <v>135.35900000000001</v>
      </c>
      <c r="R7" s="12">
        <v>71.474900000000005</v>
      </c>
      <c r="S7" s="12">
        <v>34.8506</v>
      </c>
      <c r="T7" s="12">
        <v>30.943000000000001</v>
      </c>
      <c r="U7" s="12">
        <v>85.217399999999998</v>
      </c>
      <c r="V7" s="12">
        <v>32.0122</v>
      </c>
      <c r="W7" s="12">
        <v>42.436500000000002</v>
      </c>
      <c r="X7" s="12">
        <v>42.436500000000002</v>
      </c>
      <c r="Y7" s="12">
        <v>67.061999999999998</v>
      </c>
      <c r="Z7" s="12"/>
      <c r="AA7" s="12">
        <v>17.262499999999999</v>
      </c>
      <c r="AB7" s="12">
        <v>83.144800000000004</v>
      </c>
      <c r="AC7" s="12">
        <v>34.399799999999999</v>
      </c>
      <c r="AD7" s="12">
        <v>63.216700000000003</v>
      </c>
      <c r="AE7" s="12">
        <v>71.474900000000005</v>
      </c>
      <c r="AF7" s="12">
        <v>26.246600000000001</v>
      </c>
      <c r="AG7" s="12">
        <v>19.067799999999998</v>
      </c>
      <c r="AH7" s="12">
        <v>13.1752</v>
      </c>
      <c r="AI7" s="12">
        <v>79.502399999999994</v>
      </c>
      <c r="AJ7" s="12">
        <v>18.0289</v>
      </c>
      <c r="AK7" s="12">
        <v>36.139600000000002</v>
      </c>
    </row>
    <row r="8" spans="1:37" x14ac:dyDescent="0.2">
      <c r="A8" s="1"/>
      <c r="B8" s="12">
        <v>85.135099999999994</v>
      </c>
      <c r="C8" s="12">
        <v>46.278199999999998</v>
      </c>
      <c r="D8" s="12">
        <v>61.363599999999998</v>
      </c>
      <c r="E8" s="12">
        <v>48.3977</v>
      </c>
      <c r="F8" s="12">
        <v>46.101599999999998</v>
      </c>
      <c r="G8" s="12">
        <v>80.692899999999995</v>
      </c>
      <c r="H8" s="12">
        <v>34.963900000000002</v>
      </c>
      <c r="I8" s="12">
        <v>49.863399999999999</v>
      </c>
      <c r="J8" s="12">
        <v>42.529299999999999</v>
      </c>
      <c r="K8" s="12">
        <v>38.290100000000002</v>
      </c>
      <c r="L8" s="12">
        <v>120.602</v>
      </c>
      <c r="M8" s="12">
        <v>35.772199999999998</v>
      </c>
      <c r="N8" s="12">
        <v>44.9878</v>
      </c>
      <c r="O8" s="12">
        <v>83.665300000000002</v>
      </c>
      <c r="P8" s="12">
        <v>25.568200000000001</v>
      </c>
      <c r="Q8" s="12">
        <v>106.702</v>
      </c>
      <c r="R8" s="12">
        <v>67.741900000000001</v>
      </c>
      <c r="S8" s="12">
        <v>36.322200000000002</v>
      </c>
      <c r="T8" s="12">
        <v>34.691600000000001</v>
      </c>
      <c r="U8" s="12">
        <v>80.313199999999995</v>
      </c>
      <c r="V8" s="12">
        <v>29.213000000000001</v>
      </c>
      <c r="W8" s="12">
        <v>39.252299999999998</v>
      </c>
      <c r="X8" s="12">
        <v>39.252299999999998</v>
      </c>
      <c r="Y8" s="12">
        <v>69.328699999999998</v>
      </c>
      <c r="Z8" s="12"/>
      <c r="AA8" s="12">
        <v>17.611799999999999</v>
      </c>
      <c r="AB8" s="12">
        <v>89.054900000000004</v>
      </c>
      <c r="AC8" s="12">
        <v>34.164400000000001</v>
      </c>
      <c r="AD8" s="12">
        <v>65.886499999999998</v>
      </c>
      <c r="AE8" s="12">
        <v>73.061599999999999</v>
      </c>
      <c r="AF8" s="12">
        <v>25.935099999999998</v>
      </c>
      <c r="AG8" s="12">
        <v>17.578099999999999</v>
      </c>
      <c r="AH8" s="12">
        <v>14.0625</v>
      </c>
      <c r="AI8" s="12">
        <v>78.437200000000004</v>
      </c>
      <c r="AJ8" s="12">
        <v>19.879799999999999</v>
      </c>
      <c r="AK8" s="12">
        <v>32.4011</v>
      </c>
    </row>
    <row r="9" spans="1:37" x14ac:dyDescent="0.2">
      <c r="A9" s="1"/>
      <c r="B9" s="12">
        <v>80.966899999999995</v>
      </c>
      <c r="C9" s="12">
        <v>42.183500000000002</v>
      </c>
      <c r="D9" s="12">
        <v>52.676600000000001</v>
      </c>
      <c r="E9" s="12">
        <v>40.692700000000002</v>
      </c>
      <c r="F9" s="12">
        <v>55.1066</v>
      </c>
      <c r="G9" s="12">
        <v>71.528999999999996</v>
      </c>
      <c r="H9" s="12">
        <v>37.073399999999999</v>
      </c>
      <c r="I9" s="12">
        <v>52.704999999999998</v>
      </c>
      <c r="J9" s="12">
        <v>36.374099999999999</v>
      </c>
      <c r="K9" s="12">
        <v>36.444299999999998</v>
      </c>
      <c r="L9" s="12">
        <v>113.855</v>
      </c>
      <c r="M9" s="12">
        <v>29.677</v>
      </c>
      <c r="N9" s="12">
        <v>41.930799999999998</v>
      </c>
      <c r="O9" s="12">
        <v>54.633299999999998</v>
      </c>
      <c r="P9" s="12">
        <v>28.562200000000001</v>
      </c>
      <c r="Q9" s="12"/>
      <c r="R9" s="12"/>
      <c r="S9" s="12">
        <v>33.004899999999999</v>
      </c>
      <c r="T9" s="12">
        <v>26.440999999999999</v>
      </c>
      <c r="U9" s="12">
        <v>83.459500000000006</v>
      </c>
      <c r="V9" s="12">
        <v>29.213000000000001</v>
      </c>
      <c r="W9" s="12"/>
      <c r="X9" s="12"/>
      <c r="Y9" s="12">
        <v>57.831000000000003</v>
      </c>
      <c r="Z9" s="12"/>
      <c r="AA9" s="12">
        <v>17.1907</v>
      </c>
      <c r="AB9" s="12">
        <v>78.75</v>
      </c>
      <c r="AC9" s="12">
        <v>30.830500000000001</v>
      </c>
      <c r="AD9" s="12">
        <v>57.945</v>
      </c>
      <c r="AE9" s="12">
        <v>73.402100000000004</v>
      </c>
      <c r="AF9" s="12">
        <v>25.6187</v>
      </c>
      <c r="AG9" s="12">
        <v>17.6569</v>
      </c>
      <c r="AH9" s="12">
        <v>13.948600000000001</v>
      </c>
      <c r="AI9" s="12">
        <v>79.278499999999994</v>
      </c>
      <c r="AJ9" s="12"/>
      <c r="AK9" s="12">
        <v>24.434799999999999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22.959199999999999</v>
      </c>
      <c r="Q10" s="12"/>
      <c r="R10" s="12"/>
      <c r="S10" s="12">
        <v>33.6616</v>
      </c>
      <c r="T10" s="12"/>
      <c r="U10" s="12"/>
      <c r="V10" s="12">
        <v>27.343800000000002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25.5031</v>
      </c>
      <c r="AG10" s="12"/>
      <c r="AH10" s="12">
        <v>14.6401</v>
      </c>
      <c r="AI10" s="12">
        <v>76.573599999999999</v>
      </c>
      <c r="AJ10" s="12"/>
      <c r="AK10" s="12">
        <v>39.168100000000003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25.810400000000001</v>
      </c>
      <c r="Q11" s="12"/>
      <c r="R11" s="12"/>
      <c r="S11" s="12"/>
      <c r="T11" s="12"/>
      <c r="U11" s="12"/>
      <c r="V11" s="12">
        <v>27.7149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24.089600000000001</v>
      </c>
      <c r="AG11" s="12"/>
      <c r="AH11" s="12">
        <v>13.4146</v>
      </c>
      <c r="AI11" s="12">
        <v>75.762299999999996</v>
      </c>
      <c r="AJ11" s="12"/>
      <c r="AK11" s="12">
        <v>38.124099999999999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27.4086</v>
      </c>
      <c r="Q12" s="12"/>
      <c r="R12" s="12"/>
      <c r="S12" s="12"/>
      <c r="T12" s="12"/>
      <c r="U12" s="12"/>
      <c r="V12" s="12">
        <v>29.589400000000001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24.7151</v>
      </c>
      <c r="AG12" s="12"/>
      <c r="AH12" s="12">
        <v>15.8405</v>
      </c>
      <c r="AI12" s="12">
        <v>77.805199999999999</v>
      </c>
      <c r="AJ12" s="12"/>
      <c r="AK12" s="12">
        <v>19.4102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27.673200000000001</v>
      </c>
      <c r="Q13" s="12"/>
      <c r="R13" s="12"/>
      <c r="S13" s="12"/>
      <c r="T13" s="12"/>
      <c r="U13" s="12"/>
      <c r="V13" s="12">
        <v>29.353000000000002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22.5184</v>
      </c>
      <c r="AG13" s="12"/>
      <c r="AH13" s="12">
        <v>16.105899999999998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26.25</v>
      </c>
      <c r="Q14" s="12"/>
      <c r="R14" s="12"/>
      <c r="S14" s="12"/>
      <c r="T14" s="12"/>
      <c r="U14" s="12"/>
      <c r="V14" s="12">
        <v>27.1418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26.4009</v>
      </c>
      <c r="Q15" s="12"/>
      <c r="R15" s="12"/>
      <c r="S15" s="12"/>
      <c r="T15" s="12"/>
      <c r="U15" s="12"/>
      <c r="V15" s="12">
        <v>28.444299999999998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26.850999999999999</v>
      </c>
      <c r="Q16" s="12"/>
      <c r="R16" s="12"/>
      <c r="S16" s="12"/>
      <c r="T16" s="12"/>
      <c r="U16" s="12"/>
      <c r="V16" s="12">
        <v>26.5152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28.2258</v>
      </c>
      <c r="Q17" s="12"/>
      <c r="R17" s="12"/>
      <c r="S17" s="12"/>
      <c r="T17" s="12"/>
      <c r="U17" s="12"/>
      <c r="V17" s="12">
        <v>25.9819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24.5</v>
      </c>
      <c r="Q18" s="12"/>
      <c r="R18" s="12"/>
      <c r="S18" s="12"/>
      <c r="T18" s="12"/>
      <c r="U18" s="12"/>
      <c r="V18" s="12">
        <v>19.140599999999999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83.11077499999999</v>
      </c>
      <c r="C21" s="5">
        <f t="shared" si="0"/>
        <v>45.044624999999996</v>
      </c>
      <c r="D21" s="5">
        <f t="shared" si="0"/>
        <v>59.260087499999997</v>
      </c>
      <c r="E21" s="5">
        <f t="shared" si="0"/>
        <v>49.379037500000003</v>
      </c>
      <c r="F21" s="5">
        <f t="shared" si="0"/>
        <v>57.040662500000003</v>
      </c>
      <c r="G21" s="5">
        <f t="shared" si="0"/>
        <v>72.657550000000001</v>
      </c>
      <c r="H21" s="5">
        <f t="shared" si="0"/>
        <v>35.887525000000004</v>
      </c>
      <c r="I21" s="5">
        <f t="shared" si="0"/>
        <v>51.195225000000001</v>
      </c>
      <c r="J21" s="5">
        <f t="shared" si="0"/>
        <v>40.128250000000001</v>
      </c>
      <c r="K21" s="5">
        <f t="shared" si="0"/>
        <v>38.048312500000002</v>
      </c>
      <c r="L21" s="5">
        <f t="shared" si="0"/>
        <v>116.837625</v>
      </c>
      <c r="M21" s="5">
        <f t="shared" si="0"/>
        <v>35.130337500000003</v>
      </c>
      <c r="N21" s="5">
        <f t="shared" si="0"/>
        <v>44.923074999999997</v>
      </c>
      <c r="O21" s="5">
        <f t="shared" si="0"/>
        <v>78.580424999999991</v>
      </c>
      <c r="P21" s="5">
        <f>AVERAGE(P2:P18)</f>
        <v>26.317299999999996</v>
      </c>
      <c r="Q21" s="5">
        <f>AVERAGE(Q2:Q8)</f>
        <v>126.021</v>
      </c>
      <c r="R21" s="5">
        <f>AVERAGE(R2:R8)</f>
        <v>68.424285714285716</v>
      </c>
      <c r="S21" s="5">
        <f>AVERAGE(S2:S10)</f>
        <v>33.876666666666672</v>
      </c>
      <c r="T21" s="5">
        <f>AVERAGE(T2:T9)</f>
        <v>31.886487500000001</v>
      </c>
      <c r="U21" s="5">
        <f>AVERAGE(U2:U9)</f>
        <v>84.598300000000009</v>
      </c>
      <c r="V21" s="5">
        <f>AVERAGE(V2:V18)</f>
        <v>28.464599999999997</v>
      </c>
      <c r="W21" s="5">
        <f>AVERAGE(W2:W4)</f>
        <v>39.66063333333333</v>
      </c>
      <c r="X21" s="5">
        <f>AVERAGE(X6:X8)</f>
        <v>42.722866666666668</v>
      </c>
      <c r="Y21" s="5">
        <f>AVERAGE(Y2:Y9)</f>
        <v>64.834362500000012</v>
      </c>
      <c r="Z21" s="5">
        <f>AVERAGE(Z2:Z5)</f>
        <v>19.610575000000001</v>
      </c>
      <c r="AA21" s="5">
        <f>AVERAGE(AA2:AA9)</f>
        <v>17.455337499999999</v>
      </c>
      <c r="AB21" s="5">
        <f>AVERAGE(AB2:AB9)</f>
        <v>85.281612499999994</v>
      </c>
      <c r="AC21" s="5">
        <f>AVERAGE(AC2:AC9)</f>
        <v>33.889737499999995</v>
      </c>
      <c r="AD21" s="5">
        <f>AVERAGE(AD2:AD9)</f>
        <v>63.368699999999997</v>
      </c>
      <c r="AE21" s="5">
        <f>AVERAGE(AE2:AE9)</f>
        <v>71.320650000000001</v>
      </c>
      <c r="AF21" s="5">
        <f>AVERAGE(AF2:AF13)</f>
        <v>25.389383333333331</v>
      </c>
      <c r="AG21" s="5">
        <f>AVERAGE(AG2:AG9)</f>
        <v>18.006450000000001</v>
      </c>
      <c r="AH21" s="5">
        <f>AVERAGE(AH2:AH13)</f>
        <v>14.585033333333334</v>
      </c>
      <c r="AI21" s="5">
        <f>AVERAGE(AI2:AI12)</f>
        <v>75.64324545454545</v>
      </c>
      <c r="AJ21" s="5">
        <f>AVERAGE(AJ2:AJ8)</f>
        <v>19.947871428571428</v>
      </c>
      <c r="AK21" s="5">
        <f>AVERAGE(AK2:AK12)</f>
        <v>32.245245454545447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83.11077499999999</v>
      </c>
      <c r="C26" s="12">
        <f>C21*2</f>
        <v>90.089249999999993</v>
      </c>
      <c r="D26" s="12">
        <f t="shared" ref="D26:J26" si="1">D21*1</f>
        <v>59.260087499999997</v>
      </c>
      <c r="E26" s="12">
        <f t="shared" si="1"/>
        <v>49.379037500000003</v>
      </c>
      <c r="F26" s="12">
        <f t="shared" si="1"/>
        <v>57.040662500000003</v>
      </c>
      <c r="G26" s="12">
        <f t="shared" si="1"/>
        <v>72.657550000000001</v>
      </c>
      <c r="H26" s="12">
        <f>H21*3</f>
        <v>107.662575</v>
      </c>
      <c r="I26" s="12">
        <f>I21*3</f>
        <v>153.58567500000001</v>
      </c>
      <c r="J26" s="12">
        <f t="shared" si="1"/>
        <v>40.128250000000001</v>
      </c>
      <c r="K26" s="12">
        <f>K21*4</f>
        <v>152.19325000000001</v>
      </c>
      <c r="L26" s="12">
        <f>L21*1</f>
        <v>116.837625</v>
      </c>
      <c r="M26" s="12">
        <f>M21*3</f>
        <v>105.39101250000002</v>
      </c>
      <c r="N26" s="12">
        <f>N21*3</f>
        <v>134.76922500000001</v>
      </c>
      <c r="O26" s="12">
        <f>O21*1</f>
        <v>78.580424999999991</v>
      </c>
      <c r="P26" s="12">
        <f>P21*1</f>
        <v>26.317299999999996</v>
      </c>
      <c r="Q26" s="12">
        <f>Q21*1</f>
        <v>126.021</v>
      </c>
      <c r="R26" s="12">
        <f>R21*2</f>
        <v>136.84857142857143</v>
      </c>
      <c r="S26" s="12">
        <f>S21*4</f>
        <v>135.50666666666669</v>
      </c>
      <c r="T26" s="12">
        <f>T21*3</f>
        <v>95.659462500000004</v>
      </c>
      <c r="U26" s="12">
        <f>U21*1</f>
        <v>84.598300000000009</v>
      </c>
      <c r="V26" s="12">
        <f>V21*1</f>
        <v>28.464599999999997</v>
      </c>
      <c r="W26" s="12">
        <f>W21*4</f>
        <v>158.64253333333332</v>
      </c>
      <c r="X26" s="12">
        <f>X21*3</f>
        <v>128.1686</v>
      </c>
      <c r="Y26" s="12">
        <f>Y21*2</f>
        <v>129.66872500000002</v>
      </c>
      <c r="Z26" s="12">
        <f>Z21*8</f>
        <v>156.88460000000001</v>
      </c>
      <c r="AA26" s="12">
        <f>AA21*3</f>
        <v>52.366012499999997</v>
      </c>
      <c r="AB26" s="12">
        <f t="shared" ref="AB26:AH26" si="2">AB21*1</f>
        <v>85.281612499999994</v>
      </c>
      <c r="AC26" s="12">
        <f t="shared" si="2"/>
        <v>33.889737499999995</v>
      </c>
      <c r="AD26" s="12">
        <f t="shared" si="2"/>
        <v>63.368699999999997</v>
      </c>
      <c r="AE26" s="12">
        <f>AE21*2</f>
        <v>142.6413</v>
      </c>
      <c r="AF26" s="12">
        <f t="shared" si="2"/>
        <v>25.389383333333331</v>
      </c>
      <c r="AG26" s="12">
        <f>AG21*2</f>
        <v>36.012900000000002</v>
      </c>
      <c r="AH26" s="12">
        <f t="shared" si="2"/>
        <v>14.585033333333334</v>
      </c>
      <c r="AI26" s="12">
        <f>AI21*2</f>
        <v>151.2864909090909</v>
      </c>
      <c r="AJ26" s="12">
        <f>AJ21*3</f>
        <v>59.843614285714281</v>
      </c>
      <c r="AK26" s="12">
        <f>AK21*1</f>
        <v>32.245245454545447</v>
      </c>
    </row>
    <row r="27" spans="1:37" x14ac:dyDescent="0.2">
      <c r="A27" s="12" t="s">
        <v>215</v>
      </c>
      <c r="B27" s="5">
        <f t="shared" ref="B27:O27" si="3">STDEV(B2:B9)/B21*100</f>
        <v>5.8666864690782408</v>
      </c>
      <c r="C27" s="5">
        <f t="shared" si="3"/>
        <v>3.7190791525899791</v>
      </c>
      <c r="D27" s="5">
        <f t="shared" si="3"/>
        <v>5.965225137512749</v>
      </c>
      <c r="E27" s="5">
        <f t="shared" si="3"/>
        <v>9.1091657145643357</v>
      </c>
      <c r="F27" s="5">
        <f t="shared" si="3"/>
        <v>8.8091789866955015</v>
      </c>
      <c r="G27" s="5">
        <f t="shared" si="3"/>
        <v>7.2085222078468192</v>
      </c>
      <c r="H27" s="5">
        <f t="shared" si="3"/>
        <v>2.0046893886809309</v>
      </c>
      <c r="I27" s="5">
        <f t="shared" si="3"/>
        <v>7.0000632047248423</v>
      </c>
      <c r="J27" s="5">
        <f t="shared" si="3"/>
        <v>6.767163210943858</v>
      </c>
      <c r="K27" s="5">
        <f t="shared" si="3"/>
        <v>2.0619732649003559</v>
      </c>
      <c r="L27" s="5">
        <f t="shared" si="3"/>
        <v>3.2403201753512496</v>
      </c>
      <c r="M27" s="5">
        <f t="shared" si="3"/>
        <v>7.4742062238269833</v>
      </c>
      <c r="N27" s="5">
        <f t="shared" si="3"/>
        <v>4.816268965857037</v>
      </c>
      <c r="O27" s="5">
        <f t="shared" si="3"/>
        <v>12.835835317069172</v>
      </c>
      <c r="P27" s="5">
        <f>STDEV(P2:P18)/P21*100</f>
        <v>5.4133511949844859</v>
      </c>
      <c r="Q27" s="5">
        <f>STDEV(Q2:Q8)/Q21*100</f>
        <v>7.3648808366228113</v>
      </c>
      <c r="R27" s="5">
        <f>STDEV(R2:R8)/R21*100</f>
        <v>3.1370408628290889</v>
      </c>
      <c r="S27" s="5">
        <f>STDEV(S2:S10)/S21*100</f>
        <v>3.711347718463228</v>
      </c>
      <c r="T27" s="5">
        <f t="shared" ref="T27:AG27" si="4">STDEV(T2:T9)/T21*100</f>
        <v>11.102109702964375</v>
      </c>
      <c r="U27" s="5">
        <f t="shared" si="4"/>
        <v>2.8175046033455042</v>
      </c>
      <c r="V27" s="5">
        <f>STDEV(V2:V18)/V21*100</f>
        <v>11.109667579732948</v>
      </c>
      <c r="W27" s="5">
        <f t="shared" si="4"/>
        <v>14.983685842515804</v>
      </c>
      <c r="X27" s="5">
        <f>STDEV(X2:X8)/X21*100</f>
        <v>13.90970495539181</v>
      </c>
      <c r="Y27" s="5">
        <f t="shared" si="4"/>
        <v>5.3416451007808226</v>
      </c>
      <c r="Z27" s="5">
        <f>STDEV(Z2:Z5)/Z21*100</f>
        <v>1.8382052765300902</v>
      </c>
      <c r="AA27" s="5">
        <f t="shared" si="4"/>
        <v>4.9950628470117939</v>
      </c>
      <c r="AB27" s="5">
        <f t="shared" si="4"/>
        <v>5.3657417996303733</v>
      </c>
      <c r="AC27" s="5">
        <f t="shared" si="4"/>
        <v>5.680120313765471</v>
      </c>
      <c r="AD27" s="5">
        <f t="shared" si="4"/>
        <v>7.5830447276481401</v>
      </c>
      <c r="AE27" s="5">
        <f t="shared" si="4"/>
        <v>2.4045182071392763</v>
      </c>
      <c r="AF27" s="5">
        <f>STDEV(AF2:AF13)/AF21*100</f>
        <v>4.5367880126562081</v>
      </c>
      <c r="AG27" s="5">
        <f t="shared" si="4"/>
        <v>4.9822509730329605</v>
      </c>
      <c r="AH27" s="5">
        <f>STDEV(AH2:AH13)/AH21*100</f>
        <v>7.4967439863013716</v>
      </c>
      <c r="AI27" s="5">
        <f>STDEV(AI2:AI12)/AI21*100</f>
        <v>3.8138051708437328</v>
      </c>
      <c r="AJ27" s="5">
        <f>STDEV(AJ2:AJ8)/AJ21*100</f>
        <v>6.4295503579698901</v>
      </c>
      <c r="AK27" s="5">
        <f>STDEV(AK2:AK12)/AK21*100</f>
        <v>20.496991827041811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J30"/>
  <sheetViews>
    <sheetView topLeftCell="W1" zoomScale="66" workbookViewId="0">
      <selection activeCell="AJ18" sqref="A1:XFD1048576"/>
    </sheetView>
  </sheetViews>
  <sheetFormatPr baseColWidth="10" defaultRowHeight="16" x14ac:dyDescent="0.2"/>
  <cols>
    <col min="1" max="1" width="15.33203125" bestFit="1" customWidth="1"/>
    <col min="2" max="7" width="11.83203125" bestFit="1" customWidth="1"/>
    <col min="8" max="8" width="12.83203125" bestFit="1" customWidth="1"/>
    <col min="9" max="9" width="11.83203125" bestFit="1" customWidth="1"/>
    <col min="10" max="11" width="12.83203125" bestFit="1" customWidth="1"/>
    <col min="12" max="15" width="11.83203125" bestFit="1" customWidth="1"/>
    <col min="16" max="16" width="12.83203125" bestFit="1" customWidth="1"/>
    <col min="17" max="19" width="11.83203125" bestFit="1" customWidth="1"/>
    <col min="20" max="20" width="12.83203125" bestFit="1" customWidth="1"/>
    <col min="21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27" width="11.83203125" bestFit="1" customWidth="1"/>
    <col min="28" max="28" width="12.83203125" bestFit="1" customWidth="1"/>
    <col min="29" max="30" width="11.83203125" bestFit="1" customWidth="1"/>
    <col min="31" max="35" width="12.83203125" bestFit="1" customWidth="1"/>
    <col min="36" max="36" width="5.6640625" bestFit="1" customWidth="1"/>
  </cols>
  <sheetData>
    <row r="1" spans="1:36" x14ac:dyDescent="0.2">
      <c r="A1" s="2" t="s">
        <v>148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0.416326531</v>
      </c>
      <c r="C2" s="22">
        <v>1.3968253999999999E-2</v>
      </c>
      <c r="D2" s="22">
        <v>0.26666666700000002</v>
      </c>
      <c r="E2" s="22">
        <v>2.3310658000000001E-2</v>
      </c>
      <c r="F2" s="22">
        <v>7.5464852999999998E-2</v>
      </c>
      <c r="G2" s="22">
        <v>4.2811791000000002E-2</v>
      </c>
      <c r="H2" s="22">
        <v>0.21047619000000001</v>
      </c>
      <c r="I2" s="22">
        <v>5.7142856999999998E-2</v>
      </c>
      <c r="J2" s="22">
        <v>0.25269841300000001</v>
      </c>
      <c r="K2" s="22">
        <v>0.27809523800000002</v>
      </c>
      <c r="L2" s="22">
        <v>0.23492063499999999</v>
      </c>
      <c r="M2" s="22">
        <v>0.263401361</v>
      </c>
      <c r="N2" s="22">
        <v>1.6326530999999998E-2</v>
      </c>
      <c r="O2" s="22">
        <v>0.22253968299999999</v>
      </c>
      <c r="P2" s="22">
        <v>0.26231292499999997</v>
      </c>
      <c r="Q2" s="22">
        <v>0.222040816</v>
      </c>
      <c r="R2" s="22">
        <v>3.9183673000000002E-2</v>
      </c>
      <c r="S2" s="22">
        <v>8.1632700000000005E-4</v>
      </c>
      <c r="T2" s="22">
        <v>0.30984127</v>
      </c>
      <c r="U2" s="22">
        <v>0.27210884400000002</v>
      </c>
      <c r="V2" s="22">
        <v>0.26775510200000002</v>
      </c>
      <c r="W2" s="22">
        <v>0.241723356</v>
      </c>
      <c r="X2" s="22">
        <v>5.3877551000000003E-2</v>
      </c>
      <c r="Y2" s="22">
        <v>8.3446712000000006E-2</v>
      </c>
      <c r="Z2" s="22">
        <v>0.29750566899999997</v>
      </c>
      <c r="AA2" s="22">
        <v>3.9183673000000002E-2</v>
      </c>
      <c r="AB2" s="22">
        <v>0.230204082</v>
      </c>
      <c r="AC2" s="22">
        <v>0.27428571400000001</v>
      </c>
      <c r="AD2" s="22">
        <v>6.6938776000000005E-2</v>
      </c>
      <c r="AE2" s="22">
        <v>0.24653061200000001</v>
      </c>
      <c r="AF2" s="22">
        <v>0.13061224499999999</v>
      </c>
      <c r="AG2" s="22">
        <v>4.3537415000000003E-2</v>
      </c>
      <c r="AH2" s="22">
        <v>2.0317459999999999E-2</v>
      </c>
      <c r="AI2" s="22">
        <v>7.1836734999999999E-2</v>
      </c>
      <c r="AJ2" s="22"/>
    </row>
    <row r="3" spans="1:36" x14ac:dyDescent="0.2">
      <c r="B3" s="22">
        <v>0.67954648500000003</v>
      </c>
      <c r="C3" s="22">
        <v>0.107301587</v>
      </c>
      <c r="D3" s="22">
        <v>0.67047619000000003</v>
      </c>
      <c r="E3" s="22">
        <v>0.78965986399999999</v>
      </c>
      <c r="F3" s="22">
        <v>0.44190476200000001</v>
      </c>
      <c r="G3" s="22">
        <v>0.32507936500000001</v>
      </c>
      <c r="H3" s="22">
        <v>0.75102040800000003</v>
      </c>
      <c r="I3" s="22">
        <v>0.48108843499999998</v>
      </c>
      <c r="J3" s="22">
        <v>1.2114285709999999</v>
      </c>
      <c r="K3" s="22">
        <v>0.71111111100000002</v>
      </c>
      <c r="L3" s="22">
        <v>0.416326531</v>
      </c>
      <c r="M3" s="22">
        <v>0.77333333299999996</v>
      </c>
      <c r="N3" s="22">
        <v>0.56054421799999998</v>
      </c>
      <c r="O3" s="22">
        <v>7.3898412699999998</v>
      </c>
      <c r="P3" s="22">
        <v>2.607891156</v>
      </c>
      <c r="Q3" s="22">
        <v>0.49387755100000003</v>
      </c>
      <c r="R3" s="22">
        <v>0.616598639</v>
      </c>
      <c r="S3" s="22">
        <v>0.52244897999999995</v>
      </c>
      <c r="T3" s="22">
        <v>0.83809523799999996</v>
      </c>
      <c r="U3" s="22">
        <v>0.48489795899999999</v>
      </c>
      <c r="V3" s="22">
        <v>2.1844897959999998</v>
      </c>
      <c r="W3" s="22">
        <v>0.61496598599999996</v>
      </c>
      <c r="X3" s="22">
        <v>1.0008163269999999</v>
      </c>
      <c r="Y3" s="22">
        <v>3.2156462590000001</v>
      </c>
      <c r="Z3" s="22">
        <v>2.62675737</v>
      </c>
      <c r="AA3" s="22">
        <v>0.367936508</v>
      </c>
      <c r="AB3" s="22">
        <v>1.126530612</v>
      </c>
      <c r="AC3" s="22">
        <v>0.61242630399999998</v>
      </c>
      <c r="AD3" s="22">
        <v>0.50829932</v>
      </c>
      <c r="AE3" s="22">
        <v>2.5293877550000001</v>
      </c>
      <c r="AF3" s="22">
        <v>2.2182312930000001</v>
      </c>
      <c r="AG3" s="22">
        <v>2.2857142860000002</v>
      </c>
      <c r="AH3" s="22">
        <v>0.26643990899999997</v>
      </c>
      <c r="AI3" s="22">
        <v>1.2040816329999999</v>
      </c>
      <c r="AJ3" s="22"/>
    </row>
    <row r="4" spans="1:36" x14ac:dyDescent="0.2">
      <c r="B4" s="22">
        <v>1.4702947850000001</v>
      </c>
      <c r="C4" s="22">
        <v>1.4628571429999999</v>
      </c>
      <c r="D4" s="22">
        <v>1.696507937</v>
      </c>
      <c r="E4" s="22">
        <v>2.1350566889999998</v>
      </c>
      <c r="F4" s="22">
        <v>1.519954649</v>
      </c>
      <c r="G4" s="22">
        <v>1.1151020410000001</v>
      </c>
      <c r="H4" s="22">
        <v>2.447619048</v>
      </c>
      <c r="I4" s="22">
        <v>1.6775510199999999</v>
      </c>
      <c r="J4" s="22">
        <v>2.8012698409999999</v>
      </c>
      <c r="K4" s="22">
        <v>2.2869841270000002</v>
      </c>
      <c r="L4" s="22">
        <v>0.93741496599999996</v>
      </c>
      <c r="M4" s="22">
        <v>2.3080272110000002</v>
      </c>
      <c r="N4" s="22">
        <v>1.8594104309999999</v>
      </c>
      <c r="O4" s="22">
        <v>8.1755555560000008</v>
      </c>
      <c r="P4" s="22">
        <v>4.7477551020000002</v>
      </c>
      <c r="Q4" s="22">
        <v>0.97469387799999996</v>
      </c>
      <c r="R4" s="22">
        <v>1.5145578230000001</v>
      </c>
      <c r="S4" s="22">
        <v>2.3155102040000002</v>
      </c>
      <c r="T4" s="22">
        <v>2.599365079</v>
      </c>
      <c r="U4" s="22">
        <v>1.1975510199999999</v>
      </c>
      <c r="V4" s="22">
        <v>4.0620408159999997</v>
      </c>
      <c r="W4" s="22">
        <v>2.1311564629999999</v>
      </c>
      <c r="X4" s="22">
        <v>1.9001360540000001</v>
      </c>
      <c r="Y4" s="22">
        <v>6.2118140589999999</v>
      </c>
      <c r="Z4" s="22">
        <v>6.4798185940000002</v>
      </c>
      <c r="AA4" s="22">
        <v>1.0536054420000001</v>
      </c>
      <c r="AB4" s="22">
        <v>2.8261224490000001</v>
      </c>
      <c r="AC4" s="22">
        <v>1.5223582769999999</v>
      </c>
      <c r="AD4" s="22">
        <v>1.3774149659999999</v>
      </c>
      <c r="AE4" s="22">
        <v>4.8097959179999998</v>
      </c>
      <c r="AF4" s="22">
        <v>5.7077551020000001</v>
      </c>
      <c r="AG4" s="22">
        <v>5.9921995460000002</v>
      </c>
      <c r="AH4" s="22">
        <v>1.0790929709999999</v>
      </c>
      <c r="AI4" s="22">
        <v>4.030204082</v>
      </c>
      <c r="AJ4" s="22"/>
    </row>
    <row r="5" spans="1:36" x14ac:dyDescent="0.2">
      <c r="B5" s="22">
        <v>2.1868480730000002</v>
      </c>
      <c r="C5" s="22">
        <v>2.755555556</v>
      </c>
      <c r="D5" s="22">
        <v>2.7377777779999999</v>
      </c>
      <c r="E5" s="22">
        <v>3.275147392</v>
      </c>
      <c r="F5" s="22">
        <v>2.5460997729999999</v>
      </c>
      <c r="G5" s="22">
        <v>1.9934693880000001</v>
      </c>
      <c r="H5" s="22">
        <v>4.0990929710000001</v>
      </c>
      <c r="I5" s="22">
        <v>2.957278912</v>
      </c>
      <c r="J5" s="22">
        <v>4.2270294780000004</v>
      </c>
      <c r="K5" s="22">
        <v>3.8361904760000001</v>
      </c>
      <c r="L5" s="22">
        <v>1.428117914</v>
      </c>
      <c r="M5" s="22">
        <v>3.9664625849999999</v>
      </c>
      <c r="N5" s="22">
        <v>3.1219954649999999</v>
      </c>
      <c r="O5" s="22">
        <v>8.9053968250000004</v>
      </c>
      <c r="P5" s="22">
        <v>7.014965986</v>
      </c>
      <c r="Q5" s="22">
        <v>1.4555102040000001</v>
      </c>
      <c r="R5" s="22">
        <v>2.3594557819999999</v>
      </c>
      <c r="S5" s="22">
        <v>4.1428571429999996</v>
      </c>
      <c r="T5" s="22">
        <v>4.5447619049999997</v>
      </c>
      <c r="U5" s="22">
        <v>1.8726530610000001</v>
      </c>
      <c r="V5" s="22">
        <v>5.9297959179999999</v>
      </c>
      <c r="W5" s="22">
        <v>3.6748979589999999</v>
      </c>
      <c r="X5" s="22">
        <v>2.8185034010000001</v>
      </c>
      <c r="Y5" s="22">
        <v>9.2572789120000003</v>
      </c>
      <c r="Z5" s="22">
        <v>9.9156462590000007</v>
      </c>
      <c r="AA5" s="22">
        <v>1.7872108840000001</v>
      </c>
      <c r="AB5" s="22">
        <v>4.5224489800000001</v>
      </c>
      <c r="AC5" s="22">
        <v>2.4914285710000001</v>
      </c>
      <c r="AD5" s="22">
        <v>2.2495238099999999</v>
      </c>
      <c r="AE5" s="22">
        <v>7.1893877550000003</v>
      </c>
      <c r="AF5" s="22">
        <v>9.0550566890000006</v>
      </c>
      <c r="AG5" s="22">
        <v>10.035374150000001</v>
      </c>
      <c r="AH5" s="22">
        <v>1.9195011340000001</v>
      </c>
      <c r="AI5" s="22">
        <v>7.0614739230000003</v>
      </c>
      <c r="AJ5" s="22"/>
    </row>
    <row r="6" spans="1:36" x14ac:dyDescent="0.2">
      <c r="B6" s="22">
        <v>2.8634920629999998</v>
      </c>
      <c r="C6" s="22">
        <v>4.0571428569999997</v>
      </c>
      <c r="D6" s="22">
        <v>3.7490022679999999</v>
      </c>
      <c r="E6" s="22">
        <v>4.4316099769999999</v>
      </c>
      <c r="F6" s="22">
        <v>3.5243537410000001</v>
      </c>
      <c r="G6" s="22">
        <v>2.7551927439999999</v>
      </c>
      <c r="H6" s="22">
        <v>5.8106122449999997</v>
      </c>
      <c r="I6" s="22">
        <v>4.1198185939999998</v>
      </c>
      <c r="J6" s="22">
        <v>5.6385487530000002</v>
      </c>
      <c r="K6" s="22">
        <v>5.4012698410000004</v>
      </c>
      <c r="L6" s="22">
        <v>1.9260770979999999</v>
      </c>
      <c r="M6" s="22">
        <v>5.675396825</v>
      </c>
      <c r="N6" s="22">
        <v>4.4088662129999996</v>
      </c>
      <c r="O6" s="22">
        <v>9.6225396829999994</v>
      </c>
      <c r="P6" s="22">
        <v>9.376870748</v>
      </c>
      <c r="Q6" s="22">
        <v>1.9126530610000001</v>
      </c>
      <c r="R6" s="22">
        <v>3.241995465</v>
      </c>
      <c r="S6" s="22">
        <v>5.9885714290000003</v>
      </c>
      <c r="T6" s="22">
        <v>6.4711111109999999</v>
      </c>
      <c r="U6" s="22">
        <v>2.5742857140000002</v>
      </c>
      <c r="V6" s="22">
        <v>8.2220408159999998</v>
      </c>
      <c r="W6" s="22">
        <v>5.1548299320000002</v>
      </c>
      <c r="X6" s="22">
        <v>3.7681632650000001</v>
      </c>
      <c r="Y6" s="22">
        <v>12.324852608</v>
      </c>
      <c r="Z6" s="22">
        <v>13.199092971000001</v>
      </c>
      <c r="AA6" s="22">
        <v>2.4892517010000001</v>
      </c>
      <c r="AB6" s="22">
        <v>6.2040816330000004</v>
      </c>
      <c r="AC6" s="22">
        <v>3.3255328799999999</v>
      </c>
      <c r="AD6" s="22">
        <v>3.0965986390000002</v>
      </c>
      <c r="AE6" s="22">
        <v>9.5248979590000005</v>
      </c>
      <c r="AF6" s="22">
        <v>12.265215420000001</v>
      </c>
      <c r="AG6" s="22">
        <v>13.971156463</v>
      </c>
      <c r="AH6" s="22">
        <v>2.7272562360000001</v>
      </c>
      <c r="AI6" s="22">
        <v>9.8106122449999997</v>
      </c>
      <c r="AJ6" s="22"/>
    </row>
    <row r="7" spans="1:36" x14ac:dyDescent="0.2">
      <c r="B7" s="22">
        <v>3.5854875279999998</v>
      </c>
      <c r="C7" s="22">
        <v>5.448888889</v>
      </c>
      <c r="D7" s="22">
        <v>4.7568253970000001</v>
      </c>
      <c r="E7" s="22">
        <v>5.5719727890000001</v>
      </c>
      <c r="F7" s="22">
        <v>4.562721088</v>
      </c>
      <c r="G7" s="22">
        <v>3.6643990930000001</v>
      </c>
      <c r="H7" s="22">
        <v>7.4671201810000003</v>
      </c>
      <c r="I7" s="22">
        <v>5.1426757370000002</v>
      </c>
      <c r="J7" s="22">
        <v>7.276190476</v>
      </c>
      <c r="K7" s="22">
        <v>6.9936507939999997</v>
      </c>
      <c r="L7" s="22">
        <v>2.458956916</v>
      </c>
      <c r="M7" s="22">
        <v>7.3499773240000001</v>
      </c>
      <c r="N7" s="22">
        <v>5.8532426299999996</v>
      </c>
      <c r="O7" s="22">
        <v>10.377868481</v>
      </c>
      <c r="P7" s="22">
        <v>11.731156463</v>
      </c>
      <c r="Q7" s="22">
        <v>2.3755102039999998</v>
      </c>
      <c r="R7" s="22">
        <v>4.1190929709999997</v>
      </c>
      <c r="S7" s="22">
        <v>7.7951020409999998</v>
      </c>
      <c r="T7" s="22">
        <v>8.5307936509999998</v>
      </c>
      <c r="U7" s="22">
        <v>3.2873469389999999</v>
      </c>
      <c r="V7" s="22">
        <v>10.177959184000001</v>
      </c>
      <c r="W7" s="22">
        <v>7.3687074829999997</v>
      </c>
      <c r="X7" s="22">
        <v>4.6791836729999998</v>
      </c>
      <c r="Y7" s="22">
        <v>50.050612245000003</v>
      </c>
      <c r="Z7" s="22">
        <v>16.536961451</v>
      </c>
      <c r="AA7" s="22">
        <v>3.1325170070000001</v>
      </c>
      <c r="AB7" s="22">
        <v>8.1420408159999997</v>
      </c>
      <c r="AC7" s="22">
        <v>4.3827664400000002</v>
      </c>
      <c r="AD7" s="22">
        <v>3.9360544220000002</v>
      </c>
      <c r="AE7" s="22">
        <v>11.785011338</v>
      </c>
      <c r="AF7" s="22">
        <v>15.851247166</v>
      </c>
      <c r="AG7" s="22">
        <v>18.542585033999998</v>
      </c>
      <c r="AH7" s="22">
        <v>3.5562358280000002</v>
      </c>
      <c r="AI7" s="22">
        <v>12.976326531</v>
      </c>
      <c r="AJ7" s="22"/>
    </row>
    <row r="8" spans="1:36" x14ac:dyDescent="0.2">
      <c r="B8" s="22">
        <v>4.358276644</v>
      </c>
      <c r="C8" s="22">
        <v>6.7358730160000002</v>
      </c>
      <c r="D8" s="22">
        <v>5.6761904760000004</v>
      </c>
      <c r="E8" s="22">
        <v>6.7178231290000001</v>
      </c>
      <c r="F8" s="22">
        <v>5.549569161</v>
      </c>
      <c r="G8" s="22">
        <v>4.5144444439999996</v>
      </c>
      <c r="H8" s="22">
        <v>9.1385034009999995</v>
      </c>
      <c r="I8" s="22">
        <v>6.3039455780000004</v>
      </c>
      <c r="J8" s="22">
        <v>8.7301587299999994</v>
      </c>
      <c r="K8" s="22">
        <v>8.5314285709999993</v>
      </c>
      <c r="L8" s="22">
        <v>2.9736961449999999</v>
      </c>
      <c r="M8" s="22">
        <v>9.0573469390000003</v>
      </c>
      <c r="N8" s="22">
        <v>7.1970975060000004</v>
      </c>
      <c r="O8" s="22">
        <v>11.097687075</v>
      </c>
      <c r="P8" s="22">
        <v>14.020136054</v>
      </c>
      <c r="Q8" s="22">
        <v>2.8383673470000002</v>
      </c>
      <c r="R8" s="22">
        <v>5.0347392290000004</v>
      </c>
      <c r="S8" s="22">
        <v>9.5077551020000008</v>
      </c>
      <c r="T8" s="22">
        <v>10.116825396999999</v>
      </c>
      <c r="U8" s="22">
        <v>3.9926530609999999</v>
      </c>
      <c r="V8" s="22">
        <v>12.052244898</v>
      </c>
      <c r="W8" s="22">
        <v>8.6595918370000007</v>
      </c>
      <c r="X8" s="22">
        <v>5.5738775509999998</v>
      </c>
      <c r="Y8" s="22"/>
      <c r="Z8" s="22">
        <v>19.816780045000002</v>
      </c>
      <c r="AA8" s="22">
        <v>3.8530612240000002</v>
      </c>
      <c r="AB8" s="22">
        <v>9.8857142860000007</v>
      </c>
      <c r="AC8" s="22">
        <v>5.3297052149999997</v>
      </c>
      <c r="AD8" s="22">
        <v>4.763809524</v>
      </c>
      <c r="AE8" s="22">
        <v>14.071020408000001</v>
      </c>
      <c r="AF8" s="22">
        <v>18.975056688999999</v>
      </c>
      <c r="AG8" s="22">
        <v>22.698956916</v>
      </c>
      <c r="AH8" s="22">
        <v>4.3800453509999997</v>
      </c>
      <c r="AI8" s="22">
        <v>15.987755101999999</v>
      </c>
      <c r="AJ8" s="22"/>
    </row>
    <row r="9" spans="1:36" x14ac:dyDescent="0.2">
      <c r="B9" s="22">
        <v>5.0267573700000003</v>
      </c>
      <c r="C9" s="22">
        <v>8.0577777780000002</v>
      </c>
      <c r="D9" s="22">
        <v>6.6793650790000001</v>
      </c>
      <c r="E9" s="22">
        <v>7.8748299319999999</v>
      </c>
      <c r="F9" s="22">
        <v>6.5319954649999996</v>
      </c>
      <c r="G9" s="22">
        <v>5.3785260770000001</v>
      </c>
      <c r="H9" s="22">
        <v>10.796371882000001</v>
      </c>
      <c r="I9" s="22">
        <v>7.5533560089999998</v>
      </c>
      <c r="J9" s="22">
        <v>10.162539683</v>
      </c>
      <c r="K9" s="22">
        <v>10.118095238</v>
      </c>
      <c r="L9" s="22">
        <v>3.503854875</v>
      </c>
      <c r="M9" s="22">
        <v>10.809795918000001</v>
      </c>
      <c r="N9" s="22">
        <v>8.5032199550000005</v>
      </c>
      <c r="O9" s="22">
        <v>11.800952381</v>
      </c>
      <c r="P9" s="22">
        <v>16.366802720999999</v>
      </c>
      <c r="Q9" s="22">
        <v>3.281632653</v>
      </c>
      <c r="R9" s="22">
        <v>5.8741950110000003</v>
      </c>
      <c r="S9" s="22">
        <v>11.229387754999999</v>
      </c>
      <c r="T9" s="22">
        <v>12.055873016</v>
      </c>
      <c r="U9" s="22">
        <v>4.6967346939999999</v>
      </c>
      <c r="V9" s="22">
        <v>14.106122449000001</v>
      </c>
      <c r="W9" s="22">
        <v>10.073469387999999</v>
      </c>
      <c r="X9" s="22">
        <v>6.4393197280000001</v>
      </c>
      <c r="Y9" s="22"/>
      <c r="Z9" s="22">
        <v>23.292517007000001</v>
      </c>
      <c r="AA9" s="22">
        <v>4.5746938779999997</v>
      </c>
      <c r="AB9" s="22">
        <v>11.629909296999999</v>
      </c>
      <c r="AC9" s="22">
        <v>6.2788208619999999</v>
      </c>
      <c r="AD9" s="22">
        <v>5.6032653059999999</v>
      </c>
      <c r="AE9" s="22">
        <v>16.384489796</v>
      </c>
      <c r="AF9" s="22">
        <v>22.121723356</v>
      </c>
      <c r="AG9" s="22">
        <v>27.252970521999998</v>
      </c>
      <c r="AH9" s="22">
        <v>5.134739229</v>
      </c>
      <c r="AI9" s="22">
        <v>19.315736960999999</v>
      </c>
      <c r="AJ9" s="22"/>
    </row>
    <row r="10" spans="1:36" x14ac:dyDescent="0.2">
      <c r="B10" s="22">
        <v>5.7315192740000001</v>
      </c>
      <c r="C10" s="22">
        <v>9.3542857139999995</v>
      </c>
      <c r="D10" s="22">
        <v>7.6571428570000002</v>
      </c>
      <c r="E10" s="22">
        <v>9.1145578230000002</v>
      </c>
      <c r="F10" s="22">
        <v>7.8334693880000001</v>
      </c>
      <c r="G10" s="22">
        <v>6.1220861680000001</v>
      </c>
      <c r="H10" s="22">
        <v>12.512426304</v>
      </c>
      <c r="I10" s="22">
        <v>8.7566439910000007</v>
      </c>
      <c r="J10" s="22">
        <v>11.573333333000001</v>
      </c>
      <c r="K10" s="22">
        <v>11.685079365</v>
      </c>
      <c r="L10" s="22">
        <v>4.0013605439999997</v>
      </c>
      <c r="M10" s="22">
        <v>12.487074829999999</v>
      </c>
      <c r="N10" s="22">
        <v>9.8369160999999998</v>
      </c>
      <c r="O10" s="22">
        <v>12.518095238000001</v>
      </c>
      <c r="P10" s="22">
        <v>18.467482993000001</v>
      </c>
      <c r="Q10" s="22">
        <v>3.843945578</v>
      </c>
      <c r="R10" s="22">
        <v>6.7599092970000001</v>
      </c>
      <c r="S10" s="22">
        <v>12.881269841</v>
      </c>
      <c r="T10" s="22">
        <v>13.785396824999999</v>
      </c>
      <c r="U10" s="22">
        <v>5.4438095239999997</v>
      </c>
      <c r="V10" s="22">
        <v>16.16</v>
      </c>
      <c r="W10" s="22">
        <v>11.602040816000001</v>
      </c>
      <c r="X10" s="22">
        <v>7.4768253969999998</v>
      </c>
      <c r="Y10" s="22"/>
      <c r="Z10" s="22">
        <v>26.699319727999999</v>
      </c>
      <c r="AA10" s="22">
        <v>5.2484353739999996</v>
      </c>
      <c r="AB10" s="22">
        <v>13.386122449</v>
      </c>
      <c r="AC10" s="22">
        <v>7.189478458</v>
      </c>
      <c r="AD10" s="22">
        <v>6.4244897959999996</v>
      </c>
      <c r="AE10" s="22">
        <v>18.726530612000001</v>
      </c>
      <c r="AF10" s="22">
        <v>25.535056689000001</v>
      </c>
      <c r="AG10" s="22">
        <v>31.519637188000001</v>
      </c>
      <c r="AH10" s="22">
        <v>5.8996825399999997</v>
      </c>
      <c r="AI10" s="22">
        <v>22.333877551</v>
      </c>
      <c r="AJ10" s="22"/>
    </row>
    <row r="11" spans="1:36" x14ac:dyDescent="0.2">
      <c r="B11" s="22">
        <v>6.4725623580000002</v>
      </c>
      <c r="C11" s="22">
        <v>10.776643991</v>
      </c>
      <c r="D11" s="22">
        <v>8.7961677999999992</v>
      </c>
      <c r="E11" s="22">
        <v>10.589024943</v>
      </c>
      <c r="F11" s="22">
        <v>8.9222675739999993</v>
      </c>
      <c r="G11" s="22">
        <v>6.9609070290000004</v>
      </c>
      <c r="H11" s="22">
        <v>14.130839002</v>
      </c>
      <c r="I11" s="22">
        <v>9.8950566890000005</v>
      </c>
      <c r="J11" s="22">
        <v>13.222857143000001</v>
      </c>
      <c r="K11" s="22">
        <v>13.331428571</v>
      </c>
      <c r="L11" s="22">
        <v>4.5283446710000002</v>
      </c>
      <c r="M11" s="22">
        <v>14.508843537000001</v>
      </c>
      <c r="N11" s="22">
        <v>11.267845805</v>
      </c>
      <c r="O11" s="22">
        <v>13.616326531</v>
      </c>
      <c r="P11" s="22">
        <v>21.080816327000001</v>
      </c>
      <c r="Q11" s="22">
        <v>31.347301587</v>
      </c>
      <c r="R11" s="22">
        <v>58.471972788999999</v>
      </c>
      <c r="S11" s="22">
        <v>14.699183673</v>
      </c>
      <c r="T11" s="22">
        <v>16.054603175</v>
      </c>
      <c r="U11" s="22">
        <v>6.1627210879999996</v>
      </c>
      <c r="V11" s="22">
        <v>18.354285714</v>
      </c>
      <c r="W11" s="22">
        <v>72.692970521999996</v>
      </c>
      <c r="X11" s="22">
        <v>34.790748299000001</v>
      </c>
      <c r="Y11" s="22"/>
      <c r="Z11" s="22">
        <v>30.189569161000001</v>
      </c>
      <c r="AA11" s="22">
        <v>6.0103401359999999</v>
      </c>
      <c r="AB11" s="22">
        <v>15.332244898000001</v>
      </c>
      <c r="AC11" s="22">
        <v>8.2249433110000005</v>
      </c>
      <c r="AD11" s="22">
        <v>7.2419047619999999</v>
      </c>
      <c r="AE11" s="22">
        <v>21.079183672999999</v>
      </c>
      <c r="AF11" s="22">
        <v>28.933151927000001</v>
      </c>
      <c r="AG11" s="22">
        <v>35.821133787000001</v>
      </c>
      <c r="AH11" s="22">
        <v>6.6565079369999998</v>
      </c>
      <c r="AI11" s="22">
        <v>267.91183673500001</v>
      </c>
      <c r="AJ11" s="22"/>
    </row>
    <row r="12" spans="1:36" x14ac:dyDescent="0.2">
      <c r="B12" s="22">
        <v>48.123356008999998</v>
      </c>
      <c r="C12" s="22">
        <v>94.113378685000001</v>
      </c>
      <c r="D12" s="22">
        <v>51.940136054</v>
      </c>
      <c r="E12" s="22">
        <v>79.638639456000007</v>
      </c>
      <c r="F12" s="22">
        <v>68.491609976999996</v>
      </c>
      <c r="G12" s="22">
        <v>58.853877550999997</v>
      </c>
      <c r="H12" s="22">
        <v>113.171882086</v>
      </c>
      <c r="I12" s="22">
        <v>75.006258502999998</v>
      </c>
      <c r="J12" s="22">
        <v>104.861315193</v>
      </c>
      <c r="K12" s="22">
        <v>106.86984126999999</v>
      </c>
      <c r="L12" s="22">
        <v>33.445442176999997</v>
      </c>
      <c r="M12" s="22">
        <v>78.959455782000006</v>
      </c>
      <c r="N12" s="22">
        <v>65.018775509999998</v>
      </c>
      <c r="O12" s="22">
        <v>60.778231292999997</v>
      </c>
      <c r="P12" s="22">
        <v>23.405464853000002</v>
      </c>
      <c r="Q12" s="22"/>
      <c r="R12" s="22"/>
      <c r="S12" s="22">
        <v>16.481632652999998</v>
      </c>
      <c r="T12" s="22">
        <v>117.78031746000001</v>
      </c>
      <c r="U12" s="22">
        <v>48.407800453999997</v>
      </c>
      <c r="V12" s="22">
        <v>20.519183673000001</v>
      </c>
      <c r="W12" s="22"/>
      <c r="X12" s="22"/>
      <c r="Y12" s="22"/>
      <c r="Z12" s="22">
        <v>235.81315192700001</v>
      </c>
      <c r="AA12" s="22">
        <v>47.690884353999998</v>
      </c>
      <c r="AB12" s="22">
        <v>117.31156462600001</v>
      </c>
      <c r="AC12" s="22">
        <v>59.024217686999997</v>
      </c>
      <c r="AD12" s="22">
        <v>55.111111111</v>
      </c>
      <c r="AE12" s="22">
        <v>23.569886620999998</v>
      </c>
      <c r="AF12" s="22">
        <v>152.43816326499999</v>
      </c>
      <c r="AG12" s="22">
        <v>39.919455782</v>
      </c>
      <c r="AH12" s="22">
        <v>7.4400680269999997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25.594557822999999</v>
      </c>
      <c r="Q13" s="22"/>
      <c r="R13" s="22"/>
      <c r="S13" s="22">
        <v>61.532879819000001</v>
      </c>
      <c r="T13" s="22"/>
      <c r="U13" s="22"/>
      <c r="V13" s="22">
        <v>22.546938776000001</v>
      </c>
      <c r="W13" s="22"/>
      <c r="X13" s="22"/>
      <c r="Y13" s="22"/>
      <c r="Z13" s="22"/>
      <c r="AA13" s="22"/>
      <c r="AB13" s="22"/>
      <c r="AC13" s="22"/>
      <c r="AD13" s="22"/>
      <c r="AE13" s="22">
        <v>25.99755102</v>
      </c>
      <c r="AF13" s="22"/>
      <c r="AG13" s="22">
        <v>44.392199546000001</v>
      </c>
      <c r="AH13" s="22">
        <v>8.2320181409999993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27.762721087999999</v>
      </c>
      <c r="Q14" s="22"/>
      <c r="R14" s="22"/>
      <c r="S14" s="22"/>
      <c r="T14" s="22"/>
      <c r="U14" s="22"/>
      <c r="V14" s="22">
        <v>24.591020407999999</v>
      </c>
      <c r="W14" s="22"/>
      <c r="X14" s="22"/>
      <c r="Y14" s="22"/>
      <c r="Z14" s="22"/>
      <c r="AA14" s="22"/>
      <c r="AB14" s="22"/>
      <c r="AC14" s="22"/>
      <c r="AD14" s="22"/>
      <c r="AE14" s="22">
        <v>28.662040816000001</v>
      </c>
      <c r="AF14" s="22"/>
      <c r="AG14" s="22">
        <v>48.179954649000003</v>
      </c>
      <c r="AH14" s="22">
        <v>9.0031746029999997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30.048435374</v>
      </c>
      <c r="Q15" s="22"/>
      <c r="R15" s="22"/>
      <c r="S15" s="22"/>
      <c r="T15" s="22"/>
      <c r="U15" s="22"/>
      <c r="V15" s="22">
        <v>26.801632652999999</v>
      </c>
      <c r="W15" s="22"/>
      <c r="X15" s="22"/>
      <c r="Y15" s="22"/>
      <c r="Z15" s="22"/>
      <c r="AA15" s="22"/>
      <c r="AB15" s="22"/>
      <c r="AC15" s="22"/>
      <c r="AD15" s="22"/>
      <c r="AE15" s="22">
        <v>101.237188209</v>
      </c>
      <c r="AF15" s="22"/>
      <c r="AG15" s="22">
        <v>51.905306121999999</v>
      </c>
      <c r="AH15" s="22">
        <v>134.16018140599999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32.321088435</v>
      </c>
      <c r="Q16" s="22"/>
      <c r="R16" s="22"/>
      <c r="S16" s="22"/>
      <c r="T16" s="22"/>
      <c r="U16" s="22"/>
      <c r="V16" s="22">
        <v>28.911020407999999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324.38276644000001</v>
      </c>
      <c r="AH16" s="22">
        <v>136.301133787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34.555646259</v>
      </c>
      <c r="Q17" s="22"/>
      <c r="R17" s="22"/>
      <c r="S17" s="22"/>
      <c r="T17" s="22"/>
      <c r="U17" s="22"/>
      <c r="V17" s="22">
        <v>31.173877551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138.50412698400001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36.681360544</v>
      </c>
      <c r="Q18" s="22"/>
      <c r="R18" s="22"/>
      <c r="S18" s="22"/>
      <c r="T18" s="22"/>
      <c r="U18" s="22"/>
      <c r="V18" s="22">
        <v>33.483174603000002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140.03591836699999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39.130340136000001</v>
      </c>
      <c r="Q19" s="22"/>
      <c r="R19" s="22"/>
      <c r="S19" s="22"/>
      <c r="T19" s="22"/>
      <c r="U19" s="22"/>
      <c r="V19" s="22">
        <v>36.617868481000002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141.80643990900001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305.16825396799999</v>
      </c>
      <c r="Q20" s="22"/>
      <c r="R20" s="22"/>
      <c r="S20" s="22"/>
      <c r="T20" s="22"/>
      <c r="U20" s="22"/>
      <c r="V20" s="22">
        <v>167.36943310699999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143.44126984100001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145.101496599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146.95328798200001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149.40879818600001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150.94065759599999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152.51446712000001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155.60562358300001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159.81714285699999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47.707029477999995</v>
      </c>
      <c r="C29" s="22">
        <f t="shared" ref="C29:O29" si="0">C12-C2</f>
        <v>94.099410430999995</v>
      </c>
      <c r="D29" s="22">
        <f t="shared" si="0"/>
        <v>51.673469386999997</v>
      </c>
      <c r="E29" s="22">
        <f t="shared" si="0"/>
        <v>79.615328798000007</v>
      </c>
      <c r="F29" s="22">
        <f t="shared" si="0"/>
        <v>68.416145123999996</v>
      </c>
      <c r="G29" s="22">
        <f t="shared" si="0"/>
        <v>58.811065759999998</v>
      </c>
      <c r="H29" s="22">
        <f t="shared" si="0"/>
        <v>112.961405896</v>
      </c>
      <c r="I29" s="22">
        <f t="shared" si="0"/>
        <v>74.949115645999996</v>
      </c>
      <c r="J29" s="22">
        <f t="shared" si="0"/>
        <v>104.60861677999999</v>
      </c>
      <c r="K29" s="22">
        <f>K12-K2</f>
        <v>106.59174603199999</v>
      </c>
      <c r="L29" s="22">
        <f t="shared" si="0"/>
        <v>33.210521541999995</v>
      </c>
      <c r="M29" s="22">
        <f t="shared" si="0"/>
        <v>78.696054420999999</v>
      </c>
      <c r="N29" s="22">
        <f t="shared" si="0"/>
        <v>65.002448978999993</v>
      </c>
      <c r="O29" s="22">
        <f t="shared" si="0"/>
        <v>60.555691609999997</v>
      </c>
      <c r="P29" s="22">
        <f>P20-P2</f>
        <v>304.90594104299998</v>
      </c>
      <c r="Q29" s="22">
        <f>Q11-Q2</f>
        <v>31.125260771000001</v>
      </c>
      <c r="R29" s="22">
        <f>R11-R2</f>
        <v>58.432789116000002</v>
      </c>
      <c r="S29" s="22">
        <f>S13-S2</f>
        <v>61.532063491999999</v>
      </c>
      <c r="T29" s="22">
        <f>T12-T2</f>
        <v>117.47047619</v>
      </c>
      <c r="U29" s="22">
        <f>U12-U2</f>
        <v>48.135691609999995</v>
      </c>
      <c r="V29" s="22">
        <f>V20-V2</f>
        <v>167.101678005</v>
      </c>
      <c r="W29" s="22">
        <f>W11-W2</f>
        <v>72.451247166000002</v>
      </c>
      <c r="X29" s="22">
        <f>X11-X2</f>
        <v>34.736870748000001</v>
      </c>
      <c r="Y29" s="22">
        <f>Y7-Y2</f>
        <v>49.967165533000006</v>
      </c>
      <c r="Z29" s="22">
        <f t="shared" ref="Z29:AF29" si="1">Z12-Z2</f>
        <v>235.515646258</v>
      </c>
      <c r="AA29" s="22">
        <f t="shared" si="1"/>
        <v>47.651700681000001</v>
      </c>
      <c r="AB29" s="22">
        <f t="shared" si="1"/>
        <v>117.08136054400001</v>
      </c>
      <c r="AC29" s="22">
        <f t="shared" si="1"/>
        <v>58.749931972999995</v>
      </c>
      <c r="AD29" s="22">
        <f t="shared" si="1"/>
        <v>55.044172334999999</v>
      </c>
      <c r="AE29" s="22">
        <f>AE15-AE2</f>
        <v>100.99065759699999</v>
      </c>
      <c r="AF29" s="22">
        <f t="shared" si="1"/>
        <v>152.30755101999998</v>
      </c>
      <c r="AG29" s="22">
        <f>AG16-AG2</f>
        <v>324.33922902500001</v>
      </c>
      <c r="AH29" s="22">
        <f>AH27-AH2</f>
        <v>159.79682539699999</v>
      </c>
      <c r="AI29" s="22">
        <f>AI11-AI2</f>
        <v>267.84000000000003</v>
      </c>
      <c r="AJ29" s="22"/>
    </row>
    <row r="30" spans="1:36" x14ac:dyDescent="0.2">
      <c r="A30" s="2"/>
      <c r="B30" s="9">
        <f>B29/86400</f>
        <v>5.5216469303240735E-4</v>
      </c>
      <c r="C30" s="9">
        <f t="shared" ref="C30:AI30" si="2">C29/86400</f>
        <v>1.0891135466550926E-3</v>
      </c>
      <c r="D30" s="9">
        <f t="shared" si="2"/>
        <v>5.98072562349537E-4</v>
      </c>
      <c r="E30" s="9">
        <f t="shared" si="2"/>
        <v>9.2147371293981495E-4</v>
      </c>
      <c r="F30" s="9">
        <f t="shared" si="2"/>
        <v>7.9185353152777776E-4</v>
      </c>
      <c r="G30" s="9">
        <f t="shared" si="2"/>
        <v>6.8068363148148143E-4</v>
      </c>
      <c r="H30" s="9">
        <f t="shared" si="2"/>
        <v>1.3074236793518519E-3</v>
      </c>
      <c r="I30" s="9">
        <f t="shared" si="2"/>
        <v>8.6746661627314808E-4</v>
      </c>
      <c r="J30" s="9">
        <f t="shared" si="2"/>
        <v>1.2107478793981481E-3</v>
      </c>
      <c r="K30" s="9">
        <f t="shared" si="2"/>
        <v>1.2337007642592591E-3</v>
      </c>
      <c r="L30" s="9">
        <f t="shared" si="2"/>
        <v>3.8438103636574071E-4</v>
      </c>
      <c r="M30" s="9">
        <f t="shared" si="2"/>
        <v>9.1083396320601852E-4</v>
      </c>
      <c r="N30" s="9">
        <f t="shared" si="2"/>
        <v>7.5234315947916657E-4</v>
      </c>
      <c r="O30" s="9">
        <f t="shared" si="2"/>
        <v>7.0087606030092584E-4</v>
      </c>
      <c r="P30" s="9">
        <f t="shared" si="2"/>
        <v>3.5290039472569441E-3</v>
      </c>
      <c r="Q30" s="9">
        <f t="shared" si="2"/>
        <v>3.6024607373842595E-4</v>
      </c>
      <c r="R30" s="9">
        <f t="shared" si="2"/>
        <v>6.7630542958333341E-4</v>
      </c>
      <c r="S30" s="9">
        <f t="shared" si="2"/>
        <v>7.1217666078703698E-4</v>
      </c>
      <c r="T30" s="9">
        <f t="shared" si="2"/>
        <v>1.3596119929398147E-3</v>
      </c>
      <c r="U30" s="9">
        <f t="shared" si="2"/>
        <v>5.5712606030092584E-4</v>
      </c>
      <c r="V30" s="9">
        <f t="shared" si="2"/>
        <v>1.9340471991319444E-3</v>
      </c>
      <c r="W30" s="9">
        <f t="shared" si="2"/>
        <v>8.3855610145833334E-4</v>
      </c>
      <c r="X30" s="9">
        <f t="shared" si="2"/>
        <v>4.0204711513888892E-4</v>
      </c>
      <c r="Y30" s="9">
        <f t="shared" si="2"/>
        <v>5.7832367515046304E-4</v>
      </c>
      <c r="Z30" s="9">
        <f t="shared" si="2"/>
        <v>2.7258755353935186E-3</v>
      </c>
      <c r="AA30" s="9">
        <f t="shared" si="2"/>
        <v>5.5152431343749998E-4</v>
      </c>
      <c r="AB30" s="9">
        <f t="shared" si="2"/>
        <v>1.3551083396296296E-3</v>
      </c>
      <c r="AC30" s="9">
        <f t="shared" si="2"/>
        <v>6.7997606450231473E-4</v>
      </c>
      <c r="AD30" s="9">
        <f t="shared" si="2"/>
        <v>6.3708532795138883E-4</v>
      </c>
      <c r="AE30" s="9">
        <f t="shared" si="2"/>
        <v>1.1688733518171296E-3</v>
      </c>
      <c r="AF30" s="9">
        <f t="shared" si="2"/>
        <v>1.762818877546296E-3</v>
      </c>
      <c r="AG30" s="9">
        <f t="shared" si="2"/>
        <v>3.7539262618634262E-3</v>
      </c>
      <c r="AH30" s="9">
        <f t="shared" si="2"/>
        <v>1.8495002939467591E-3</v>
      </c>
      <c r="AI30" s="9">
        <f t="shared" si="2"/>
        <v>3.1000000000000003E-3</v>
      </c>
      <c r="AJ30" s="9">
        <f>SUM(B30:AI30)</f>
        <v>4.0533267458194439E-2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K27"/>
  <sheetViews>
    <sheetView zoomScale="67" zoomScaleNormal="70" workbookViewId="0">
      <selection activeCell="B1" sqref="B1:AJ1"/>
    </sheetView>
  </sheetViews>
  <sheetFormatPr baseColWidth="10" defaultRowHeight="16" x14ac:dyDescent="0.2"/>
  <cols>
    <col min="1" max="1" width="12" bestFit="1" customWidth="1"/>
    <col min="2" max="11" width="6.83203125" bestFit="1" customWidth="1"/>
    <col min="12" max="21" width="7.1640625" bestFit="1" customWidth="1"/>
    <col min="22" max="22" width="11.5" bestFit="1" customWidth="1"/>
    <col min="23" max="24" width="9.6640625" bestFit="1" customWidth="1"/>
    <col min="25" max="25" width="7.1640625" bestFit="1" customWidth="1"/>
    <col min="26" max="26" width="7.6640625" bestFit="1" customWidth="1"/>
    <col min="27" max="36" width="7.1640625" bestFit="1" customWidth="1"/>
    <col min="37" max="37" width="19.1640625" bestFit="1" customWidth="1"/>
  </cols>
  <sheetData>
    <row r="1" spans="1:37" x14ac:dyDescent="0.2">
      <c r="A1" s="2" t="s">
        <v>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62.405700000000003</v>
      </c>
      <c r="C2" s="12">
        <v>24.188199999999998</v>
      </c>
      <c r="D2" s="12">
        <v>44.875599999999999</v>
      </c>
      <c r="E2" s="12">
        <v>47.5762</v>
      </c>
      <c r="F2" s="12">
        <v>59.788499999999999</v>
      </c>
      <c r="G2" s="12">
        <v>84.375</v>
      </c>
      <c r="H2" s="12">
        <v>26.544899999999998</v>
      </c>
      <c r="I2" s="12">
        <v>59.315399999999997</v>
      </c>
      <c r="J2" s="12">
        <v>54.4893</v>
      </c>
      <c r="K2" s="12">
        <v>36.3142</v>
      </c>
      <c r="L2" s="12">
        <v>116.379</v>
      </c>
      <c r="M2" s="12">
        <v>41.9893</v>
      </c>
      <c r="N2" s="12">
        <v>34.0413</v>
      </c>
      <c r="O2" s="12">
        <v>59.659100000000002</v>
      </c>
      <c r="P2" s="12">
        <v>24.631399999999999</v>
      </c>
      <c r="Q2" s="12">
        <v>122.40900000000001</v>
      </c>
      <c r="R2" s="12">
        <v>74.627700000000004</v>
      </c>
      <c r="S2" s="12">
        <v>35.966700000000003</v>
      </c>
      <c r="T2" s="12">
        <v>22.867100000000001</v>
      </c>
      <c r="U2" s="12">
        <v>82.977900000000005</v>
      </c>
      <c r="V2" s="12">
        <v>27.325700000000001</v>
      </c>
      <c r="W2" s="12">
        <v>37.808599999999998</v>
      </c>
      <c r="X2" s="12">
        <v>37.808599999999998</v>
      </c>
      <c r="Y2" s="12">
        <v>45.822899999999997</v>
      </c>
      <c r="Z2" s="12">
        <v>19.001899999999999</v>
      </c>
      <c r="AA2" s="12">
        <v>24.913399999999999</v>
      </c>
      <c r="AB2" s="12">
        <v>91.875</v>
      </c>
      <c r="AC2" s="12">
        <v>46.052599999999998</v>
      </c>
      <c r="AD2" s="12">
        <v>63.048000000000002</v>
      </c>
      <c r="AE2" s="12">
        <v>66.150000000000006</v>
      </c>
      <c r="AF2" s="12">
        <v>17.8475</v>
      </c>
      <c r="AG2" s="12">
        <v>28.473700000000001</v>
      </c>
      <c r="AH2" s="12">
        <v>13.062799999999999</v>
      </c>
      <c r="AI2" s="12">
        <v>66.123599999999996</v>
      </c>
      <c r="AJ2" s="12">
        <v>18.675899999999999</v>
      </c>
      <c r="AK2" s="12">
        <v>23.859500000000001</v>
      </c>
    </row>
    <row r="3" spans="1:37" x14ac:dyDescent="0.2">
      <c r="A3" s="1"/>
      <c r="B3" s="12">
        <v>74.159199999999998</v>
      </c>
      <c r="C3" s="12">
        <v>26.166899999999998</v>
      </c>
      <c r="D3" s="12">
        <v>58.275500000000001</v>
      </c>
      <c r="E3" s="12">
        <v>54.256900000000002</v>
      </c>
      <c r="F3" s="12">
        <v>55.388100000000001</v>
      </c>
      <c r="G3" s="12">
        <v>87.5</v>
      </c>
      <c r="H3" s="12">
        <v>26.978000000000002</v>
      </c>
      <c r="I3" s="12">
        <v>59.884599999999999</v>
      </c>
      <c r="J3" s="12">
        <v>60.889200000000002</v>
      </c>
      <c r="K3" s="12">
        <v>38.122399999999999</v>
      </c>
      <c r="L3" s="12">
        <v>120.536</v>
      </c>
      <c r="M3" s="12">
        <v>42.503999999999998</v>
      </c>
      <c r="N3" s="12">
        <v>44.939599999999999</v>
      </c>
      <c r="O3" s="12">
        <v>60.267899999999997</v>
      </c>
      <c r="P3" s="12">
        <v>24.262799999999999</v>
      </c>
      <c r="Q3" s="12">
        <v>124.342</v>
      </c>
      <c r="R3" s="12">
        <v>76.069500000000005</v>
      </c>
      <c r="S3" s="12">
        <v>37.107199999999999</v>
      </c>
      <c r="T3" s="12">
        <v>19.915099999999999</v>
      </c>
      <c r="U3" s="12">
        <v>91.216200000000001</v>
      </c>
      <c r="V3" s="12">
        <v>25.904599999999999</v>
      </c>
      <c r="W3" s="12">
        <v>37.739600000000003</v>
      </c>
      <c r="X3" s="12">
        <v>37.739600000000003</v>
      </c>
      <c r="Y3" s="12">
        <v>45.595500000000001</v>
      </c>
      <c r="Z3" s="12">
        <v>20.2715</v>
      </c>
      <c r="AA3" s="12">
        <v>25.049199999999999</v>
      </c>
      <c r="AB3" s="12">
        <v>92.802999999999997</v>
      </c>
      <c r="AC3" s="12">
        <v>49.7911</v>
      </c>
      <c r="AD3" s="12">
        <v>76.882800000000003</v>
      </c>
      <c r="AE3" s="12">
        <v>68.280299999999997</v>
      </c>
      <c r="AF3" s="12">
        <v>18.904299999999999</v>
      </c>
      <c r="AG3" s="12">
        <v>30.761700000000001</v>
      </c>
      <c r="AH3" s="12">
        <v>10.879899999999999</v>
      </c>
      <c r="AI3" s="12">
        <v>65.365600000000001</v>
      </c>
      <c r="AJ3" s="12">
        <v>17.596800000000002</v>
      </c>
      <c r="AK3" s="12">
        <v>23.859500000000001</v>
      </c>
    </row>
    <row r="4" spans="1:37" x14ac:dyDescent="0.2">
      <c r="A4" s="1"/>
      <c r="B4" s="12">
        <v>81.970299999999995</v>
      </c>
      <c r="C4" s="12">
        <v>25.9697</v>
      </c>
      <c r="D4" s="12">
        <v>63.974899999999998</v>
      </c>
      <c r="E4" s="12">
        <v>55.992899999999999</v>
      </c>
      <c r="F4" s="12">
        <v>59.280799999999999</v>
      </c>
      <c r="G4" s="12">
        <v>90.865399999999994</v>
      </c>
      <c r="H4" s="12">
        <v>30.681799999999999</v>
      </c>
      <c r="I4" s="12">
        <v>60.303600000000003</v>
      </c>
      <c r="J4" s="12">
        <v>64.198400000000007</v>
      </c>
      <c r="K4" s="12">
        <v>38.512999999999998</v>
      </c>
      <c r="L4" s="12">
        <v>121.77800000000001</v>
      </c>
      <c r="M4" s="12">
        <v>39.410200000000003</v>
      </c>
      <c r="N4" s="12">
        <v>50.305100000000003</v>
      </c>
      <c r="O4" s="12">
        <v>59.359299999999998</v>
      </c>
      <c r="P4" s="12">
        <v>27.897300000000001</v>
      </c>
      <c r="Q4" s="12">
        <v>127.309</v>
      </c>
      <c r="R4" s="12">
        <v>81.332800000000006</v>
      </c>
      <c r="S4" s="12">
        <v>36.9084</v>
      </c>
      <c r="T4" s="12">
        <v>21.3552</v>
      </c>
      <c r="U4" s="12">
        <v>89.150899999999993</v>
      </c>
      <c r="V4" s="12">
        <v>27.217700000000001</v>
      </c>
      <c r="W4" s="12">
        <v>39.8566</v>
      </c>
      <c r="X4" s="12">
        <v>39.8566</v>
      </c>
      <c r="Y4" s="12">
        <v>47.6036</v>
      </c>
      <c r="Z4" s="12">
        <v>21.443899999999999</v>
      </c>
      <c r="AA4" s="12">
        <v>23.8018</v>
      </c>
      <c r="AB4" s="12">
        <v>89.634100000000004</v>
      </c>
      <c r="AC4" s="12">
        <v>44.032499999999999</v>
      </c>
      <c r="AD4" s="12">
        <v>80.592100000000002</v>
      </c>
      <c r="AE4" s="12">
        <v>69.485299999999995</v>
      </c>
      <c r="AF4" s="12">
        <v>20.3263</v>
      </c>
      <c r="AG4" s="12">
        <v>30.3552</v>
      </c>
      <c r="AH4" s="12">
        <v>11.484400000000001</v>
      </c>
      <c r="AI4" s="12">
        <v>65.834000000000003</v>
      </c>
      <c r="AJ4" s="12">
        <v>18.229199999999999</v>
      </c>
      <c r="AK4" s="12">
        <v>21.613099999999999</v>
      </c>
    </row>
    <row r="5" spans="1:37" x14ac:dyDescent="0.2">
      <c r="A5" s="1"/>
      <c r="B5" s="12">
        <v>78.562899999999999</v>
      </c>
      <c r="C5" s="12">
        <v>25.520800000000001</v>
      </c>
      <c r="D5" s="12">
        <v>49.218800000000002</v>
      </c>
      <c r="E5" s="12">
        <v>41.525399999999998</v>
      </c>
      <c r="F5" s="12">
        <v>65.093800000000002</v>
      </c>
      <c r="G5" s="12">
        <v>82.031300000000002</v>
      </c>
      <c r="H5" s="12">
        <v>29.733000000000001</v>
      </c>
      <c r="I5" s="12">
        <v>63.999600000000001</v>
      </c>
      <c r="J5" s="12">
        <v>57.904400000000003</v>
      </c>
      <c r="K5" s="12">
        <v>36.684800000000003</v>
      </c>
      <c r="L5" s="12">
        <v>116.297</v>
      </c>
      <c r="M5" s="12">
        <v>39.068600000000004</v>
      </c>
      <c r="N5" s="12">
        <v>47.8992</v>
      </c>
      <c r="O5" s="12">
        <v>65.625</v>
      </c>
      <c r="P5" s="12">
        <v>24.177600000000002</v>
      </c>
      <c r="Q5" s="12">
        <v>123.78400000000001</v>
      </c>
      <c r="R5" s="12">
        <v>80.4084</v>
      </c>
      <c r="S5" s="12">
        <v>38.525399999999998</v>
      </c>
      <c r="T5" s="12">
        <v>22.7163</v>
      </c>
      <c r="U5" s="12">
        <v>87.177099999999996</v>
      </c>
      <c r="V5" s="12">
        <v>23.911899999999999</v>
      </c>
      <c r="W5" s="12">
        <v>25.546500000000002</v>
      </c>
      <c r="X5" s="12">
        <v>25.546500000000002</v>
      </c>
      <c r="Y5" s="12">
        <v>47.480600000000003</v>
      </c>
      <c r="Z5" s="12">
        <v>20.1874</v>
      </c>
      <c r="AA5" s="12">
        <v>21.422999999999998</v>
      </c>
      <c r="AB5" s="12">
        <v>95.207300000000004</v>
      </c>
      <c r="AC5" s="12">
        <v>29.369299999999999</v>
      </c>
      <c r="AD5" s="12">
        <v>74.092699999999994</v>
      </c>
      <c r="AE5" s="12">
        <v>69.514499999999998</v>
      </c>
      <c r="AF5" s="12">
        <v>20.148</v>
      </c>
      <c r="AG5" s="12">
        <v>29.6477</v>
      </c>
      <c r="AH5" s="12">
        <v>9.5026700000000002</v>
      </c>
      <c r="AI5" s="12">
        <v>66.602900000000005</v>
      </c>
      <c r="AJ5" s="12">
        <v>14.629799999999999</v>
      </c>
      <c r="AK5" s="12">
        <v>20.157900000000001</v>
      </c>
    </row>
    <row r="6" spans="1:37" x14ac:dyDescent="0.2">
      <c r="A6" s="1"/>
      <c r="B6" s="12">
        <v>69.631600000000006</v>
      </c>
      <c r="C6" s="12">
        <v>27.128399999999999</v>
      </c>
      <c r="D6" s="12">
        <v>54.585999999999999</v>
      </c>
      <c r="E6" s="12">
        <v>43.473999999999997</v>
      </c>
      <c r="F6" s="12">
        <v>66.576099999999997</v>
      </c>
      <c r="G6" s="12">
        <v>82.604900000000001</v>
      </c>
      <c r="H6" s="12">
        <v>32.0867</v>
      </c>
      <c r="I6" s="12">
        <v>57.742699999999999</v>
      </c>
      <c r="J6" s="12">
        <v>56.25</v>
      </c>
      <c r="K6" s="12">
        <v>37.029800000000002</v>
      </c>
      <c r="L6" s="12">
        <v>115.64700000000001</v>
      </c>
      <c r="M6" s="12">
        <v>40.612699999999997</v>
      </c>
      <c r="N6" s="12">
        <v>44.652999999999999</v>
      </c>
      <c r="O6" s="12">
        <v>67.887900000000002</v>
      </c>
      <c r="P6" s="12">
        <v>26.002400000000002</v>
      </c>
      <c r="Q6" s="12">
        <v>129.19900000000001</v>
      </c>
      <c r="R6" s="12">
        <v>78.900300000000001</v>
      </c>
      <c r="S6" s="12">
        <v>36.914099999999998</v>
      </c>
      <c r="T6" s="12">
        <v>33.887</v>
      </c>
      <c r="U6" s="12">
        <v>87.177099999999996</v>
      </c>
      <c r="V6" s="12">
        <v>26.604700000000001</v>
      </c>
      <c r="W6" s="12">
        <v>23.484500000000001</v>
      </c>
      <c r="X6" s="12">
        <v>23.484500000000001</v>
      </c>
      <c r="Y6" s="12">
        <v>47.236499999999999</v>
      </c>
      <c r="Z6" s="12"/>
      <c r="AA6" s="12">
        <v>23.356400000000001</v>
      </c>
      <c r="AB6" s="12">
        <v>92.802999999999997</v>
      </c>
      <c r="AC6" s="12">
        <v>50.900300000000001</v>
      </c>
      <c r="AD6" s="12">
        <v>74.092699999999994</v>
      </c>
      <c r="AE6" s="12">
        <v>70.945899999999995</v>
      </c>
      <c r="AF6" s="12">
        <v>21.1694</v>
      </c>
      <c r="AG6" s="12">
        <v>29.144200000000001</v>
      </c>
      <c r="AH6" s="12">
        <v>11.5059</v>
      </c>
      <c r="AI6" s="12">
        <v>66.818200000000004</v>
      </c>
      <c r="AJ6" s="12">
        <v>15.4434</v>
      </c>
      <c r="AK6" s="12">
        <v>28.360399999999998</v>
      </c>
    </row>
    <row r="7" spans="1:37" x14ac:dyDescent="0.2">
      <c r="A7" s="1"/>
      <c r="B7" s="12">
        <v>77.008099999999999</v>
      </c>
      <c r="C7" s="12">
        <v>27.636199999999999</v>
      </c>
      <c r="D7" s="12">
        <v>68.045100000000005</v>
      </c>
      <c r="E7" s="12">
        <v>54.6875</v>
      </c>
      <c r="F7" s="12">
        <v>65.159599999999998</v>
      </c>
      <c r="G7" s="12">
        <v>86.8566</v>
      </c>
      <c r="H7" s="12">
        <v>30.336400000000001</v>
      </c>
      <c r="I7" s="12">
        <v>58.894199999999998</v>
      </c>
      <c r="J7" s="12">
        <v>57.904400000000003</v>
      </c>
      <c r="K7" s="12">
        <v>37.196399999999997</v>
      </c>
      <c r="L7" s="12">
        <v>120.712</v>
      </c>
      <c r="M7" s="12">
        <v>39.230200000000004</v>
      </c>
      <c r="N7" s="12">
        <v>47.570300000000003</v>
      </c>
      <c r="O7" s="12">
        <v>69.8964</v>
      </c>
      <c r="P7" s="12">
        <v>27.343800000000002</v>
      </c>
      <c r="Q7" s="12">
        <v>125.28400000000001</v>
      </c>
      <c r="R7" s="12">
        <v>80.751999999999995</v>
      </c>
      <c r="S7" s="12">
        <v>37.246600000000001</v>
      </c>
      <c r="T7" s="12">
        <v>24.782</v>
      </c>
      <c r="U7" s="12">
        <v>86.8566</v>
      </c>
      <c r="V7" s="12">
        <v>27.728899999999999</v>
      </c>
      <c r="W7" s="12">
        <v>23.3932</v>
      </c>
      <c r="X7" s="12">
        <v>23.3932</v>
      </c>
      <c r="Y7" s="12">
        <v>44.707999999999998</v>
      </c>
      <c r="Z7" s="12"/>
      <c r="AA7" s="12">
        <v>19.594200000000001</v>
      </c>
      <c r="AB7" s="12">
        <v>91.875</v>
      </c>
      <c r="AC7" s="12">
        <v>44.817100000000003</v>
      </c>
      <c r="AD7" s="12">
        <v>77.2059</v>
      </c>
      <c r="AE7" s="12">
        <v>70.402299999999997</v>
      </c>
      <c r="AF7" s="12">
        <v>20.975999999999999</v>
      </c>
      <c r="AG7" s="12">
        <v>31.6738</v>
      </c>
      <c r="AH7" s="12">
        <v>13.4864</v>
      </c>
      <c r="AI7" s="12">
        <v>66.818200000000004</v>
      </c>
      <c r="AJ7" s="12">
        <v>14.635300000000001</v>
      </c>
      <c r="AK7" s="12">
        <v>28.360399999999998</v>
      </c>
    </row>
    <row r="8" spans="1:37" x14ac:dyDescent="0.2">
      <c r="A8" s="1"/>
      <c r="B8" s="12">
        <v>81.666700000000006</v>
      </c>
      <c r="C8" s="12">
        <v>27.784800000000001</v>
      </c>
      <c r="D8" s="12">
        <v>65.2624</v>
      </c>
      <c r="E8" s="12">
        <v>53.415700000000001</v>
      </c>
      <c r="F8" s="12">
        <v>56.713000000000001</v>
      </c>
      <c r="G8" s="12">
        <v>92.285200000000003</v>
      </c>
      <c r="H8" s="12">
        <v>33.967500000000001</v>
      </c>
      <c r="I8" s="12">
        <v>63.072099999999999</v>
      </c>
      <c r="J8" s="12">
        <v>60.267899999999997</v>
      </c>
      <c r="K8" s="12">
        <v>37.1937</v>
      </c>
      <c r="L8" s="12">
        <v>112.114</v>
      </c>
      <c r="M8" s="12">
        <v>37.108699999999999</v>
      </c>
      <c r="N8" s="12">
        <v>46.981499999999997</v>
      </c>
      <c r="O8" s="12">
        <v>72.980999999999995</v>
      </c>
      <c r="P8" s="12">
        <v>24.348500000000001</v>
      </c>
      <c r="Q8" s="12">
        <v>132.512</v>
      </c>
      <c r="R8" s="12">
        <v>85.012</v>
      </c>
      <c r="S8" s="12">
        <v>38.370100000000001</v>
      </c>
      <c r="T8" s="12">
        <v>26.389800000000001</v>
      </c>
      <c r="U8" s="12">
        <v>91.216200000000001</v>
      </c>
      <c r="V8" s="12">
        <v>27.991700000000002</v>
      </c>
      <c r="W8" s="12">
        <v>22.257400000000001</v>
      </c>
      <c r="X8" s="12">
        <v>22.257400000000001</v>
      </c>
      <c r="Y8" s="12">
        <v>44.817100000000003</v>
      </c>
      <c r="Z8" s="12"/>
      <c r="AA8" s="12">
        <v>22.390899999999998</v>
      </c>
      <c r="AB8" s="12">
        <v>94.230800000000002</v>
      </c>
      <c r="AC8" s="12">
        <v>42.283900000000003</v>
      </c>
      <c r="AD8" s="12">
        <v>82.770300000000006</v>
      </c>
      <c r="AE8" s="12">
        <v>70.673100000000005</v>
      </c>
      <c r="AF8" s="12">
        <v>21.7713</v>
      </c>
      <c r="AG8" s="12">
        <v>30.538799999999998</v>
      </c>
      <c r="AH8" s="12">
        <v>9.2273599999999991</v>
      </c>
      <c r="AI8" s="12">
        <v>69.368700000000004</v>
      </c>
      <c r="AJ8" s="12">
        <v>15.253399999999999</v>
      </c>
      <c r="AK8" s="12">
        <v>22.193100000000001</v>
      </c>
    </row>
    <row r="9" spans="1:37" x14ac:dyDescent="0.2">
      <c r="A9" s="1"/>
      <c r="B9" s="12">
        <v>75.548199999999994</v>
      </c>
      <c r="C9" s="12">
        <v>23.0199</v>
      </c>
      <c r="D9" s="12">
        <v>56.790900000000001</v>
      </c>
      <c r="E9" s="12">
        <v>38.387900000000002</v>
      </c>
      <c r="F9" s="12">
        <v>52.201700000000002</v>
      </c>
      <c r="G9" s="12">
        <v>77.2059</v>
      </c>
      <c r="H9" s="12">
        <v>35.066299999999998</v>
      </c>
      <c r="I9" s="12">
        <v>51.809199999999997</v>
      </c>
      <c r="J9" s="12">
        <v>43.3827</v>
      </c>
      <c r="K9" s="12">
        <v>37.215699999999998</v>
      </c>
      <c r="L9" s="12">
        <v>119.41</v>
      </c>
      <c r="M9" s="12">
        <v>31.705300000000001</v>
      </c>
      <c r="N9" s="12">
        <v>30.399799999999999</v>
      </c>
      <c r="O9" s="12">
        <v>53.762999999999998</v>
      </c>
      <c r="P9" s="12">
        <v>24.7864</v>
      </c>
      <c r="Q9" s="12"/>
      <c r="R9" s="12"/>
      <c r="S9" s="12">
        <v>37.112900000000003</v>
      </c>
      <c r="T9" s="12">
        <v>16.4847</v>
      </c>
      <c r="U9" s="12">
        <v>64.3733</v>
      </c>
      <c r="V9" s="12">
        <v>26.485399999999998</v>
      </c>
      <c r="W9" s="12"/>
      <c r="X9" s="12"/>
      <c r="Y9" s="12">
        <v>42.8322</v>
      </c>
      <c r="Z9" s="12"/>
      <c r="AA9" s="12">
        <v>20.753599999999999</v>
      </c>
      <c r="AB9" s="12">
        <v>94.716499999999996</v>
      </c>
      <c r="AC9" s="12">
        <v>28.1157</v>
      </c>
      <c r="AD9" s="12">
        <v>72.628500000000003</v>
      </c>
      <c r="AE9" s="12">
        <v>69.866900000000001</v>
      </c>
      <c r="AF9" s="12">
        <v>23.4375</v>
      </c>
      <c r="AG9" s="12">
        <v>28.2072</v>
      </c>
      <c r="AH9" s="12">
        <v>11.729799999999999</v>
      </c>
      <c r="AI9" s="12">
        <v>70.391099999999994</v>
      </c>
      <c r="AJ9" s="12"/>
      <c r="AK9" s="12">
        <v>15.4788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22.968800000000002</v>
      </c>
      <c r="Q10" s="12"/>
      <c r="R10" s="12"/>
      <c r="S10" s="12">
        <v>36.555</v>
      </c>
      <c r="T10" s="12"/>
      <c r="U10" s="12"/>
      <c r="V10" s="12">
        <v>26.969200000000001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21.979700000000001</v>
      </c>
      <c r="AG10" s="12"/>
      <c r="AH10" s="12">
        <v>12.063499999999999</v>
      </c>
      <c r="AI10" s="12">
        <v>68.956500000000005</v>
      </c>
      <c r="AJ10" s="12"/>
      <c r="AK10" s="12">
        <v>26.3538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22.666499999999999</v>
      </c>
      <c r="Q11" s="12"/>
      <c r="R11" s="12"/>
      <c r="S11" s="12"/>
      <c r="T11" s="12"/>
      <c r="U11" s="12"/>
      <c r="V11" s="12">
        <v>25.791499999999999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21.466100000000001</v>
      </c>
      <c r="AG11" s="12"/>
      <c r="AH11" s="12">
        <v>13.4846</v>
      </c>
      <c r="AI11" s="12">
        <v>69.337800000000001</v>
      </c>
      <c r="AJ11" s="12"/>
      <c r="AK11" s="12">
        <v>26.3538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25.240400000000001</v>
      </c>
      <c r="Q12" s="12"/>
      <c r="R12" s="12"/>
      <c r="S12" s="12"/>
      <c r="T12" s="12"/>
      <c r="U12" s="12"/>
      <c r="V12" s="12">
        <v>27.599299999999999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21.072199999999999</v>
      </c>
      <c r="AG12" s="12"/>
      <c r="AH12" s="12">
        <v>11.0427</v>
      </c>
      <c r="AI12" s="12">
        <v>69.545599999999993</v>
      </c>
      <c r="AJ12" s="12"/>
      <c r="AK12" s="12">
        <v>19.3611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23.4375</v>
      </c>
      <c r="Q13" s="12"/>
      <c r="R13" s="12"/>
      <c r="S13" s="12"/>
      <c r="T13" s="12"/>
      <c r="U13" s="12"/>
      <c r="V13" s="12">
        <v>24.9209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21.466100000000001</v>
      </c>
      <c r="AG13" s="12"/>
      <c r="AH13" s="12">
        <v>13.5999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26.604700000000001</v>
      </c>
      <c r="Q14" s="12"/>
      <c r="R14" s="12"/>
      <c r="S14" s="12"/>
      <c r="T14" s="12"/>
      <c r="U14" s="12"/>
      <c r="V14" s="12">
        <v>25.679300000000001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25.520800000000001</v>
      </c>
      <c r="Q15" s="12"/>
      <c r="R15" s="12"/>
      <c r="S15" s="12"/>
      <c r="T15" s="12"/>
      <c r="U15" s="12"/>
      <c r="V15" s="12">
        <v>25.348700000000001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25.333200000000001</v>
      </c>
      <c r="Q16" s="12"/>
      <c r="R16" s="12"/>
      <c r="S16" s="12"/>
      <c r="T16" s="12"/>
      <c r="U16" s="12"/>
      <c r="V16" s="12">
        <v>25.240400000000001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24.697600000000001</v>
      </c>
      <c r="Q17" s="12"/>
      <c r="R17" s="12"/>
      <c r="S17" s="12"/>
      <c r="T17" s="12"/>
      <c r="U17" s="12"/>
      <c r="V17" s="12">
        <v>25.904599999999999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24.609400000000001</v>
      </c>
      <c r="Q18" s="12"/>
      <c r="R18" s="12"/>
      <c r="S18" s="12"/>
      <c r="T18" s="12"/>
      <c r="U18" s="12"/>
      <c r="V18" s="12">
        <v>20.366399999999999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75.119087499999992</v>
      </c>
      <c r="C21" s="5">
        <f t="shared" si="0"/>
        <v>25.926862499999999</v>
      </c>
      <c r="D21" s="5">
        <f t="shared" si="0"/>
        <v>57.628650000000007</v>
      </c>
      <c r="E21" s="5">
        <f t="shared" si="0"/>
        <v>48.664562499999995</v>
      </c>
      <c r="F21" s="5">
        <f t="shared" si="0"/>
        <v>60.025200000000005</v>
      </c>
      <c r="G21" s="5">
        <f t="shared" si="0"/>
        <v>85.465537500000011</v>
      </c>
      <c r="H21" s="5">
        <f t="shared" si="0"/>
        <v>30.674325000000003</v>
      </c>
      <c r="I21" s="5">
        <f t="shared" si="0"/>
        <v>59.377674999999996</v>
      </c>
      <c r="J21" s="5">
        <f t="shared" si="0"/>
        <v>56.910787500000005</v>
      </c>
      <c r="K21" s="5">
        <f t="shared" si="0"/>
        <v>37.283749999999998</v>
      </c>
      <c r="L21" s="5">
        <f t="shared" si="0"/>
        <v>117.85912500000001</v>
      </c>
      <c r="M21" s="5">
        <f t="shared" si="0"/>
        <v>38.953625000000002</v>
      </c>
      <c r="N21" s="5">
        <f t="shared" si="0"/>
        <v>43.348725000000002</v>
      </c>
      <c r="O21" s="5">
        <f t="shared" si="0"/>
        <v>63.679949999999998</v>
      </c>
      <c r="P21" s="5">
        <f>AVERAGE(P2:P18)</f>
        <v>24.972299999999997</v>
      </c>
      <c r="Q21" s="5">
        <f>AVERAGE(Q2:Q8)</f>
        <v>126.40557142857142</v>
      </c>
      <c r="R21" s="5">
        <f>AVERAGE(R2:R8)</f>
        <v>79.586100000000002</v>
      </c>
      <c r="S21" s="5">
        <f>AVERAGE(S2:S10)</f>
        <v>37.189600000000006</v>
      </c>
      <c r="T21" s="5">
        <f>AVERAGE(T2:T9)</f>
        <v>23.549650000000003</v>
      </c>
      <c r="U21" s="5">
        <f>AVERAGE(U2:U9)</f>
        <v>85.018162499999988</v>
      </c>
      <c r="V21" s="5">
        <f>AVERAGE(V2:V18)</f>
        <v>25.940641176470596</v>
      </c>
      <c r="W21" s="5">
        <f>AVERAGE(W2:W4)</f>
        <v>38.468266666666672</v>
      </c>
      <c r="X21" s="5">
        <f>AVERAGE(X6:X8)</f>
        <v>23.045033333333336</v>
      </c>
      <c r="Y21" s="5">
        <f>AVERAGE(Y2:Y9)</f>
        <v>45.762049999999995</v>
      </c>
      <c r="Z21" s="5">
        <f>AVERAGE(Z2:Z5)</f>
        <v>20.226174999999998</v>
      </c>
      <c r="AA21" s="5">
        <f>AVERAGE(AA2:AA9)</f>
        <v>22.6603125</v>
      </c>
      <c r="AB21" s="5">
        <f>AVERAGE(AB2:AB9)</f>
        <v>92.893087500000007</v>
      </c>
      <c r="AC21" s="5">
        <f>AVERAGE(AC2:AC9)</f>
        <v>41.920312500000001</v>
      </c>
      <c r="AD21" s="5">
        <f>AVERAGE(AD2:AD9)</f>
        <v>75.164124999999999</v>
      </c>
      <c r="AE21" s="5">
        <f>AVERAGE(AE2:AE9)</f>
        <v>69.414787499999989</v>
      </c>
      <c r="AF21" s="5">
        <f>AVERAGE(AF2:AF13)</f>
        <v>20.880366666666671</v>
      </c>
      <c r="AG21" s="5">
        <f>AVERAGE(AG2:AG9)</f>
        <v>29.8502875</v>
      </c>
      <c r="AH21" s="5">
        <f>AVERAGE(AH2:AH13)</f>
        <v>11.755827500000001</v>
      </c>
      <c r="AI21" s="5">
        <f>AVERAGE(AI2:AI12)</f>
        <v>67.742018181818196</v>
      </c>
      <c r="AJ21" s="5">
        <f>AVERAGE(AJ2:AJ8)</f>
        <v>16.351971428571428</v>
      </c>
      <c r="AK21" s="5">
        <f>AVERAGE(AK2:AK12)</f>
        <v>23.268309090909096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75.119087499999992</v>
      </c>
      <c r="C26" s="12">
        <f>C21*2</f>
        <v>51.853724999999997</v>
      </c>
      <c r="D26" s="12">
        <f t="shared" ref="D26:J26" si="1">D21*1</f>
        <v>57.628650000000007</v>
      </c>
      <c r="E26" s="12">
        <f t="shared" si="1"/>
        <v>48.664562499999995</v>
      </c>
      <c r="F26" s="12">
        <f t="shared" si="1"/>
        <v>60.025200000000005</v>
      </c>
      <c r="G26" s="12">
        <f t="shared" si="1"/>
        <v>85.465537500000011</v>
      </c>
      <c r="H26" s="12">
        <f>H21*3</f>
        <v>92.022975000000002</v>
      </c>
      <c r="I26" s="12">
        <f>I21*3</f>
        <v>178.13302499999998</v>
      </c>
      <c r="J26" s="12">
        <f t="shared" si="1"/>
        <v>56.910787500000005</v>
      </c>
      <c r="K26" s="12">
        <f>K21*4</f>
        <v>149.13499999999999</v>
      </c>
      <c r="L26" s="12">
        <f>L21*1</f>
        <v>117.85912500000001</v>
      </c>
      <c r="M26" s="12">
        <f>M21*3</f>
        <v>116.86087500000001</v>
      </c>
      <c r="N26" s="12">
        <f>N21*3</f>
        <v>130.04617500000001</v>
      </c>
      <c r="O26" s="12">
        <f>O21*1</f>
        <v>63.679949999999998</v>
      </c>
      <c r="P26" s="12">
        <f>P21*1</f>
        <v>24.972299999999997</v>
      </c>
      <c r="Q26" s="12">
        <f>Q21*1</f>
        <v>126.40557142857142</v>
      </c>
      <c r="R26" s="12">
        <f>R21*2</f>
        <v>159.1722</v>
      </c>
      <c r="S26" s="12">
        <f>S21*4</f>
        <v>148.75840000000002</v>
      </c>
      <c r="T26" s="12">
        <f>T21*3</f>
        <v>70.648950000000013</v>
      </c>
      <c r="U26" s="12">
        <f>U21*1</f>
        <v>85.018162499999988</v>
      </c>
      <c r="V26" s="12">
        <f>V21*1</f>
        <v>25.940641176470596</v>
      </c>
      <c r="W26" s="12">
        <f>W21*4</f>
        <v>153.87306666666669</v>
      </c>
      <c r="X26" s="12">
        <f>X21*3</f>
        <v>69.135100000000008</v>
      </c>
      <c r="Y26" s="12">
        <f>Y21*2</f>
        <v>91.52409999999999</v>
      </c>
      <c r="Z26" s="12">
        <f>Z21*8</f>
        <v>161.80939999999998</v>
      </c>
      <c r="AA26" s="12">
        <f>AA21*3</f>
        <v>67.980937499999996</v>
      </c>
      <c r="AB26" s="12">
        <f t="shared" ref="AB26:AH26" si="2">AB21*1</f>
        <v>92.893087500000007</v>
      </c>
      <c r="AC26" s="12">
        <f t="shared" si="2"/>
        <v>41.920312500000001</v>
      </c>
      <c r="AD26" s="12">
        <f t="shared" si="2"/>
        <v>75.164124999999999</v>
      </c>
      <c r="AE26" s="12">
        <f>AE21*2</f>
        <v>138.82957499999998</v>
      </c>
      <c r="AF26" s="12">
        <f t="shared" si="2"/>
        <v>20.880366666666671</v>
      </c>
      <c r="AG26" s="12">
        <f>AG21*2</f>
        <v>59.700575000000001</v>
      </c>
      <c r="AH26" s="12">
        <f t="shared" si="2"/>
        <v>11.755827500000001</v>
      </c>
      <c r="AI26" s="12">
        <f>AI21*2</f>
        <v>135.48403636363639</v>
      </c>
      <c r="AJ26" s="12">
        <f>AJ21*3</f>
        <v>49.05591428571428</v>
      </c>
      <c r="AK26" s="12">
        <f>AK21*1</f>
        <v>23.268309090909096</v>
      </c>
    </row>
    <row r="27" spans="1:37" x14ac:dyDescent="0.2">
      <c r="A27" s="12" t="s">
        <v>215</v>
      </c>
      <c r="B27" s="5">
        <f t="shared" ref="B27:O27" si="3">STDEV(B2:B9)/B21*100</f>
        <v>8.6870448005720657</v>
      </c>
      <c r="C27" s="5">
        <f t="shared" si="3"/>
        <v>6.440020673205038</v>
      </c>
      <c r="D27" s="5">
        <f t="shared" si="3"/>
        <v>13.925224760329982</v>
      </c>
      <c r="E27" s="5">
        <f t="shared" si="3"/>
        <v>14.077542125552867</v>
      </c>
      <c r="F27" s="5">
        <f t="shared" si="3"/>
        <v>8.6625186841227979</v>
      </c>
      <c r="G27" s="5">
        <f t="shared" si="3"/>
        <v>5.785236950371929</v>
      </c>
      <c r="H27" s="5">
        <f t="shared" si="3"/>
        <v>9.8455031571269664</v>
      </c>
      <c r="I27" s="5">
        <f t="shared" si="3"/>
        <v>6.2471395079298127</v>
      </c>
      <c r="J27" s="5">
        <f t="shared" si="3"/>
        <v>10.942946004395996</v>
      </c>
      <c r="K27" s="5">
        <f t="shared" si="3"/>
        <v>1.9229281884248879</v>
      </c>
      <c r="L27" s="5">
        <f t="shared" si="3"/>
        <v>2.7883277388383885</v>
      </c>
      <c r="M27" s="5">
        <f t="shared" si="3"/>
        <v>8.7225632085015636</v>
      </c>
      <c r="N27" s="5">
        <f t="shared" si="3"/>
        <v>16.512430943321665</v>
      </c>
      <c r="O27" s="5">
        <f t="shared" si="3"/>
        <v>10.133116129512393</v>
      </c>
      <c r="P27" s="5">
        <f>STDEV(P2:P18)/P21*100</f>
        <v>5.6610741041171728</v>
      </c>
      <c r="Q27" s="5">
        <f>STDEV(Q2:Q8)/Q21*100</f>
        <v>2.783319203411982</v>
      </c>
      <c r="R27" s="5">
        <f>STDEV(R2:R8)/R21*100</f>
        <v>4.3511161653839547</v>
      </c>
      <c r="S27" s="5">
        <f>STDEV(S2:S10)/S21*100</f>
        <v>2.1776628238450702</v>
      </c>
      <c r="T27" s="5">
        <f t="shared" ref="T27:AG27" si="4">STDEV(T2:T9)/T21*100</f>
        <v>21.86208546531531</v>
      </c>
      <c r="U27" s="5">
        <f t="shared" si="4"/>
        <v>10.301978669089303</v>
      </c>
      <c r="V27" s="5">
        <f>STDEV(V2:V18)/V21*100</f>
        <v>6.9937487832999174</v>
      </c>
      <c r="W27" s="5">
        <f t="shared" si="4"/>
        <v>20.79393029760314</v>
      </c>
      <c r="X27" s="5">
        <f>STDEV(X2:X8)/X21*100</f>
        <v>34.710579245691854</v>
      </c>
      <c r="Y27" s="5">
        <f t="shared" si="4"/>
        <v>3.6132278417935426</v>
      </c>
      <c r="Z27" s="5">
        <f>STDEV(Z2:Z5)/Z21*100</f>
        <v>4.9319286852094164</v>
      </c>
      <c r="AA27" s="5">
        <f t="shared" si="4"/>
        <v>8.7007376904718665</v>
      </c>
      <c r="AB27" s="5">
        <f t="shared" si="4"/>
        <v>1.9589594562881518</v>
      </c>
      <c r="AC27" s="5">
        <f t="shared" si="4"/>
        <v>20.574969442614446</v>
      </c>
      <c r="AD27" s="5">
        <f t="shared" si="4"/>
        <v>7.9502396536414359</v>
      </c>
      <c r="AE27" s="5">
        <f t="shared" si="4"/>
        <v>2.2495259942980725</v>
      </c>
      <c r="AF27" s="5">
        <f>STDEV(AF2:AF13)/AF21*100</f>
        <v>6.9706731591071369</v>
      </c>
      <c r="AG27" s="5">
        <f t="shared" si="4"/>
        <v>4.0079169715096725</v>
      </c>
      <c r="AH27" s="5">
        <f>STDEV(AH2:AH13)/AH21*100</f>
        <v>12.582983186152152</v>
      </c>
      <c r="AI27" s="5">
        <f>STDEV(AI2:AI12)/AI21*100</f>
        <v>2.6344805114122072</v>
      </c>
      <c r="AJ27" s="5">
        <f>STDEV(AJ2:AJ8)/AJ21*100</f>
        <v>10.715003029887416</v>
      </c>
      <c r="AK27" s="5">
        <f>STDEV(AK2:AK12)/AK21*100</f>
        <v>17.250369788505743</v>
      </c>
    </row>
  </sheetData>
  <pageMargins left="0.7" right="0.7" top="0.78740157499999996" bottom="0.78740157499999996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J30"/>
  <sheetViews>
    <sheetView zoomScale="70" zoomScaleNormal="70" workbookViewId="0">
      <selection activeCell="R4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3" width="12.6640625" bestFit="1" customWidth="1"/>
    <col min="24" max="25" width="11.6640625" bestFit="1" customWidth="1"/>
    <col min="26" max="26" width="12.6640625" bestFit="1" customWidth="1"/>
    <col min="27" max="30" width="11.6640625" bestFit="1" customWidth="1"/>
    <col min="31" max="35" width="12.6640625" bestFit="1" customWidth="1"/>
    <col min="36" max="36" width="8.1640625" bestFit="1" customWidth="1"/>
  </cols>
  <sheetData>
    <row r="1" spans="1:36" x14ac:dyDescent="0.2">
      <c r="A1" s="2" t="s">
        <v>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2.0340136050000002</v>
      </c>
      <c r="C2" s="22">
        <v>4.7777778E-2</v>
      </c>
      <c r="D2" s="22">
        <v>0</v>
      </c>
      <c r="E2" s="22">
        <v>4.1360543999999999E-2</v>
      </c>
      <c r="F2" s="22">
        <v>4.3537415000000003E-2</v>
      </c>
      <c r="G2" s="22">
        <v>4.0634920999999997E-2</v>
      </c>
      <c r="H2" s="22">
        <v>4.5714286E-2</v>
      </c>
      <c r="I2" s="22">
        <v>4.1224490000000003E-2</v>
      </c>
      <c r="J2" s="22">
        <v>1.8095238E-2</v>
      </c>
      <c r="K2" s="22">
        <v>3.3650793999999998E-2</v>
      </c>
      <c r="L2" s="22">
        <v>4.4988661999999999E-2</v>
      </c>
      <c r="M2" s="22">
        <v>5.2063492000000003E-2</v>
      </c>
      <c r="N2" s="22">
        <v>1.8866213E-2</v>
      </c>
      <c r="O2" s="22">
        <v>7.1836734999999999E-2</v>
      </c>
      <c r="P2" s="22">
        <v>4.5714286E-2</v>
      </c>
      <c r="Q2" s="22">
        <v>3.047619E-2</v>
      </c>
      <c r="R2" s="22">
        <v>3.3015873000000001E-2</v>
      </c>
      <c r="S2" s="22">
        <v>9.8684806999999999E-2</v>
      </c>
      <c r="T2" s="22">
        <v>0</v>
      </c>
      <c r="U2" s="22">
        <v>4.0634920999999997E-2</v>
      </c>
      <c r="V2" s="22">
        <v>8.7074830000000002E-3</v>
      </c>
      <c r="W2" s="22">
        <v>5.5782313E-2</v>
      </c>
      <c r="X2" s="22">
        <v>4.8979592000000002E-2</v>
      </c>
      <c r="Y2" s="22">
        <v>2.4285714E-2</v>
      </c>
      <c r="Z2" s="22">
        <v>0</v>
      </c>
      <c r="AA2" s="22">
        <v>4.1723356000000003E-2</v>
      </c>
      <c r="AB2" s="22">
        <v>4.8979590000000003E-3</v>
      </c>
      <c r="AC2" s="22">
        <v>6.7891155999999994E-2</v>
      </c>
      <c r="AD2" s="22">
        <v>2.7437642000000002E-2</v>
      </c>
      <c r="AE2" s="22">
        <v>2.1043084E-2</v>
      </c>
      <c r="AF2" s="22">
        <v>5.804989E-3</v>
      </c>
      <c r="AG2" s="22">
        <v>2.9387755000000002E-2</v>
      </c>
      <c r="AH2" s="22">
        <v>5.1020408000000003E-2</v>
      </c>
      <c r="AI2" s="22">
        <v>2.6122448999999999E-2</v>
      </c>
      <c r="AJ2" s="22"/>
    </row>
    <row r="3" spans="1:36" x14ac:dyDescent="0.2">
      <c r="B3" s="22">
        <v>2.2929705220000001</v>
      </c>
      <c r="C3" s="22">
        <v>0.37551020400000001</v>
      </c>
      <c r="D3" s="22">
        <v>1.1145578229999999</v>
      </c>
      <c r="E3" s="22">
        <v>0.96362811800000003</v>
      </c>
      <c r="F3" s="22">
        <v>0.41360544199999999</v>
      </c>
      <c r="G3" s="22">
        <v>0.27936507900000002</v>
      </c>
      <c r="H3" s="22">
        <v>1.2009070289999999</v>
      </c>
      <c r="I3" s="22">
        <v>0.48616779999999998</v>
      </c>
      <c r="J3" s="22">
        <v>0.83918367299999996</v>
      </c>
      <c r="K3" s="22">
        <v>0.57469387800000005</v>
      </c>
      <c r="L3" s="22">
        <v>0.243809524</v>
      </c>
      <c r="M3" s="22">
        <v>0.63183673500000004</v>
      </c>
      <c r="N3" s="22">
        <v>0.91863945599999997</v>
      </c>
      <c r="O3" s="22">
        <v>10.458412698</v>
      </c>
      <c r="P3" s="22">
        <v>2.4816326530000001</v>
      </c>
      <c r="Q3" s="22">
        <v>0.29460317499999999</v>
      </c>
      <c r="R3" s="22">
        <v>1.015873016</v>
      </c>
      <c r="S3" s="22">
        <v>60.767346938999999</v>
      </c>
      <c r="T3" s="22">
        <v>1.102947846</v>
      </c>
      <c r="U3" s="22">
        <v>0.30040816300000001</v>
      </c>
      <c r="V3" s="22">
        <v>2.2044444439999999</v>
      </c>
      <c r="W3" s="22">
        <v>0.47528344700000003</v>
      </c>
      <c r="X3" s="22">
        <v>1.3583673469999999</v>
      </c>
      <c r="Y3" s="22">
        <v>3.1818594099999999</v>
      </c>
      <c r="Z3" s="22">
        <v>1.8184126979999999</v>
      </c>
      <c r="AA3" s="22">
        <v>0.32979591800000002</v>
      </c>
      <c r="AB3" s="22">
        <v>0.76081632700000001</v>
      </c>
      <c r="AC3" s="22">
        <v>0.37732426299999999</v>
      </c>
      <c r="AD3" s="22">
        <v>0.52027210899999998</v>
      </c>
      <c r="AE3" s="22">
        <v>3.3828571429999998</v>
      </c>
      <c r="AF3" s="22">
        <v>1.262585034</v>
      </c>
      <c r="AG3" s="22">
        <v>2.44244898</v>
      </c>
      <c r="AH3" s="22">
        <v>0.31346938800000002</v>
      </c>
      <c r="AI3" s="22">
        <v>1.3514739229999999</v>
      </c>
      <c r="AJ3" s="22"/>
    </row>
    <row r="4" spans="1:36" x14ac:dyDescent="0.2">
      <c r="B4" s="22">
        <v>3.2544217689999999</v>
      </c>
      <c r="C4" s="22">
        <v>2.8560544220000001</v>
      </c>
      <c r="D4" s="22">
        <v>2.4515873020000001</v>
      </c>
      <c r="E4" s="22">
        <v>2.2247619049999998</v>
      </c>
      <c r="F4" s="22">
        <v>1.417142857</v>
      </c>
      <c r="G4" s="22">
        <v>0.99047618999999998</v>
      </c>
      <c r="H4" s="22">
        <v>3.4612244900000002</v>
      </c>
      <c r="I4" s="22">
        <v>1.4977097509999999</v>
      </c>
      <c r="J4" s="22">
        <v>1.9403174599999999</v>
      </c>
      <c r="K4" s="22">
        <v>2.2269387759999999</v>
      </c>
      <c r="L4" s="22">
        <v>0.75936507900000005</v>
      </c>
      <c r="M4" s="22">
        <v>2.0607709750000001</v>
      </c>
      <c r="N4" s="22">
        <v>2.681201814</v>
      </c>
      <c r="O4" s="22">
        <v>11.464126984</v>
      </c>
      <c r="P4" s="22">
        <v>4.954557823</v>
      </c>
      <c r="Q4" s="22">
        <v>0.78476190499999998</v>
      </c>
      <c r="R4" s="22">
        <v>1.8198639459999999</v>
      </c>
      <c r="S4" s="22"/>
      <c r="T4" s="22">
        <v>3.7268027209999999</v>
      </c>
      <c r="U4" s="22">
        <v>1.023492063</v>
      </c>
      <c r="V4" s="22">
        <v>4.5206349210000001</v>
      </c>
      <c r="W4" s="22">
        <v>2.0622222219999999</v>
      </c>
      <c r="X4" s="22">
        <v>2.6742857139999998</v>
      </c>
      <c r="Y4" s="22">
        <v>6.1416780050000002</v>
      </c>
      <c r="Z4" s="22">
        <v>4.2267573699999996</v>
      </c>
      <c r="AA4" s="22">
        <v>0.98285714300000004</v>
      </c>
      <c r="AB4" s="22">
        <v>2.0636734689999998</v>
      </c>
      <c r="AC4" s="22">
        <v>1.328979592</v>
      </c>
      <c r="AD4" s="22">
        <v>1.4273015870000001</v>
      </c>
      <c r="AE4" s="22">
        <v>6.5567346940000002</v>
      </c>
      <c r="AF4" s="22">
        <v>3.3697959179999999</v>
      </c>
      <c r="AG4" s="22">
        <v>7.035646259</v>
      </c>
      <c r="AH4" s="22">
        <v>1.2208616779999999</v>
      </c>
      <c r="AI4" s="22">
        <v>4.5641723360000004</v>
      </c>
      <c r="AJ4" s="22"/>
    </row>
    <row r="5" spans="1:36" x14ac:dyDescent="0.2">
      <c r="B5" s="22">
        <v>4.063492063</v>
      </c>
      <c r="C5" s="22">
        <v>5.1490249429999997</v>
      </c>
      <c r="D5" s="22">
        <v>3.4811791379999999</v>
      </c>
      <c r="E5" s="22">
        <v>3.3306122450000002</v>
      </c>
      <c r="F5" s="22">
        <v>2.5004081629999999</v>
      </c>
      <c r="G5" s="22">
        <v>1.6761904759999999</v>
      </c>
      <c r="H5" s="22">
        <v>5.6852607710000003</v>
      </c>
      <c r="I5" s="22">
        <v>2.4996371879999999</v>
      </c>
      <c r="J5" s="22">
        <v>2.9257142859999998</v>
      </c>
      <c r="K5" s="22">
        <v>3.8008163270000002</v>
      </c>
      <c r="L5" s="22">
        <v>1.2571428570000001</v>
      </c>
      <c r="M5" s="22">
        <v>3.4724036279999999</v>
      </c>
      <c r="N5" s="22">
        <v>4.0163265309999998</v>
      </c>
      <c r="O5" s="22">
        <v>12.459682539999999</v>
      </c>
      <c r="P5" s="22">
        <v>7.105306122</v>
      </c>
      <c r="Q5" s="22">
        <v>1.267301587</v>
      </c>
      <c r="R5" s="22">
        <v>2.6086167800000002</v>
      </c>
      <c r="S5" s="22"/>
      <c r="T5" s="22">
        <v>6.7395918369999999</v>
      </c>
      <c r="U5" s="22">
        <v>1.681269841</v>
      </c>
      <c r="V5" s="22">
        <v>6.725079365</v>
      </c>
      <c r="W5" s="22">
        <v>3.6520634919999999</v>
      </c>
      <c r="X5" s="22">
        <v>3.934693878</v>
      </c>
      <c r="Y5" s="22">
        <v>8.9396825399999997</v>
      </c>
      <c r="Z5" s="22">
        <v>6.6220408160000002</v>
      </c>
      <c r="AA5" s="22">
        <v>1.629387755</v>
      </c>
      <c r="AB5" s="22">
        <v>3.268707483</v>
      </c>
      <c r="AC5" s="22">
        <v>2.1093877550000002</v>
      </c>
      <c r="AD5" s="22">
        <v>2.3060317459999999</v>
      </c>
      <c r="AE5" s="22">
        <v>9.5085714289999999</v>
      </c>
      <c r="AF5" s="22">
        <v>5.3202721090000002</v>
      </c>
      <c r="AG5" s="22">
        <v>12.550385488</v>
      </c>
      <c r="AH5" s="22">
        <v>2.1387755099999999</v>
      </c>
      <c r="AI5" s="22">
        <v>7.9738775510000002</v>
      </c>
      <c r="AJ5" s="22"/>
    </row>
    <row r="6" spans="1:36" x14ac:dyDescent="0.2">
      <c r="B6" s="22">
        <v>4.7954648530000004</v>
      </c>
      <c r="C6" s="22">
        <v>7.4594104310000002</v>
      </c>
      <c r="D6" s="22">
        <v>4.4190476189999996</v>
      </c>
      <c r="E6" s="22">
        <v>4.402176871</v>
      </c>
      <c r="F6" s="22">
        <v>3.512539683</v>
      </c>
      <c r="G6" s="22">
        <v>2.3365079369999999</v>
      </c>
      <c r="H6" s="22">
        <v>7.6408163269999996</v>
      </c>
      <c r="I6" s="22">
        <v>3.494603175</v>
      </c>
      <c r="J6" s="22">
        <v>3.8603174600000001</v>
      </c>
      <c r="K6" s="22">
        <v>5.3587301590000003</v>
      </c>
      <c r="L6" s="22">
        <v>1.7498412699999999</v>
      </c>
      <c r="M6" s="22">
        <v>4.9948526080000004</v>
      </c>
      <c r="N6" s="22">
        <v>5.2090476189999997</v>
      </c>
      <c r="O6" s="22">
        <v>13.470476189999999</v>
      </c>
      <c r="P6" s="22">
        <v>9.5869387760000002</v>
      </c>
      <c r="Q6" s="22">
        <v>1.7385941039999999</v>
      </c>
      <c r="R6" s="22">
        <v>3.3463265309999999</v>
      </c>
      <c r="S6" s="22"/>
      <c r="T6" s="22">
        <v>9.5492063490000003</v>
      </c>
      <c r="U6" s="22">
        <v>2.354285714</v>
      </c>
      <c r="V6" s="22">
        <v>9.2342857140000003</v>
      </c>
      <c r="W6" s="22">
        <v>5.157460317</v>
      </c>
      <c r="X6" s="22">
        <v>5.1983673469999996</v>
      </c>
      <c r="Y6" s="22">
        <v>11.911836735</v>
      </c>
      <c r="Z6" s="22">
        <v>9.1428571430000005</v>
      </c>
      <c r="AA6" s="22">
        <v>2.29877551</v>
      </c>
      <c r="AB6" s="22">
        <v>4.6313378680000001</v>
      </c>
      <c r="AC6" s="22">
        <v>2.8538775510000001</v>
      </c>
      <c r="AD6" s="22">
        <v>3.1695238099999998</v>
      </c>
      <c r="AE6" s="22">
        <v>12.486530611999999</v>
      </c>
      <c r="AF6" s="22">
        <v>7.2968707479999999</v>
      </c>
      <c r="AG6" s="22">
        <v>17.774875283</v>
      </c>
      <c r="AH6" s="22">
        <v>3.0501587300000002</v>
      </c>
      <c r="AI6" s="22">
        <v>11.265306122</v>
      </c>
      <c r="AJ6" s="22"/>
    </row>
    <row r="7" spans="1:36" x14ac:dyDescent="0.2">
      <c r="B7" s="22">
        <v>5.5591836729999997</v>
      </c>
      <c r="C7" s="22">
        <v>9.8104308390000003</v>
      </c>
      <c r="D7" s="22">
        <v>5.638095238</v>
      </c>
      <c r="E7" s="22">
        <v>5.8470748300000004</v>
      </c>
      <c r="F7" s="22">
        <v>4.4342857139999996</v>
      </c>
      <c r="G7" s="22">
        <v>3.0679365079999998</v>
      </c>
      <c r="H7" s="22">
        <v>9.6587755099999999</v>
      </c>
      <c r="I7" s="22">
        <v>4.432108844</v>
      </c>
      <c r="J7" s="22">
        <v>4.896507937</v>
      </c>
      <c r="K7" s="22">
        <v>6.9942857140000001</v>
      </c>
      <c r="L7" s="22">
        <v>2.2657596369999999</v>
      </c>
      <c r="M7" s="22">
        <v>6.5306122450000004</v>
      </c>
      <c r="N7" s="22">
        <v>6.4616780049999996</v>
      </c>
      <c r="O7" s="22">
        <v>14.384761905</v>
      </c>
      <c r="P7" s="22">
        <v>11.894421768999999</v>
      </c>
      <c r="Q7" s="22">
        <v>2.2233106579999999</v>
      </c>
      <c r="R7" s="22">
        <v>4.0925170069999997</v>
      </c>
      <c r="S7" s="22"/>
      <c r="T7" s="22">
        <v>12.19047619</v>
      </c>
      <c r="U7" s="22">
        <v>3.0425396830000002</v>
      </c>
      <c r="V7" s="22">
        <v>11.48952381</v>
      </c>
      <c r="W7" s="22">
        <v>7.5061224490000003</v>
      </c>
      <c r="X7" s="22">
        <v>6.4685714289999998</v>
      </c>
      <c r="Y7" s="22">
        <v>50.052063492000002</v>
      </c>
      <c r="Z7" s="22">
        <v>11.943582766</v>
      </c>
      <c r="AA7" s="22">
        <v>2.9289795920000001</v>
      </c>
      <c r="AB7" s="22">
        <v>6.6742857139999998</v>
      </c>
      <c r="AC7" s="22">
        <v>3.6636734689999999</v>
      </c>
      <c r="AD7" s="22">
        <v>4.0326530610000004</v>
      </c>
      <c r="AE7" s="22">
        <v>15.320816326999999</v>
      </c>
      <c r="AF7" s="22">
        <v>9.3206349209999999</v>
      </c>
      <c r="AG7" s="22">
        <v>24.088888889</v>
      </c>
      <c r="AH7" s="22">
        <v>3.9510204080000002</v>
      </c>
      <c r="AI7" s="22">
        <v>15.366530612</v>
      </c>
      <c r="AJ7" s="22"/>
    </row>
    <row r="8" spans="1:36" x14ac:dyDescent="0.2">
      <c r="B8" s="22">
        <v>6.4208616779999996</v>
      </c>
      <c r="C8" s="22">
        <v>12.022131519</v>
      </c>
      <c r="D8" s="22">
        <v>6.7372789119999998</v>
      </c>
      <c r="E8" s="22">
        <v>7.2272108839999998</v>
      </c>
      <c r="F8" s="22">
        <v>5.3355102040000002</v>
      </c>
      <c r="G8" s="22">
        <v>3.7942857139999999</v>
      </c>
      <c r="H8" s="22">
        <v>11.528707483</v>
      </c>
      <c r="I8" s="22">
        <v>5.4712018139999996</v>
      </c>
      <c r="J8" s="22">
        <v>5.9631746029999997</v>
      </c>
      <c r="K8" s="22">
        <v>8.6146031749999992</v>
      </c>
      <c r="L8" s="22">
        <v>2.784580499</v>
      </c>
      <c r="M8" s="22">
        <v>8.0079818589999991</v>
      </c>
      <c r="N8" s="22">
        <v>7.8053741499999996</v>
      </c>
      <c r="O8" s="22">
        <v>15.268571429</v>
      </c>
      <c r="P8" s="22">
        <v>14.088707483</v>
      </c>
      <c r="Q8" s="22">
        <v>2.6877097509999999</v>
      </c>
      <c r="R8" s="22">
        <v>4.8529705219999997</v>
      </c>
      <c r="S8" s="22"/>
      <c r="T8" s="22">
        <v>13.96106576</v>
      </c>
      <c r="U8" s="22">
        <v>3.7307936509999999</v>
      </c>
      <c r="V8" s="22">
        <v>13.653333333000001</v>
      </c>
      <c r="W8" s="22">
        <v>10.060997732000001</v>
      </c>
      <c r="X8" s="22">
        <v>7.8106122449999997</v>
      </c>
      <c r="Y8" s="22"/>
      <c r="Z8" s="22">
        <v>14.512471655000001</v>
      </c>
      <c r="AA8" s="22">
        <v>3.575510204</v>
      </c>
      <c r="AB8" s="22">
        <v>7.8530612240000002</v>
      </c>
      <c r="AC8" s="22">
        <v>4.4734693879999998</v>
      </c>
      <c r="AD8" s="22">
        <v>4.8783673470000002</v>
      </c>
      <c r="AE8" s="22">
        <v>18.181224490000002</v>
      </c>
      <c r="AF8" s="22">
        <v>11.379365078999999</v>
      </c>
      <c r="AG8" s="22">
        <v>29.303582766000002</v>
      </c>
      <c r="AH8" s="22">
        <v>4.8489795920000001</v>
      </c>
      <c r="AI8" s="22">
        <v>19.251678004999999</v>
      </c>
      <c r="AJ8" s="22"/>
    </row>
    <row r="9" spans="1:36" x14ac:dyDescent="0.2">
      <c r="B9" s="22">
        <v>7.2</v>
      </c>
      <c r="C9" s="22">
        <v>14.193197279</v>
      </c>
      <c r="D9" s="22">
        <v>7.6190476189999998</v>
      </c>
      <c r="E9" s="22">
        <v>8.3243537409999995</v>
      </c>
      <c r="F9" s="22">
        <v>6.256326531</v>
      </c>
      <c r="G9" s="22">
        <v>4.4850793649999998</v>
      </c>
      <c r="H9" s="22">
        <v>13.506530612000001</v>
      </c>
      <c r="I9" s="22">
        <v>6.4899773239999998</v>
      </c>
      <c r="J9" s="22">
        <v>6.9993650790000004</v>
      </c>
      <c r="K9" s="22">
        <v>10.227664399</v>
      </c>
      <c r="L9" s="22">
        <v>3.281632653</v>
      </c>
      <c r="M9" s="22">
        <v>9.537414966</v>
      </c>
      <c r="N9" s="22">
        <v>9.0666666669999998</v>
      </c>
      <c r="O9" s="22">
        <v>16.126984127</v>
      </c>
      <c r="P9" s="22">
        <v>16.552925170000002</v>
      </c>
      <c r="Q9" s="22">
        <v>3.166621315</v>
      </c>
      <c r="R9" s="22">
        <v>5.5959863949999997</v>
      </c>
      <c r="S9" s="22"/>
      <c r="T9" s="22">
        <v>16.382176870999999</v>
      </c>
      <c r="U9" s="22">
        <v>4.4215873019999998</v>
      </c>
      <c r="V9" s="22">
        <v>15.796825396999999</v>
      </c>
      <c r="W9" s="22">
        <v>12.62585034</v>
      </c>
      <c r="X9" s="22">
        <v>9.1493877549999993</v>
      </c>
      <c r="Y9" s="22"/>
      <c r="Z9" s="22">
        <v>17.574603175</v>
      </c>
      <c r="AA9" s="22">
        <v>4.2285714289999996</v>
      </c>
      <c r="AB9" s="22">
        <v>9.1918367350000008</v>
      </c>
      <c r="AC9" s="22">
        <v>5.2506122450000001</v>
      </c>
      <c r="AD9" s="22">
        <v>5.7306122449999997</v>
      </c>
      <c r="AE9" s="22">
        <v>20.937142857000001</v>
      </c>
      <c r="AF9" s="22">
        <v>13.273673469</v>
      </c>
      <c r="AG9" s="22">
        <v>33.752517007000002</v>
      </c>
      <c r="AH9" s="22">
        <v>5.7469387760000004</v>
      </c>
      <c r="AI9" s="22">
        <v>23.351360543999998</v>
      </c>
      <c r="AJ9" s="22"/>
    </row>
    <row r="10" spans="1:36" x14ac:dyDescent="0.2">
      <c r="B10" s="22">
        <v>7.934693878</v>
      </c>
      <c r="C10" s="22">
        <v>16.352653061000002</v>
      </c>
      <c r="D10" s="22">
        <v>8.5384126980000001</v>
      </c>
      <c r="E10" s="22">
        <v>9.447619048</v>
      </c>
      <c r="F10" s="22">
        <v>7.3142857140000004</v>
      </c>
      <c r="G10" s="22">
        <v>5.1352380950000001</v>
      </c>
      <c r="H10" s="22">
        <v>15.272925170000001</v>
      </c>
      <c r="I10" s="22">
        <v>7.4412698410000004</v>
      </c>
      <c r="J10" s="22">
        <v>7.9949206349999997</v>
      </c>
      <c r="K10" s="22">
        <v>11.840839001999999</v>
      </c>
      <c r="L10" s="22">
        <v>3.8168027210000002</v>
      </c>
      <c r="M10" s="22">
        <v>11.154285714</v>
      </c>
      <c r="N10" s="22">
        <v>10.343764172</v>
      </c>
      <c r="O10" s="22">
        <v>16.949115645999999</v>
      </c>
      <c r="P10" s="22">
        <v>18.973605442</v>
      </c>
      <c r="Q10" s="22">
        <v>3.6194104309999999</v>
      </c>
      <c r="R10" s="22">
        <v>6.3017687069999999</v>
      </c>
      <c r="S10" s="22"/>
      <c r="T10" s="22">
        <v>18.655782313</v>
      </c>
      <c r="U10" s="22">
        <v>5.0793650789999996</v>
      </c>
      <c r="V10" s="22">
        <v>18.062222221999999</v>
      </c>
      <c r="W10" s="22">
        <v>15.321587301999999</v>
      </c>
      <c r="X10" s="22">
        <v>10.550204082</v>
      </c>
      <c r="Y10" s="22"/>
      <c r="Z10" s="22">
        <v>20.254263039000001</v>
      </c>
      <c r="AA10" s="22">
        <v>4.8653061219999998</v>
      </c>
      <c r="AB10" s="22">
        <v>10.610816327</v>
      </c>
      <c r="AC10" s="22">
        <v>5.9755102039999999</v>
      </c>
      <c r="AD10" s="22">
        <v>6.5795918369999997</v>
      </c>
      <c r="AE10" s="22">
        <v>23.497142857</v>
      </c>
      <c r="AF10" s="22">
        <v>15.238390022999999</v>
      </c>
      <c r="AG10" s="22">
        <v>40.254920634999998</v>
      </c>
      <c r="AH10" s="22">
        <v>6.6118820859999996</v>
      </c>
      <c r="AI10" s="22">
        <v>27.284897958999998</v>
      </c>
      <c r="AJ10" s="22"/>
    </row>
    <row r="11" spans="1:36" x14ac:dyDescent="0.2">
      <c r="B11" s="22">
        <v>8.7288888890000003</v>
      </c>
      <c r="C11" s="22">
        <v>18.959092971</v>
      </c>
      <c r="D11" s="22">
        <v>9.5949206349999994</v>
      </c>
      <c r="E11" s="22">
        <v>11.010612245000001</v>
      </c>
      <c r="F11" s="22">
        <v>8.4636734689999997</v>
      </c>
      <c r="G11" s="22">
        <v>5.9123809520000004</v>
      </c>
      <c r="H11" s="22">
        <v>16.983968254000001</v>
      </c>
      <c r="I11" s="22">
        <v>8.599365079</v>
      </c>
      <c r="J11" s="22">
        <v>9.3779591839999998</v>
      </c>
      <c r="K11" s="22">
        <v>13.453061224000001</v>
      </c>
      <c r="L11" s="22">
        <v>4.3192743760000001</v>
      </c>
      <c r="M11" s="22">
        <v>13.046712017999999</v>
      </c>
      <c r="N11" s="22">
        <v>12.317460317</v>
      </c>
      <c r="O11" s="22">
        <v>18.065124717</v>
      </c>
      <c r="P11" s="22">
        <v>21.58585034</v>
      </c>
      <c r="Q11" s="22">
        <v>32.206077098000002</v>
      </c>
      <c r="R11" s="22">
        <v>54.799092971</v>
      </c>
      <c r="S11" s="22"/>
      <c r="T11" s="22">
        <v>22.295510203999999</v>
      </c>
      <c r="U11" s="22">
        <v>6.0114285709999997</v>
      </c>
      <c r="V11" s="22">
        <v>20.286984127</v>
      </c>
      <c r="W11" s="22">
        <v>105.112380952</v>
      </c>
      <c r="X11" s="22">
        <v>49.084081632999997</v>
      </c>
      <c r="Y11" s="22"/>
      <c r="Z11" s="22">
        <v>23.145328798000001</v>
      </c>
      <c r="AA11" s="22">
        <v>5.4987755099999998</v>
      </c>
      <c r="AB11" s="22">
        <v>12.744852608</v>
      </c>
      <c r="AC11" s="22">
        <v>6.8016326530000004</v>
      </c>
      <c r="AD11" s="22">
        <v>7.4383673469999998</v>
      </c>
      <c r="AE11" s="22">
        <v>26.226938776000001</v>
      </c>
      <c r="AF11" s="22">
        <v>17.365510204</v>
      </c>
      <c r="AG11" s="22">
        <v>45.370090703000002</v>
      </c>
      <c r="AH11" s="22">
        <v>7.4642630390000004</v>
      </c>
      <c r="AI11" s="22">
        <v>297.38231292500001</v>
      </c>
      <c r="AJ11" s="22"/>
    </row>
    <row r="12" spans="1:36" x14ac:dyDescent="0.2">
      <c r="B12" s="22">
        <v>54.786666666999999</v>
      </c>
      <c r="C12" s="22">
        <v>166.73378684799999</v>
      </c>
      <c r="D12" s="22">
        <v>53.133061224000002</v>
      </c>
      <c r="E12" s="22">
        <v>96.416507937000006</v>
      </c>
      <c r="F12" s="22">
        <v>68.964716553000002</v>
      </c>
      <c r="G12" s="22">
        <v>52.617142856999997</v>
      </c>
      <c r="H12" s="22">
        <v>110.544399093</v>
      </c>
      <c r="I12" s="22">
        <v>70.948571428999998</v>
      </c>
      <c r="J12" s="22">
        <v>93.065578231000003</v>
      </c>
      <c r="K12" s="22">
        <v>104.946938776</v>
      </c>
      <c r="L12" s="22">
        <v>35.954240362999997</v>
      </c>
      <c r="M12" s="22">
        <v>76.987210884000007</v>
      </c>
      <c r="N12" s="22">
        <v>71.854149660000004</v>
      </c>
      <c r="O12" s="22">
        <v>74.135510203999999</v>
      </c>
      <c r="P12" s="22">
        <v>24.232925170000001</v>
      </c>
      <c r="Q12" s="22"/>
      <c r="R12" s="22"/>
      <c r="S12" s="22"/>
      <c r="T12" s="22">
        <v>149.224489796</v>
      </c>
      <c r="U12" s="22">
        <v>48.666122449</v>
      </c>
      <c r="V12" s="22">
        <v>22.613333333</v>
      </c>
      <c r="W12" s="22"/>
      <c r="X12" s="22"/>
      <c r="Y12" s="22"/>
      <c r="Z12" s="22">
        <v>209.26984127</v>
      </c>
      <c r="AA12" s="22">
        <v>40.385306122000003</v>
      </c>
      <c r="AB12" s="22">
        <v>96.087074830000006</v>
      </c>
      <c r="AC12" s="22">
        <v>53.521269840999999</v>
      </c>
      <c r="AD12" s="22">
        <v>56.118208617000001</v>
      </c>
      <c r="AE12" s="22">
        <v>29.022040816000001</v>
      </c>
      <c r="AF12" s="22">
        <v>101.102585034</v>
      </c>
      <c r="AG12" s="22">
        <v>50.343764172</v>
      </c>
      <c r="AH12" s="22">
        <v>8.3343764169999996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26.610068027000001</v>
      </c>
      <c r="Q13" s="22"/>
      <c r="R13" s="22"/>
      <c r="S13" s="22"/>
      <c r="T13" s="22"/>
      <c r="U13" s="22"/>
      <c r="V13" s="22">
        <v>24.787301587000002</v>
      </c>
      <c r="W13" s="22"/>
      <c r="X13" s="22"/>
      <c r="Y13" s="22"/>
      <c r="Z13" s="22"/>
      <c r="AA13" s="22"/>
      <c r="AB13" s="22"/>
      <c r="AC13" s="22"/>
      <c r="AD13" s="22"/>
      <c r="AE13" s="22">
        <v>31.869387755000002</v>
      </c>
      <c r="AF13" s="22"/>
      <c r="AG13" s="22">
        <v>54.793287982000003</v>
      </c>
      <c r="AH13" s="22">
        <v>9.1997052149999998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29.170068026999999</v>
      </c>
      <c r="Q14" s="22"/>
      <c r="R14" s="22"/>
      <c r="S14" s="22"/>
      <c r="T14" s="22"/>
      <c r="U14" s="22"/>
      <c r="V14" s="22">
        <v>27.194920634999999</v>
      </c>
      <c r="W14" s="22"/>
      <c r="X14" s="22"/>
      <c r="Y14" s="22"/>
      <c r="Z14" s="22"/>
      <c r="AA14" s="22"/>
      <c r="AB14" s="22"/>
      <c r="AC14" s="22"/>
      <c r="AD14" s="22"/>
      <c r="AE14" s="22">
        <v>34.664489795999998</v>
      </c>
      <c r="AF14" s="22"/>
      <c r="AG14" s="22">
        <v>60.226757370000001</v>
      </c>
      <c r="AH14" s="22">
        <v>10.062448979999999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31.425306121999999</v>
      </c>
      <c r="Q15" s="22"/>
      <c r="R15" s="22"/>
      <c r="S15" s="22"/>
      <c r="T15" s="22"/>
      <c r="U15" s="22"/>
      <c r="V15" s="22">
        <v>29.531428570999999</v>
      </c>
      <c r="W15" s="22"/>
      <c r="X15" s="22"/>
      <c r="Y15" s="22"/>
      <c r="Z15" s="22"/>
      <c r="AA15" s="22"/>
      <c r="AB15" s="22"/>
      <c r="AC15" s="22"/>
      <c r="AD15" s="22"/>
      <c r="AE15" s="22">
        <v>108.88877551</v>
      </c>
      <c r="AF15" s="22"/>
      <c r="AG15" s="22">
        <v>64.638548752999995</v>
      </c>
      <c r="AH15" s="22">
        <v>147.45541950099999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33.776326531000002</v>
      </c>
      <c r="Q16" s="22"/>
      <c r="R16" s="22"/>
      <c r="S16" s="22"/>
      <c r="T16" s="22"/>
      <c r="U16" s="22"/>
      <c r="V16" s="22">
        <v>31.898412698000001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361.53469387799998</v>
      </c>
      <c r="AH16" s="22">
        <v>149.97013605399999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36.144761905000003</v>
      </c>
      <c r="Q17" s="22"/>
      <c r="R17" s="22"/>
      <c r="S17" s="22"/>
      <c r="T17" s="22"/>
      <c r="U17" s="22"/>
      <c r="V17" s="22">
        <v>34.275555556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152.48485260800001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38.574149660000003</v>
      </c>
      <c r="Q18" s="22"/>
      <c r="R18" s="22"/>
      <c r="S18" s="22"/>
      <c r="T18" s="22"/>
      <c r="U18" s="22"/>
      <c r="V18" s="22">
        <v>36.591746032000003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155.26095238100001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41.012244897999999</v>
      </c>
      <c r="Q19" s="22"/>
      <c r="R19" s="22"/>
      <c r="S19" s="22"/>
      <c r="T19" s="22"/>
      <c r="U19" s="22"/>
      <c r="V19" s="22">
        <v>39.537777777999999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158.237460317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306.77913832199999</v>
      </c>
      <c r="Q20" s="22"/>
      <c r="R20" s="22"/>
      <c r="S20" s="22"/>
      <c r="T20" s="22"/>
      <c r="U20" s="22"/>
      <c r="V20" s="22">
        <v>180.97632653100001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160.3530839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162.468707483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165.172244898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169.04852607699999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171.325238095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173.60195011299999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176.70095238100001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183.80392290200001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52.752653062</v>
      </c>
      <c r="C29" s="22">
        <f t="shared" ref="C29:O29" si="0">C12-C2</f>
        <v>166.68600906999998</v>
      </c>
      <c r="D29" s="22">
        <f t="shared" si="0"/>
        <v>53.133061224000002</v>
      </c>
      <c r="E29" s="22">
        <f t="shared" si="0"/>
        <v>96.375147393000006</v>
      </c>
      <c r="F29" s="22">
        <f t="shared" si="0"/>
        <v>68.921179137999999</v>
      </c>
      <c r="G29" s="22">
        <f t="shared" si="0"/>
        <v>52.576507935999999</v>
      </c>
      <c r="H29" s="22">
        <f t="shared" si="0"/>
        <v>110.49868480699999</v>
      </c>
      <c r="I29" s="22">
        <f t="shared" si="0"/>
        <v>70.907346938999993</v>
      </c>
      <c r="J29" s="22">
        <f t="shared" si="0"/>
        <v>93.047482993000003</v>
      </c>
      <c r="K29" s="22">
        <f>K12-K2</f>
        <v>104.913287982</v>
      </c>
      <c r="L29" s="22">
        <f t="shared" si="0"/>
        <v>35.909251700999995</v>
      </c>
      <c r="M29" s="22">
        <f t="shared" si="0"/>
        <v>76.935147392000005</v>
      </c>
      <c r="N29" s="22">
        <f t="shared" si="0"/>
        <v>71.835283447000009</v>
      </c>
      <c r="O29" s="22">
        <f t="shared" si="0"/>
        <v>74.063673468999994</v>
      </c>
      <c r="P29" s="22">
        <f>P20-P2</f>
        <v>306.73342403599997</v>
      </c>
      <c r="Q29" s="22">
        <f>Q11-Q2</f>
        <v>32.175600908</v>
      </c>
      <c r="R29" s="22">
        <f>R11-R2</f>
        <v>54.766077098000004</v>
      </c>
      <c r="S29" s="22">
        <f>S3-S2</f>
        <v>60.668662132000001</v>
      </c>
      <c r="T29" s="22">
        <f>T12-T2</f>
        <v>149.224489796</v>
      </c>
      <c r="U29" s="22">
        <f>U12-U2</f>
        <v>48.625487528000001</v>
      </c>
      <c r="V29" s="22">
        <f>V20-V2</f>
        <v>180.96761904800002</v>
      </c>
      <c r="W29" s="22">
        <f>W11-W2</f>
        <v>105.056598639</v>
      </c>
      <c r="X29" s="22">
        <f>X11-X2</f>
        <v>49.035102040999995</v>
      </c>
      <c r="Y29" s="22">
        <f>Y7-Y2</f>
        <v>50.027777778000001</v>
      </c>
      <c r="Z29" s="22">
        <f t="shared" ref="Z29:AF29" si="1">Z12-Z2</f>
        <v>209.26984127</v>
      </c>
      <c r="AA29" s="22">
        <f t="shared" si="1"/>
        <v>40.343582766000004</v>
      </c>
      <c r="AB29" s="22">
        <f t="shared" si="1"/>
        <v>96.082176871000001</v>
      </c>
      <c r="AC29" s="22">
        <f t="shared" si="1"/>
        <v>53.453378684999997</v>
      </c>
      <c r="AD29" s="22">
        <f t="shared" si="1"/>
        <v>56.090770974999998</v>
      </c>
      <c r="AE29" s="22">
        <f>AE15-AE2</f>
        <v>108.867732426</v>
      </c>
      <c r="AF29" s="22">
        <f t="shared" si="1"/>
        <v>101.096780045</v>
      </c>
      <c r="AG29" s="22">
        <f>AG16-AG2</f>
        <v>361.50530612299997</v>
      </c>
      <c r="AH29" s="22">
        <f>AH27-AH2</f>
        <v>183.75290249400001</v>
      </c>
      <c r="AI29" s="22">
        <f>AI11-AI2</f>
        <v>297.35619047599999</v>
      </c>
      <c r="AJ29" s="22"/>
    </row>
    <row r="30" spans="1:36" x14ac:dyDescent="0.2">
      <c r="A30" s="2"/>
      <c r="B30" s="9">
        <f>B29/86400</f>
        <v>6.1056311414351848E-4</v>
      </c>
      <c r="C30" s="9">
        <f t="shared" ref="C30:AI30" si="2">C29/86400</f>
        <v>1.9292362160879628E-3</v>
      </c>
      <c r="D30" s="9">
        <f t="shared" si="2"/>
        <v>6.1496598638888895E-4</v>
      </c>
      <c r="E30" s="9">
        <f t="shared" si="2"/>
        <v>1.1154530948263889E-3</v>
      </c>
      <c r="F30" s="9">
        <f t="shared" si="2"/>
        <v>7.9769883261574068E-4</v>
      </c>
      <c r="G30" s="9">
        <f t="shared" si="2"/>
        <v>6.0852439740740737E-4</v>
      </c>
      <c r="H30" s="9">
        <f t="shared" si="2"/>
        <v>1.2789199630439813E-3</v>
      </c>
      <c r="I30" s="9">
        <f t="shared" si="2"/>
        <v>8.206868858680555E-4</v>
      </c>
      <c r="J30" s="9">
        <f t="shared" si="2"/>
        <v>1.0769384605671297E-3</v>
      </c>
      <c r="K30" s="9">
        <f t="shared" si="2"/>
        <v>1.2142741664583334E-3</v>
      </c>
      <c r="L30" s="9">
        <f t="shared" si="2"/>
        <v>4.1561633913194437E-4</v>
      </c>
      <c r="M30" s="9">
        <f t="shared" si="2"/>
        <v>8.9045309481481489E-4</v>
      </c>
      <c r="N30" s="9">
        <f t="shared" si="2"/>
        <v>8.3142689174768526E-4</v>
      </c>
      <c r="O30" s="9">
        <f t="shared" si="2"/>
        <v>8.5721844292824072E-4</v>
      </c>
      <c r="P30" s="9">
        <f t="shared" si="2"/>
        <v>3.5501553707870366E-3</v>
      </c>
      <c r="Q30" s="9">
        <f t="shared" si="2"/>
        <v>3.7240278828703702E-4</v>
      </c>
      <c r="R30" s="9">
        <f t="shared" si="2"/>
        <v>6.3386663307870379E-4</v>
      </c>
      <c r="S30" s="9">
        <f t="shared" si="2"/>
        <v>7.0218358949074072E-4</v>
      </c>
      <c r="T30" s="9">
        <f t="shared" si="2"/>
        <v>1.7271352985648149E-3</v>
      </c>
      <c r="U30" s="9">
        <f t="shared" si="2"/>
        <v>5.6279499453703707E-4</v>
      </c>
      <c r="V30" s="9">
        <f t="shared" si="2"/>
        <v>2.0945326278703704E-3</v>
      </c>
      <c r="W30" s="9">
        <f t="shared" si="2"/>
        <v>1.2159328546180557E-3</v>
      </c>
      <c r="X30" s="9">
        <f t="shared" si="2"/>
        <v>5.6753590325231472E-4</v>
      </c>
      <c r="Y30" s="9">
        <f t="shared" si="2"/>
        <v>5.7902520576388894E-4</v>
      </c>
      <c r="Z30" s="9">
        <f t="shared" si="2"/>
        <v>2.4221046443287037E-3</v>
      </c>
      <c r="AA30" s="9">
        <f t="shared" si="2"/>
        <v>4.6693961534722227E-4</v>
      </c>
      <c r="AB30" s="9">
        <f t="shared" si="2"/>
        <v>1.1120622323032407E-3</v>
      </c>
      <c r="AC30" s="9">
        <f t="shared" si="2"/>
        <v>6.1867336440972216E-4</v>
      </c>
      <c r="AD30" s="9">
        <f t="shared" si="2"/>
        <v>6.4919873813657403E-4</v>
      </c>
      <c r="AE30" s="9">
        <f t="shared" si="2"/>
        <v>1.260043199375E-3</v>
      </c>
      <c r="AF30" s="9">
        <f t="shared" si="2"/>
        <v>1.1701016208912037E-3</v>
      </c>
      <c r="AG30" s="9">
        <f t="shared" si="2"/>
        <v>4.1840891912384255E-3</v>
      </c>
      <c r="AH30" s="9">
        <f t="shared" si="2"/>
        <v>2.126769704791667E-3</v>
      </c>
      <c r="AI30" s="9">
        <f t="shared" si="2"/>
        <v>3.4416225749537037E-3</v>
      </c>
      <c r="AJ30" s="28">
        <f>SUM(B30:AI30)</f>
        <v>4.2519146038055552E-2</v>
      </c>
    </row>
  </sheetData>
  <pageMargins left="0.7" right="0.7" top="0.78740157499999996" bottom="0.78740157499999996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79.660399999999996</v>
      </c>
      <c r="C2" s="12">
        <v>37.213099999999997</v>
      </c>
      <c r="D2" s="12">
        <v>61.363599999999998</v>
      </c>
      <c r="E2" s="12">
        <v>37.5</v>
      </c>
      <c r="F2" s="12">
        <v>64.599599999999995</v>
      </c>
      <c r="G2" s="12">
        <v>72.788300000000007</v>
      </c>
      <c r="H2" s="12">
        <v>45.900799999999997</v>
      </c>
      <c r="I2" s="12">
        <v>59.466000000000001</v>
      </c>
      <c r="J2" s="12">
        <v>40.3551</v>
      </c>
      <c r="K2" s="12">
        <v>45.641100000000002</v>
      </c>
      <c r="L2" s="12">
        <v>124.342</v>
      </c>
      <c r="M2" s="12">
        <v>42.1875</v>
      </c>
      <c r="N2" s="12">
        <v>57.692300000000003</v>
      </c>
      <c r="O2" s="12">
        <v>78.168400000000005</v>
      </c>
      <c r="P2" s="12">
        <v>27.7941</v>
      </c>
      <c r="Q2" s="12">
        <v>120.20699999999999</v>
      </c>
      <c r="R2" s="12">
        <v>74.325800000000001</v>
      </c>
      <c r="S2" s="12">
        <v>37.724600000000002</v>
      </c>
      <c r="T2" s="12">
        <v>46.139400000000002</v>
      </c>
      <c r="U2" s="12">
        <v>81.465500000000006</v>
      </c>
      <c r="V2" s="12">
        <v>35.472999999999999</v>
      </c>
      <c r="W2" s="12">
        <v>49.2958</v>
      </c>
      <c r="X2" s="12">
        <v>49.2958</v>
      </c>
      <c r="Y2" s="12">
        <v>51.062399999999997</v>
      </c>
      <c r="Z2" s="12">
        <v>21.667200000000001</v>
      </c>
      <c r="AA2" s="12">
        <v>21.191099999999999</v>
      </c>
      <c r="AB2" s="12">
        <v>96.372399999999999</v>
      </c>
      <c r="AC2" s="12">
        <v>65.313999999999993</v>
      </c>
      <c r="AD2" s="12">
        <v>72.019599999999997</v>
      </c>
      <c r="AE2" s="12">
        <v>90.3874</v>
      </c>
      <c r="AF2" s="12">
        <v>25.584</v>
      </c>
      <c r="AG2" s="12">
        <v>26.656199999999998</v>
      </c>
      <c r="AH2" s="12">
        <v>16.724299999999999</v>
      </c>
      <c r="AI2" s="12">
        <v>67.610399999999998</v>
      </c>
      <c r="AJ2" s="12">
        <v>20.925599999999999</v>
      </c>
      <c r="AK2" s="12">
        <v>46.502600000000001</v>
      </c>
    </row>
    <row r="3" spans="1:37" x14ac:dyDescent="0.2">
      <c r="A3" s="1"/>
      <c r="B3" s="12">
        <v>86.8566</v>
      </c>
      <c r="C3" s="12">
        <v>34.933500000000002</v>
      </c>
      <c r="D3" s="12">
        <v>65.082599999999999</v>
      </c>
      <c r="E3" s="12">
        <v>48.4544</v>
      </c>
      <c r="F3" s="12">
        <v>66.088899999999995</v>
      </c>
      <c r="G3" s="12">
        <v>74.026399999999995</v>
      </c>
      <c r="H3" s="12">
        <v>47.4253</v>
      </c>
      <c r="I3" s="12">
        <v>62.5</v>
      </c>
      <c r="J3" s="12">
        <v>47.277000000000001</v>
      </c>
      <c r="K3" s="12">
        <v>47.368400000000001</v>
      </c>
      <c r="L3" s="12">
        <v>118.125</v>
      </c>
      <c r="M3" s="12">
        <v>40.607700000000001</v>
      </c>
      <c r="N3" s="12">
        <v>64.725999999999999</v>
      </c>
      <c r="O3" s="12">
        <v>83.207599999999999</v>
      </c>
      <c r="P3" s="12">
        <v>29.130700000000001</v>
      </c>
      <c r="Q3" s="12">
        <v>107.613</v>
      </c>
      <c r="R3" s="12">
        <v>77.860200000000006</v>
      </c>
      <c r="S3" s="12">
        <v>37.6601</v>
      </c>
      <c r="T3" s="12">
        <v>45.076700000000002</v>
      </c>
      <c r="U3" s="12">
        <v>86.8566</v>
      </c>
      <c r="V3" s="12">
        <v>41.107399999999998</v>
      </c>
      <c r="W3" s="12">
        <v>46.763199999999998</v>
      </c>
      <c r="X3" s="12">
        <v>46.763199999999998</v>
      </c>
      <c r="Y3" s="12">
        <v>49.677999999999997</v>
      </c>
      <c r="Z3" s="12">
        <v>21.4651</v>
      </c>
      <c r="AA3" s="12">
        <v>20.754899999999999</v>
      </c>
      <c r="AB3" s="12">
        <v>93.963099999999997</v>
      </c>
      <c r="AC3" s="12">
        <v>59.401899999999998</v>
      </c>
      <c r="AD3" s="12">
        <v>74.535200000000003</v>
      </c>
      <c r="AE3" s="12">
        <v>91.525400000000005</v>
      </c>
      <c r="AF3" s="12">
        <v>28.710899999999999</v>
      </c>
      <c r="AG3" s="12">
        <v>29.894300000000001</v>
      </c>
      <c r="AH3" s="12">
        <v>16.237100000000002</v>
      </c>
      <c r="AI3" s="12">
        <v>69.690299999999993</v>
      </c>
      <c r="AJ3" s="12">
        <v>20.366399999999999</v>
      </c>
      <c r="AK3" s="12">
        <v>44.575499999999998</v>
      </c>
    </row>
    <row r="4" spans="1:37" x14ac:dyDescent="0.2">
      <c r="A4" s="1"/>
      <c r="B4" s="12">
        <v>84.894800000000004</v>
      </c>
      <c r="C4" s="12">
        <v>34.310200000000002</v>
      </c>
      <c r="D4" s="12">
        <v>67.116500000000002</v>
      </c>
      <c r="E4" s="12">
        <v>51.422600000000003</v>
      </c>
      <c r="F4" s="12">
        <v>67.896600000000007</v>
      </c>
      <c r="G4" s="12">
        <v>79.126800000000003</v>
      </c>
      <c r="H4" s="12">
        <v>44.734499999999997</v>
      </c>
      <c r="I4" s="12">
        <v>60.1145</v>
      </c>
      <c r="J4" s="12">
        <v>46.610799999999998</v>
      </c>
      <c r="K4" s="12">
        <v>48.473999999999997</v>
      </c>
      <c r="L4" s="12">
        <v>120.712</v>
      </c>
      <c r="M4" s="12">
        <v>41.840600000000002</v>
      </c>
      <c r="N4" s="12" t="s">
        <v>156</v>
      </c>
      <c r="O4" s="12">
        <v>84.834900000000005</v>
      </c>
      <c r="P4" s="12">
        <v>27.892600000000002</v>
      </c>
      <c r="Q4" s="12">
        <v>117.038</v>
      </c>
      <c r="R4" s="12">
        <v>77.133899999999997</v>
      </c>
      <c r="S4" s="12">
        <v>38.126800000000003</v>
      </c>
      <c r="T4" s="12">
        <v>36.145600000000002</v>
      </c>
      <c r="U4" s="12">
        <v>83.517499999999998</v>
      </c>
      <c r="V4" s="12">
        <v>45.652200000000001</v>
      </c>
      <c r="W4" s="12">
        <v>46.884099999999997</v>
      </c>
      <c r="X4" s="12">
        <v>46.884099999999997</v>
      </c>
      <c r="Y4" s="12">
        <v>55.488</v>
      </c>
      <c r="Z4" s="12">
        <v>22.190899999999999</v>
      </c>
      <c r="AA4" s="12">
        <v>22.854500000000002</v>
      </c>
      <c r="AB4" s="12">
        <v>93.475099999999998</v>
      </c>
      <c r="AC4" s="12">
        <v>60.532600000000002</v>
      </c>
      <c r="AD4" s="12">
        <v>71.707300000000004</v>
      </c>
      <c r="AE4" s="12">
        <v>91.436899999999994</v>
      </c>
      <c r="AF4" s="12">
        <v>26.7424</v>
      </c>
      <c r="AG4" s="12">
        <v>28.587199999999999</v>
      </c>
      <c r="AH4" s="12">
        <v>16.909500000000001</v>
      </c>
      <c r="AI4" s="12">
        <v>71.343800000000002</v>
      </c>
      <c r="AJ4" s="12">
        <v>22.141500000000001</v>
      </c>
      <c r="AK4" s="12">
        <v>30.2193</v>
      </c>
    </row>
    <row r="5" spans="1:37" x14ac:dyDescent="0.2">
      <c r="A5" s="1"/>
      <c r="B5" s="12">
        <v>83.946700000000007</v>
      </c>
      <c r="C5" s="12">
        <v>33.065899999999999</v>
      </c>
      <c r="D5" s="12">
        <v>68.083600000000004</v>
      </c>
      <c r="E5" s="12">
        <v>51.422600000000003</v>
      </c>
      <c r="F5" s="12">
        <v>67.999600000000001</v>
      </c>
      <c r="G5" s="12">
        <v>71.839699999999993</v>
      </c>
      <c r="H5" s="12">
        <v>47.1355</v>
      </c>
      <c r="I5" s="12">
        <v>63.253</v>
      </c>
      <c r="J5" s="12">
        <v>33.517400000000002</v>
      </c>
      <c r="K5" s="12">
        <v>45.4</v>
      </c>
      <c r="L5" s="12">
        <v>128.12299999999999</v>
      </c>
      <c r="M5" s="12">
        <v>42.634799999999998</v>
      </c>
      <c r="N5" s="12">
        <v>69.485299999999995</v>
      </c>
      <c r="O5" s="12">
        <v>84.867500000000007</v>
      </c>
      <c r="P5" s="12">
        <v>26.816099999999999</v>
      </c>
      <c r="Q5" s="12">
        <v>127.163</v>
      </c>
      <c r="R5" s="12">
        <v>76.882800000000003</v>
      </c>
      <c r="S5" s="12">
        <v>37.555399999999999</v>
      </c>
      <c r="T5" s="12">
        <v>37.279200000000003</v>
      </c>
      <c r="U5" s="12">
        <v>85.675399999999996</v>
      </c>
      <c r="V5" s="12">
        <v>44.707999999999998</v>
      </c>
      <c r="W5" s="12">
        <v>26.918700000000001</v>
      </c>
      <c r="X5" s="12">
        <v>26.918700000000001</v>
      </c>
      <c r="Y5" s="12">
        <v>51.062399999999997</v>
      </c>
      <c r="Z5" s="12">
        <v>22.094899999999999</v>
      </c>
      <c r="AA5" s="12">
        <v>21.533200000000001</v>
      </c>
      <c r="AB5" s="12">
        <v>97.004800000000003</v>
      </c>
      <c r="AC5" s="12">
        <v>63.802100000000003</v>
      </c>
      <c r="AD5" s="12">
        <v>73.993300000000005</v>
      </c>
      <c r="AE5" s="12">
        <v>92.375399999999999</v>
      </c>
      <c r="AF5" s="12">
        <v>28.4345</v>
      </c>
      <c r="AG5" s="12">
        <v>21.302800000000001</v>
      </c>
      <c r="AH5" s="12">
        <v>17.965800000000002</v>
      </c>
      <c r="AI5" s="12">
        <v>72.216200000000001</v>
      </c>
      <c r="AJ5" s="12">
        <v>19.970400000000001</v>
      </c>
      <c r="AK5" s="12">
        <v>16.702400000000001</v>
      </c>
    </row>
    <row r="6" spans="1:37" x14ac:dyDescent="0.2">
      <c r="A6" s="1"/>
      <c r="B6" s="12">
        <v>84.547499999999999</v>
      </c>
      <c r="C6" s="12">
        <v>35.339399999999998</v>
      </c>
      <c r="D6" s="12">
        <v>66.176500000000004</v>
      </c>
      <c r="E6" s="12">
        <v>55.869900000000001</v>
      </c>
      <c r="F6" s="12">
        <v>65.365600000000001</v>
      </c>
      <c r="G6" s="12">
        <v>75.238900000000001</v>
      </c>
      <c r="H6" s="12">
        <v>44.465400000000002</v>
      </c>
      <c r="I6" s="12">
        <v>62.253</v>
      </c>
      <c r="J6" s="12">
        <v>47.962600000000002</v>
      </c>
      <c r="K6" s="12">
        <v>48.411900000000003</v>
      </c>
      <c r="L6" s="12">
        <v>121.935</v>
      </c>
      <c r="M6" s="12">
        <v>41.565899999999999</v>
      </c>
      <c r="N6" s="12">
        <v>68.379199999999997</v>
      </c>
      <c r="O6" s="12">
        <v>78.593299999999999</v>
      </c>
      <c r="P6" s="12">
        <v>28.5671</v>
      </c>
      <c r="Q6" s="12">
        <v>114.804</v>
      </c>
      <c r="R6" s="12">
        <v>79.622</v>
      </c>
      <c r="S6" s="12">
        <v>36.860599999999998</v>
      </c>
      <c r="T6" s="12">
        <v>46.408799999999999</v>
      </c>
      <c r="U6" s="12">
        <v>83.370099999999994</v>
      </c>
      <c r="V6" s="12">
        <v>42.633400000000002</v>
      </c>
      <c r="W6" s="12">
        <v>36.642099999999999</v>
      </c>
      <c r="X6" s="12">
        <v>36.642099999999999</v>
      </c>
      <c r="Y6" s="12">
        <v>54.456800000000001</v>
      </c>
      <c r="Z6" s="12"/>
      <c r="AA6" s="12">
        <v>23.719899999999999</v>
      </c>
      <c r="AB6" s="12">
        <v>97.279399999999995</v>
      </c>
      <c r="AC6" s="12">
        <v>62.8324</v>
      </c>
      <c r="AD6" s="12">
        <v>70.297600000000003</v>
      </c>
      <c r="AE6" s="12">
        <v>91.436899999999994</v>
      </c>
      <c r="AF6" s="12">
        <v>27.979600000000001</v>
      </c>
      <c r="AG6" s="12">
        <v>27.599299999999999</v>
      </c>
      <c r="AH6" s="12">
        <v>17.791799999999999</v>
      </c>
      <c r="AI6" s="12">
        <v>71.282300000000006</v>
      </c>
      <c r="AJ6" s="12">
        <v>18.973500000000001</v>
      </c>
      <c r="AK6" s="12">
        <v>27.7836</v>
      </c>
    </row>
    <row r="7" spans="1:37" x14ac:dyDescent="0.2">
      <c r="A7" s="1"/>
      <c r="B7" s="12">
        <v>87.131200000000007</v>
      </c>
      <c r="C7" s="12">
        <v>34.610900000000001</v>
      </c>
      <c r="D7" s="12">
        <v>67.307699999999997</v>
      </c>
      <c r="E7" s="12">
        <v>49.4542</v>
      </c>
      <c r="F7" s="12">
        <v>67.280299999999997</v>
      </c>
      <c r="G7" s="12">
        <v>75.136300000000006</v>
      </c>
      <c r="H7" s="12">
        <v>45.866599999999998</v>
      </c>
      <c r="I7" s="12">
        <v>61.7301</v>
      </c>
      <c r="J7" s="12">
        <v>48.186199999999999</v>
      </c>
      <c r="K7" s="12">
        <v>47.392200000000003</v>
      </c>
      <c r="L7" s="12">
        <v>116.626</v>
      </c>
      <c r="M7" s="12">
        <v>39.5486</v>
      </c>
      <c r="N7" s="12">
        <v>73.598100000000002</v>
      </c>
      <c r="O7" s="12">
        <v>82.778000000000006</v>
      </c>
      <c r="P7" s="12">
        <v>28.2258</v>
      </c>
      <c r="Q7" s="12">
        <v>115.551</v>
      </c>
      <c r="R7" s="12">
        <v>76.704499999999996</v>
      </c>
      <c r="S7" s="12">
        <v>37.457500000000003</v>
      </c>
      <c r="T7" s="12">
        <v>45.070500000000003</v>
      </c>
      <c r="U7" s="12">
        <v>81.995699999999999</v>
      </c>
      <c r="V7" s="12">
        <v>41.015599999999999</v>
      </c>
      <c r="W7" s="12">
        <v>41.962699999999998</v>
      </c>
      <c r="X7" s="12">
        <v>41.962699999999998</v>
      </c>
      <c r="Y7" s="12">
        <v>56.927700000000002</v>
      </c>
      <c r="Z7" s="12"/>
      <c r="AA7" s="12">
        <v>21.072199999999999</v>
      </c>
      <c r="AB7" s="12">
        <v>93.011799999999994</v>
      </c>
      <c r="AC7" s="12">
        <v>64.498800000000003</v>
      </c>
      <c r="AD7" s="12">
        <v>73.093900000000005</v>
      </c>
      <c r="AE7" s="12">
        <v>92.783500000000004</v>
      </c>
      <c r="AF7" s="12">
        <v>25.3276</v>
      </c>
      <c r="AG7" s="12">
        <v>31.25</v>
      </c>
      <c r="AH7" s="12">
        <v>15.776</v>
      </c>
      <c r="AI7" s="12">
        <v>70.607100000000003</v>
      </c>
      <c r="AJ7" s="12">
        <v>16.3062</v>
      </c>
      <c r="AK7" s="12">
        <v>26.916499999999999</v>
      </c>
    </row>
    <row r="8" spans="1:37" x14ac:dyDescent="0.2">
      <c r="A8" s="1"/>
      <c r="B8" s="12">
        <v>85.473399999999998</v>
      </c>
      <c r="C8" s="12">
        <v>34.24</v>
      </c>
      <c r="D8" s="12">
        <v>69.8964</v>
      </c>
      <c r="E8" s="12">
        <v>44.455599999999997</v>
      </c>
      <c r="F8" s="12">
        <v>59.702199999999998</v>
      </c>
      <c r="G8" s="12">
        <v>80.396199999999993</v>
      </c>
      <c r="H8" s="12">
        <v>45.872199999999999</v>
      </c>
      <c r="I8" s="12">
        <v>61.3523</v>
      </c>
      <c r="J8" s="12">
        <v>46.091099999999997</v>
      </c>
      <c r="K8" s="12">
        <v>48.325200000000002</v>
      </c>
      <c r="L8" s="12">
        <v>122.93300000000001</v>
      </c>
      <c r="M8" s="12">
        <v>38.709099999999999</v>
      </c>
      <c r="N8" s="12">
        <v>72.247699999999995</v>
      </c>
      <c r="O8" s="12">
        <v>82.739199999999997</v>
      </c>
      <c r="P8" s="12">
        <v>26.694900000000001</v>
      </c>
      <c r="Q8" s="12">
        <v>131.93700000000001</v>
      </c>
      <c r="R8" s="12">
        <v>75.170500000000004</v>
      </c>
      <c r="S8" s="12">
        <v>38.137799999999999</v>
      </c>
      <c r="T8" s="12">
        <v>43.137300000000003</v>
      </c>
      <c r="U8" s="12">
        <v>84.412700000000001</v>
      </c>
      <c r="V8" s="12">
        <v>42.436500000000002</v>
      </c>
      <c r="W8" s="12">
        <v>43.032800000000002</v>
      </c>
      <c r="X8" s="12">
        <v>43.032800000000002</v>
      </c>
      <c r="Y8" s="12">
        <v>55.002400000000002</v>
      </c>
      <c r="Z8" s="12"/>
      <c r="AA8" s="12">
        <v>19.915099999999999</v>
      </c>
      <c r="AB8" s="12">
        <v>97.623999999999995</v>
      </c>
      <c r="AC8" s="12">
        <v>59.891399999999997</v>
      </c>
      <c r="AD8" s="12">
        <v>71.243899999999996</v>
      </c>
      <c r="AE8" s="12">
        <v>91.703100000000006</v>
      </c>
      <c r="AF8" s="12">
        <v>28.671099999999999</v>
      </c>
      <c r="AG8" s="12">
        <v>29.722300000000001</v>
      </c>
      <c r="AH8" s="12">
        <v>15.5907</v>
      </c>
      <c r="AI8" s="12">
        <v>77.720699999999994</v>
      </c>
      <c r="AJ8" s="12">
        <v>16.3949</v>
      </c>
      <c r="AK8" s="12">
        <v>19.188400000000001</v>
      </c>
    </row>
    <row r="9" spans="1:37" x14ac:dyDescent="0.2">
      <c r="A9" s="1"/>
      <c r="B9" s="12">
        <v>78.258600000000001</v>
      </c>
      <c r="C9" s="12">
        <v>34.189599999999999</v>
      </c>
      <c r="D9" s="12">
        <v>68.478300000000004</v>
      </c>
      <c r="E9" s="12">
        <v>36.717399999999998</v>
      </c>
      <c r="F9" s="12">
        <v>66.791200000000003</v>
      </c>
      <c r="G9" s="12">
        <v>72.453500000000005</v>
      </c>
      <c r="H9" s="12">
        <v>43.518300000000004</v>
      </c>
      <c r="I9" s="12">
        <v>64.173500000000004</v>
      </c>
      <c r="J9" s="12">
        <v>30.750299999999999</v>
      </c>
      <c r="K9" s="12">
        <v>43.2</v>
      </c>
      <c r="L9" s="12">
        <v>111.04600000000001</v>
      </c>
      <c r="M9" s="12">
        <v>38.1631</v>
      </c>
      <c r="N9" s="12">
        <v>62.171100000000003</v>
      </c>
      <c r="O9" s="12">
        <v>69.970399999999998</v>
      </c>
      <c r="P9" s="12">
        <v>27.229199999999999</v>
      </c>
      <c r="Q9" s="12"/>
      <c r="R9" s="12"/>
      <c r="S9" s="12">
        <v>33.914400000000001</v>
      </c>
      <c r="T9" s="12">
        <v>31.276599999999998</v>
      </c>
      <c r="U9" s="12">
        <v>66.3857</v>
      </c>
      <c r="V9" s="12">
        <v>41.808900000000001</v>
      </c>
      <c r="W9" s="12"/>
      <c r="X9" s="12"/>
      <c r="Y9" s="12">
        <v>51.642400000000002</v>
      </c>
      <c r="Z9" s="12"/>
      <c r="AA9" s="12">
        <v>20.778400000000001</v>
      </c>
      <c r="AB9" s="12">
        <v>98.963999999999999</v>
      </c>
      <c r="AC9" s="12">
        <v>64.8339</v>
      </c>
      <c r="AD9" s="12">
        <v>59.929299999999998</v>
      </c>
      <c r="AE9" s="12">
        <v>91.216200000000001</v>
      </c>
      <c r="AF9" s="12">
        <v>29.7758</v>
      </c>
      <c r="AG9" s="12">
        <v>27.0044</v>
      </c>
      <c r="AH9" s="12">
        <v>16.7468</v>
      </c>
      <c r="AI9" s="12">
        <v>72.469300000000004</v>
      </c>
      <c r="AJ9" s="12"/>
      <c r="AK9" s="12">
        <v>13.1396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21.9693</v>
      </c>
      <c r="Q10" s="12"/>
      <c r="R10" s="12"/>
      <c r="S10" s="12">
        <v>37.278100000000002</v>
      </c>
      <c r="T10" s="12"/>
      <c r="U10" s="12"/>
      <c r="V10" s="12">
        <v>37.925699999999999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26.481200000000001</v>
      </c>
      <c r="AG10" s="12"/>
      <c r="AH10" s="12">
        <v>15.213900000000001</v>
      </c>
      <c r="AI10" s="12">
        <v>73.795199999999994</v>
      </c>
      <c r="AJ10" s="12"/>
      <c r="AK10" s="12">
        <v>29.0594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27.9255</v>
      </c>
      <c r="Q11" s="12"/>
      <c r="R11" s="12"/>
      <c r="S11" s="12"/>
      <c r="T11" s="12"/>
      <c r="U11" s="12"/>
      <c r="V11" s="12">
        <v>34.7682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27.934999999999999</v>
      </c>
      <c r="AG11" s="12"/>
      <c r="AH11" s="12">
        <v>16.479800000000001</v>
      </c>
      <c r="AI11" s="12">
        <v>76.740099999999998</v>
      </c>
      <c r="AJ11" s="12"/>
      <c r="AK11" s="12">
        <v>27.523199999999999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27.4709</v>
      </c>
      <c r="Q12" s="12"/>
      <c r="R12" s="12"/>
      <c r="S12" s="12"/>
      <c r="T12" s="12"/>
      <c r="U12" s="12"/>
      <c r="V12" s="12">
        <v>36.351100000000002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26.629100000000001</v>
      </c>
      <c r="AG12" s="12"/>
      <c r="AH12" s="12">
        <v>16.071000000000002</v>
      </c>
      <c r="AI12" s="12">
        <v>76.365799999999993</v>
      </c>
      <c r="AJ12" s="12"/>
      <c r="AK12" s="12">
        <v>16.935500000000001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28.5671</v>
      </c>
      <c r="Q13" s="12"/>
      <c r="R13" s="12"/>
      <c r="S13" s="12"/>
      <c r="T13" s="12"/>
      <c r="U13" s="12"/>
      <c r="V13" s="12">
        <v>38.003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24.303100000000001</v>
      </c>
      <c r="AG13" s="12"/>
      <c r="AH13" s="12">
        <v>17.3263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26.6557</v>
      </c>
      <c r="Q14" s="12"/>
      <c r="R14" s="12"/>
      <c r="S14" s="12"/>
      <c r="T14" s="12"/>
      <c r="U14" s="12"/>
      <c r="V14" s="12">
        <v>35.167499999999997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29.2499</v>
      </c>
      <c r="Q15" s="12"/>
      <c r="R15" s="12"/>
      <c r="S15" s="12"/>
      <c r="T15" s="12"/>
      <c r="U15" s="12"/>
      <c r="V15" s="12">
        <v>34.377899999999997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27.696400000000001</v>
      </c>
      <c r="Q16" s="12"/>
      <c r="R16" s="12"/>
      <c r="S16" s="12"/>
      <c r="T16" s="12"/>
      <c r="U16" s="12"/>
      <c r="V16" s="12">
        <v>35.201099999999997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28.532599999999999</v>
      </c>
      <c r="Q17" s="12"/>
      <c r="R17" s="12"/>
      <c r="S17" s="12"/>
      <c r="T17" s="12"/>
      <c r="U17" s="12"/>
      <c r="V17" s="12">
        <v>36.278399999999998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27.599299999999999</v>
      </c>
      <c r="Q18" s="12"/>
      <c r="R18" s="12"/>
      <c r="S18" s="12"/>
      <c r="T18" s="12"/>
      <c r="U18" s="12"/>
      <c r="V18" s="12">
        <v>31.708400000000001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83.846149999999994</v>
      </c>
      <c r="C21" s="5">
        <f t="shared" si="0"/>
        <v>34.737825000000001</v>
      </c>
      <c r="D21" s="5">
        <f t="shared" si="0"/>
        <v>66.688150000000007</v>
      </c>
      <c r="E21" s="5">
        <f t="shared" si="0"/>
        <v>46.912087499999998</v>
      </c>
      <c r="F21" s="5">
        <f t="shared" si="0"/>
        <v>65.715499999999992</v>
      </c>
      <c r="G21" s="5">
        <f t="shared" si="0"/>
        <v>75.125762499999993</v>
      </c>
      <c r="H21" s="5">
        <f t="shared" si="0"/>
        <v>45.614825000000003</v>
      </c>
      <c r="I21" s="5">
        <f t="shared" si="0"/>
        <v>61.8553</v>
      </c>
      <c r="J21" s="5">
        <f t="shared" si="0"/>
        <v>42.593812499999999</v>
      </c>
      <c r="K21" s="5">
        <f t="shared" si="0"/>
        <v>46.776599999999995</v>
      </c>
      <c r="L21" s="5">
        <f t="shared" si="0"/>
        <v>120.48025</v>
      </c>
      <c r="M21" s="5">
        <f t="shared" si="0"/>
        <v>40.657162499999998</v>
      </c>
      <c r="N21" s="5">
        <f t="shared" si="0"/>
        <v>66.899957142857133</v>
      </c>
      <c r="O21" s="5">
        <f t="shared" si="0"/>
        <v>80.644912500000004</v>
      </c>
      <c r="P21" s="5">
        <f>AVERAGE(P2:P18)</f>
        <v>27.530423529411763</v>
      </c>
      <c r="Q21" s="5">
        <f>AVERAGE(Q2:Q8)</f>
        <v>119.18757142857145</v>
      </c>
      <c r="R21" s="5">
        <f>AVERAGE(R2:R8)</f>
        <v>76.814242857142872</v>
      </c>
      <c r="S21" s="5">
        <f>AVERAGE(S2:S10)</f>
        <v>37.19058888888889</v>
      </c>
      <c r="T21" s="5">
        <f>AVERAGE(T2:T9)</f>
        <v>41.316762499999996</v>
      </c>
      <c r="U21" s="5">
        <f>AVERAGE(U2:U9)</f>
        <v>81.709900000000005</v>
      </c>
      <c r="V21" s="5">
        <f>AVERAGE(V2:V18)</f>
        <v>38.50684117647058</v>
      </c>
      <c r="W21" s="5">
        <f>AVERAGE(W2:W4)</f>
        <v>47.647699999999993</v>
      </c>
      <c r="X21" s="5">
        <f>AVERAGE(X6:X8)</f>
        <v>40.545866666666662</v>
      </c>
      <c r="Y21" s="5">
        <f>AVERAGE(Y2:Y9)</f>
        <v>53.165012500000003</v>
      </c>
      <c r="Z21" s="5">
        <f>AVERAGE(Z2:Z5)</f>
        <v>21.854524999999999</v>
      </c>
      <c r="AA21" s="5">
        <f>AVERAGE(AA2:AA9)</f>
        <v>21.4774125</v>
      </c>
      <c r="AB21" s="5">
        <f>AVERAGE(AB2:AB9)</f>
        <v>95.961825000000005</v>
      </c>
      <c r="AC21" s="5">
        <f>AVERAGE(AC2:AC9)</f>
        <v>62.638387499999993</v>
      </c>
      <c r="AD21" s="5">
        <f>AVERAGE(AD2:AD9)</f>
        <v>70.852512500000003</v>
      </c>
      <c r="AE21" s="5">
        <f>AVERAGE(AE2:AE9)</f>
        <v>91.608099999999993</v>
      </c>
      <c r="AF21" s="5">
        <f>AVERAGE(AF2:AF13)</f>
        <v>27.214524999999998</v>
      </c>
      <c r="AG21" s="5">
        <f>AVERAGE(AG2:AG9)</f>
        <v>27.752062500000001</v>
      </c>
      <c r="AH21" s="5">
        <f>AVERAGE(AH2:AH13)</f>
        <v>16.569416666666665</v>
      </c>
      <c r="AI21" s="5">
        <f>AVERAGE(AI2:AI12)</f>
        <v>72.71283636363637</v>
      </c>
      <c r="AJ21" s="5">
        <f>AVERAGE(AJ2:AJ8)</f>
        <v>19.296928571428573</v>
      </c>
      <c r="AK21" s="5">
        <f>AVERAGE(AK2:AK12)</f>
        <v>27.140545454545453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83.846149999999994</v>
      </c>
      <c r="C26" s="12">
        <f>C21*2</f>
        <v>69.475650000000002</v>
      </c>
      <c r="D26" s="12">
        <f t="shared" ref="D26:J26" si="1">D21*1</f>
        <v>66.688150000000007</v>
      </c>
      <c r="E26" s="12">
        <f t="shared" si="1"/>
        <v>46.912087499999998</v>
      </c>
      <c r="F26" s="12">
        <f t="shared" si="1"/>
        <v>65.715499999999992</v>
      </c>
      <c r="G26" s="12">
        <f t="shared" si="1"/>
        <v>75.125762499999993</v>
      </c>
      <c r="H26" s="12">
        <f>H21*3</f>
        <v>136.84447500000002</v>
      </c>
      <c r="I26" s="12">
        <f>I21*3</f>
        <v>185.5659</v>
      </c>
      <c r="J26" s="12">
        <f t="shared" si="1"/>
        <v>42.593812499999999</v>
      </c>
      <c r="K26" s="12">
        <f>K21*4</f>
        <v>187.10639999999998</v>
      </c>
      <c r="L26" s="12">
        <f>L21*1</f>
        <v>120.48025</v>
      </c>
      <c r="M26" s="12">
        <f>M21*3</f>
        <v>121.97148749999999</v>
      </c>
      <c r="N26" s="12">
        <f>N21*3</f>
        <v>200.69987142857138</v>
      </c>
      <c r="O26" s="12">
        <f>O21*1</f>
        <v>80.644912500000004</v>
      </c>
      <c r="P26" s="12">
        <f>P21*1</f>
        <v>27.530423529411763</v>
      </c>
      <c r="Q26" s="12">
        <f>Q21*1</f>
        <v>119.18757142857145</v>
      </c>
      <c r="R26" s="12">
        <f>R21*2</f>
        <v>153.62848571428574</v>
      </c>
      <c r="S26" s="12">
        <f>S21*4</f>
        <v>148.76235555555556</v>
      </c>
      <c r="T26" s="12">
        <f>T21*3</f>
        <v>123.95028749999999</v>
      </c>
      <c r="U26" s="12">
        <f>U21*1</f>
        <v>81.709900000000005</v>
      </c>
      <c r="V26" s="12">
        <f>V21*1</f>
        <v>38.50684117647058</v>
      </c>
      <c r="W26" s="12">
        <f>W21*4</f>
        <v>190.59079999999997</v>
      </c>
      <c r="X26" s="12">
        <f>X21*3</f>
        <v>121.63759999999999</v>
      </c>
      <c r="Y26" s="12">
        <f>Y21*2</f>
        <v>106.33002500000001</v>
      </c>
      <c r="Z26" s="12">
        <f>Z21*8</f>
        <v>174.83619999999999</v>
      </c>
      <c r="AA26" s="12">
        <f>AA21*3</f>
        <v>64.432237499999999</v>
      </c>
      <c r="AB26" s="12">
        <f t="shared" ref="AB26:AH26" si="2">AB21*1</f>
        <v>95.961825000000005</v>
      </c>
      <c r="AC26" s="12">
        <f t="shared" si="2"/>
        <v>62.638387499999993</v>
      </c>
      <c r="AD26" s="12">
        <f t="shared" si="2"/>
        <v>70.852512500000003</v>
      </c>
      <c r="AE26" s="12">
        <f>AE21*2</f>
        <v>183.21619999999999</v>
      </c>
      <c r="AF26" s="12">
        <f t="shared" si="2"/>
        <v>27.214524999999998</v>
      </c>
      <c r="AG26" s="12">
        <f>AG21*2</f>
        <v>55.504125000000002</v>
      </c>
      <c r="AH26" s="12">
        <f t="shared" si="2"/>
        <v>16.569416666666665</v>
      </c>
      <c r="AI26" s="12">
        <f>AI21*2</f>
        <v>145.42567272727274</v>
      </c>
      <c r="AJ26" s="12">
        <f>AJ21*3</f>
        <v>57.89078571428572</v>
      </c>
      <c r="AK26" s="12">
        <f>AK21*1</f>
        <v>27.140545454545453</v>
      </c>
    </row>
    <row r="27" spans="1:37" x14ac:dyDescent="0.2">
      <c r="A27" s="12" t="s">
        <v>215</v>
      </c>
      <c r="B27" s="5">
        <f t="shared" ref="B27:O27" si="3">STDEV(B2:B9)/B21*100</f>
        <v>3.8474085101513027</v>
      </c>
      <c r="C27" s="5">
        <f t="shared" si="3"/>
        <v>3.4527087720498097</v>
      </c>
      <c r="D27" s="5">
        <f t="shared" si="3"/>
        <v>3.8939010118740334</v>
      </c>
      <c r="E27" s="5">
        <f t="shared" si="3"/>
        <v>14.598863597985209</v>
      </c>
      <c r="F27" s="5">
        <f t="shared" si="3"/>
        <v>4.1173424699566512</v>
      </c>
      <c r="G27" s="5">
        <f t="shared" si="3"/>
        <v>4.1612390319288375</v>
      </c>
      <c r="H27" s="5">
        <f t="shared" si="3"/>
        <v>2.9052157134450995</v>
      </c>
      <c r="I27" s="5">
        <f t="shared" si="3"/>
        <v>2.5126740012584445</v>
      </c>
      <c r="J27" s="5">
        <f t="shared" si="3"/>
        <v>16.315536886920146</v>
      </c>
      <c r="K27" s="5">
        <f t="shared" si="3"/>
        <v>4.0124686360732262</v>
      </c>
      <c r="L27" s="5">
        <f t="shared" si="3"/>
        <v>4.3346979415440456</v>
      </c>
      <c r="M27" s="5">
        <f t="shared" si="3"/>
        <v>4.1288873064980693</v>
      </c>
      <c r="N27" s="5">
        <f t="shared" si="3"/>
        <v>8.504102151962968</v>
      </c>
      <c r="O27" s="5">
        <f t="shared" si="3"/>
        <v>6.2031565209166439</v>
      </c>
      <c r="P27" s="5">
        <f>STDEV(P2:P18)/P21*100</f>
        <v>5.92262573661628</v>
      </c>
      <c r="Q27" s="5">
        <f>STDEV(Q2:Q8)/Q21*100</f>
        <v>6.8353127884742282</v>
      </c>
      <c r="R27" s="5">
        <f>STDEV(R2:R8)/R21*100</f>
        <v>2.2542730618277851</v>
      </c>
      <c r="S27" s="5">
        <f>STDEV(S2:S10)/S21*100</f>
        <v>3.4713283324151223</v>
      </c>
      <c r="T27" s="5">
        <f t="shared" ref="T27:AG27" si="4">STDEV(T2:T9)/T21*100</f>
        <v>13.709031043811065</v>
      </c>
      <c r="U27" s="5">
        <f t="shared" si="4"/>
        <v>7.8842540698957837</v>
      </c>
      <c r="V27" s="5">
        <f>STDEV(V2:V18)/V21*100</f>
        <v>10.562283169306314</v>
      </c>
      <c r="W27" s="5">
        <f t="shared" si="4"/>
        <v>16.168421410488563</v>
      </c>
      <c r="X27" s="5">
        <f>STDEV(X2:X8)/X21*100</f>
        <v>19.000410058416207</v>
      </c>
      <c r="Y27" s="5">
        <f t="shared" si="4"/>
        <v>4.9212568317940315</v>
      </c>
      <c r="Z27" s="5">
        <f>STDEV(Z2:Z5)/Z21*100</f>
        <v>1.5799368342988784</v>
      </c>
      <c r="AA27" s="5">
        <f t="shared" si="4"/>
        <v>5.7365557832350076</v>
      </c>
      <c r="AB27" s="5">
        <f t="shared" si="4"/>
        <v>2.2847698335015223</v>
      </c>
      <c r="AC27" s="5">
        <f t="shared" si="4"/>
        <v>3.7821310299857025</v>
      </c>
      <c r="AD27" s="5">
        <f t="shared" si="4"/>
        <v>6.540418490036731</v>
      </c>
      <c r="AE27" s="5">
        <f t="shared" si="4"/>
        <v>0.79239460628022906</v>
      </c>
      <c r="AF27" s="5">
        <f>STDEV(AF2:AF13)/AF21*100</f>
        <v>5.9983183600262047</v>
      </c>
      <c r="AG27" s="5">
        <f t="shared" si="4"/>
        <v>10.961679783446044</v>
      </c>
      <c r="AH27" s="5">
        <f>STDEV(AH2:AH13)/AH21*100</f>
        <v>5.1403459631417538</v>
      </c>
      <c r="AI27" s="5">
        <f>STDEV(AI2:AI12)/AI21*100</f>
        <v>4.3412592748015646</v>
      </c>
      <c r="AJ27" s="5">
        <f>STDEV(AJ2:AJ8)/AJ21*100</f>
        <v>11.551386024381801</v>
      </c>
      <c r="AK27" s="5">
        <f>STDEV(AK2:AK12)/AK21*100</f>
        <v>39.768950375947867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J30"/>
  <sheetViews>
    <sheetView topLeftCell="T1" zoomScale="68" workbookViewId="0">
      <selection activeCell="AG37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3.0902040820000001</v>
      </c>
      <c r="C2" s="22">
        <v>5.8049887000000001E-2</v>
      </c>
      <c r="D2" s="22">
        <v>7.3650794000000006E-2</v>
      </c>
      <c r="E2" s="22">
        <v>0.40163265300000001</v>
      </c>
      <c r="F2" s="22">
        <v>0.280090703</v>
      </c>
      <c r="G2" s="22">
        <v>3.047619E-2</v>
      </c>
      <c r="H2" s="22">
        <v>3.2653060999999997E-2</v>
      </c>
      <c r="I2" s="22">
        <v>3.047619E-2</v>
      </c>
      <c r="J2" s="22">
        <v>0.231473923</v>
      </c>
      <c r="K2" s="22">
        <v>5.8049887000000001E-2</v>
      </c>
      <c r="L2" s="22">
        <v>2.5396825000000001E-2</v>
      </c>
      <c r="M2" s="22">
        <v>0.22494331100000001</v>
      </c>
      <c r="N2" s="22">
        <v>0.27555555599999998</v>
      </c>
      <c r="O2" s="22">
        <v>0.23424036300000001</v>
      </c>
      <c r="P2" s="22">
        <v>0.220952381</v>
      </c>
      <c r="Q2" s="22">
        <v>0.253968254</v>
      </c>
      <c r="R2" s="22">
        <v>5.8412697999999999E-2</v>
      </c>
      <c r="S2" s="22">
        <v>6.5306119999999999E-3</v>
      </c>
      <c r="T2" s="22">
        <v>0.39510204100000001</v>
      </c>
      <c r="U2" s="22">
        <v>0.33841269800000001</v>
      </c>
      <c r="V2" s="22">
        <v>0.24979591800000001</v>
      </c>
      <c r="W2" s="22">
        <v>0.29206349199999998</v>
      </c>
      <c r="X2" s="22">
        <v>0.29333333299999997</v>
      </c>
      <c r="Y2" s="22">
        <v>3.047619E-2</v>
      </c>
      <c r="Z2" s="22">
        <v>0.21333333300000001</v>
      </c>
      <c r="AA2" s="22">
        <v>0.43755102000000001</v>
      </c>
      <c r="AB2" s="22">
        <v>2.1768707000000002E-2</v>
      </c>
      <c r="AC2" s="22">
        <v>8.7074830000000006E-2</v>
      </c>
      <c r="AD2" s="22">
        <v>6.5306121999999994E-2</v>
      </c>
      <c r="AE2" s="22">
        <v>0.40054421800000001</v>
      </c>
      <c r="AF2" s="22">
        <v>0.200272109</v>
      </c>
      <c r="AG2" s="22">
        <v>7.1836734999999999E-2</v>
      </c>
      <c r="AH2" s="22">
        <v>0.104489796</v>
      </c>
      <c r="AI2" s="22">
        <v>4.2448979999999997E-2</v>
      </c>
      <c r="AJ2" s="22"/>
    </row>
    <row r="3" spans="1:36" x14ac:dyDescent="0.2">
      <c r="B3" s="22">
        <v>3.3153741499999998</v>
      </c>
      <c r="C3" s="22">
        <v>0.21564625900000001</v>
      </c>
      <c r="D3" s="22">
        <v>0.52825396800000002</v>
      </c>
      <c r="E3" s="22">
        <v>1.204897959</v>
      </c>
      <c r="F3" s="22">
        <v>0.60879818600000002</v>
      </c>
      <c r="G3" s="22">
        <v>0.31129251699999999</v>
      </c>
      <c r="H3" s="22">
        <v>0.49297052200000002</v>
      </c>
      <c r="I3" s="22">
        <v>0.39183673499999999</v>
      </c>
      <c r="J3" s="22">
        <v>1.078276644</v>
      </c>
      <c r="K3" s="22">
        <v>0.39963718799999998</v>
      </c>
      <c r="L3" s="22">
        <v>0.20861678</v>
      </c>
      <c r="M3" s="22">
        <v>0.706575964</v>
      </c>
      <c r="N3" s="22">
        <v>0.70603174599999996</v>
      </c>
      <c r="O3" s="22">
        <v>7.9752834469999998</v>
      </c>
      <c r="P3" s="22">
        <v>2.3796825400000001</v>
      </c>
      <c r="Q3" s="22">
        <v>0.50684807300000001</v>
      </c>
      <c r="R3" s="22">
        <v>0.51664399100000002</v>
      </c>
      <c r="S3" s="22">
        <v>0.456417234</v>
      </c>
      <c r="T3" s="22">
        <v>0.84326530600000005</v>
      </c>
      <c r="U3" s="22">
        <v>0.58412698399999996</v>
      </c>
      <c r="V3" s="22">
        <v>1.94122449</v>
      </c>
      <c r="W3" s="22">
        <v>0.634285714</v>
      </c>
      <c r="X3" s="22">
        <v>1.468367347</v>
      </c>
      <c r="Y3" s="22">
        <v>2.7996371880000002</v>
      </c>
      <c r="Z3" s="22">
        <v>2.1231746029999998</v>
      </c>
      <c r="AA3" s="22">
        <v>0.69732426300000006</v>
      </c>
      <c r="AB3" s="22">
        <v>0.61097505699999999</v>
      </c>
      <c r="AC3" s="22">
        <v>0.37732426299999999</v>
      </c>
      <c r="AD3" s="22">
        <v>0.415147392</v>
      </c>
      <c r="AE3" s="22">
        <v>2.7457596369999999</v>
      </c>
      <c r="AF3" s="22">
        <v>1.88952381</v>
      </c>
      <c r="AG3" s="22">
        <v>1.9940136049999999</v>
      </c>
      <c r="AH3" s="22">
        <v>0.341043084</v>
      </c>
      <c r="AI3" s="22">
        <v>1.246258503</v>
      </c>
      <c r="AJ3" s="22"/>
    </row>
    <row r="4" spans="1:36" x14ac:dyDescent="0.2">
      <c r="B4" s="22">
        <v>4.0685714290000004</v>
      </c>
      <c r="C4" s="22">
        <v>1.8279818590000001</v>
      </c>
      <c r="D4" s="22">
        <v>1.5060317459999999</v>
      </c>
      <c r="E4" s="22">
        <v>2.8048979589999998</v>
      </c>
      <c r="F4" s="22">
        <v>1.5375963720000001</v>
      </c>
      <c r="G4" s="22">
        <v>1.1356009069999999</v>
      </c>
      <c r="H4" s="22">
        <v>1.800136054</v>
      </c>
      <c r="I4" s="22">
        <v>1.400816327</v>
      </c>
      <c r="J4" s="22">
        <v>2.5650793649999999</v>
      </c>
      <c r="K4" s="22">
        <v>1.714240363</v>
      </c>
      <c r="L4" s="22">
        <v>0.691156463</v>
      </c>
      <c r="M4" s="22">
        <v>2.128798186</v>
      </c>
      <c r="N4" s="22">
        <v>1.7460317460000001</v>
      </c>
      <c r="O4" s="22">
        <v>8.7428571430000002</v>
      </c>
      <c r="P4" s="22">
        <v>4.4393650789999999</v>
      </c>
      <c r="Q4" s="22">
        <v>1.0059863950000001</v>
      </c>
      <c r="R4" s="22">
        <v>1.323900227</v>
      </c>
      <c r="S4" s="22">
        <v>2.0468934239999999</v>
      </c>
      <c r="T4" s="22">
        <v>2.1436734689999999</v>
      </c>
      <c r="U4" s="22">
        <v>1.3206349209999999</v>
      </c>
      <c r="V4" s="22">
        <v>3.4008163269999998</v>
      </c>
      <c r="W4" s="22">
        <v>1.851428571</v>
      </c>
      <c r="X4" s="22">
        <v>2.6761451250000001</v>
      </c>
      <c r="Y4" s="22">
        <v>5.5948752830000004</v>
      </c>
      <c r="Z4" s="22">
        <v>4.954557823</v>
      </c>
      <c r="AA4" s="22">
        <v>1.3199092969999999</v>
      </c>
      <c r="AB4" s="22">
        <v>1.529614512</v>
      </c>
      <c r="AC4" s="22">
        <v>1.210430839</v>
      </c>
      <c r="AD4" s="22">
        <v>1.0789569160000001</v>
      </c>
      <c r="AE4" s="22">
        <v>4.8355555560000001</v>
      </c>
      <c r="AF4" s="22">
        <v>4.140408163</v>
      </c>
      <c r="AG4" s="22">
        <v>5.5816099770000003</v>
      </c>
      <c r="AH4" s="22">
        <v>1.2284807259999999</v>
      </c>
      <c r="AI4" s="22">
        <v>4.1135600910000001</v>
      </c>
      <c r="AJ4" s="22"/>
    </row>
    <row r="5" spans="1:36" x14ac:dyDescent="0.2">
      <c r="B5" s="22">
        <v>4.7593650790000002</v>
      </c>
      <c r="C5" s="22">
        <v>3.5455328800000001</v>
      </c>
      <c r="D5" s="22">
        <v>2.4279365080000002</v>
      </c>
      <c r="E5" s="22">
        <v>4.0431746029999998</v>
      </c>
      <c r="F5" s="22">
        <v>2.4454648529999998</v>
      </c>
      <c r="G5" s="22">
        <v>1.946122449</v>
      </c>
      <c r="H5" s="22">
        <v>3.0652834470000001</v>
      </c>
      <c r="I5" s="22">
        <v>2.3608163270000002</v>
      </c>
      <c r="J5" s="22">
        <v>3.8341950109999998</v>
      </c>
      <c r="K5" s="22">
        <v>2.9809070289999999</v>
      </c>
      <c r="L5" s="22">
        <v>1.199092971</v>
      </c>
      <c r="M5" s="22">
        <v>3.606349206</v>
      </c>
      <c r="N5" s="22">
        <v>2.6730158730000002</v>
      </c>
      <c r="O5" s="22">
        <v>9.4639455780000006</v>
      </c>
      <c r="P5" s="22">
        <v>6.5904761900000004</v>
      </c>
      <c r="Q5" s="22">
        <v>1.5635374150000001</v>
      </c>
      <c r="R5" s="22">
        <v>2.0945124719999999</v>
      </c>
      <c r="S5" s="22">
        <v>3.6400907029999998</v>
      </c>
      <c r="T5" s="22">
        <v>3.4747392289999999</v>
      </c>
      <c r="U5" s="22">
        <v>2.0114285710000002</v>
      </c>
      <c r="V5" s="22">
        <v>4.7151020409999997</v>
      </c>
      <c r="W5" s="22">
        <v>3.134489796</v>
      </c>
      <c r="X5" s="22">
        <v>3.757460317</v>
      </c>
      <c r="Y5" s="22">
        <v>8.2986848070000008</v>
      </c>
      <c r="Z5" s="22">
        <v>7.8454421769999998</v>
      </c>
      <c r="AA5" s="22">
        <v>1.95845805</v>
      </c>
      <c r="AB5" s="22">
        <v>2.5396825399999998</v>
      </c>
      <c r="AC5" s="22">
        <v>2.0154195009999998</v>
      </c>
      <c r="AD5" s="22">
        <v>1.734512472</v>
      </c>
      <c r="AE5" s="22">
        <v>7.0791836730000002</v>
      </c>
      <c r="AF5" s="22">
        <v>6.1474829929999997</v>
      </c>
      <c r="AG5" s="22">
        <v>9.276848073</v>
      </c>
      <c r="AH5" s="22">
        <v>2.0894331070000001</v>
      </c>
      <c r="AI5" s="22">
        <v>7.0595918370000001</v>
      </c>
      <c r="AJ5" s="22"/>
    </row>
    <row r="6" spans="1:36" x14ac:dyDescent="0.2">
      <c r="B6" s="22">
        <v>5.4661224490000002</v>
      </c>
      <c r="C6" s="22">
        <v>5.2942857139999999</v>
      </c>
      <c r="D6" s="22">
        <v>3.321904762</v>
      </c>
      <c r="E6" s="22">
        <v>5.2099773239999996</v>
      </c>
      <c r="F6" s="22">
        <v>3.3291609979999999</v>
      </c>
      <c r="G6" s="22">
        <v>2.7043990930000001</v>
      </c>
      <c r="H6" s="22">
        <v>4.4065306120000001</v>
      </c>
      <c r="I6" s="22">
        <v>3.3589115650000001</v>
      </c>
      <c r="J6" s="22">
        <v>5.1214512470000004</v>
      </c>
      <c r="K6" s="22">
        <v>4.2186848069999998</v>
      </c>
      <c r="L6" s="22">
        <v>1.6961451249999999</v>
      </c>
      <c r="M6" s="22">
        <v>5.0403628119999997</v>
      </c>
      <c r="N6" s="22">
        <v>3.5301587300000001</v>
      </c>
      <c r="O6" s="22">
        <v>10.171201814</v>
      </c>
      <c r="P6" s="22">
        <v>8.8279365080000005</v>
      </c>
      <c r="Q6" s="22">
        <v>2.0761904759999998</v>
      </c>
      <c r="R6" s="22">
        <v>2.8723809519999999</v>
      </c>
      <c r="S6" s="22">
        <v>5.2137868479999998</v>
      </c>
      <c r="T6" s="22">
        <v>5.1346938780000002</v>
      </c>
      <c r="U6" s="22">
        <v>2.7298412700000001</v>
      </c>
      <c r="V6" s="22">
        <v>6.0571428569999997</v>
      </c>
      <c r="W6" s="22">
        <v>4.4142403630000002</v>
      </c>
      <c r="X6" s="22">
        <v>4.932494331</v>
      </c>
      <c r="Y6" s="22">
        <v>11.014240363000001</v>
      </c>
      <c r="Z6" s="22">
        <v>10.470748299</v>
      </c>
      <c r="AA6" s="22">
        <v>2.6003401359999998</v>
      </c>
      <c r="AB6" s="22">
        <v>3.5308843539999999</v>
      </c>
      <c r="AC6" s="22">
        <v>2.8521541949999998</v>
      </c>
      <c r="AD6" s="22">
        <v>2.3907029479999999</v>
      </c>
      <c r="AE6" s="22">
        <v>9.1892970520000006</v>
      </c>
      <c r="AF6" s="22">
        <v>8.2463265309999993</v>
      </c>
      <c r="AG6" s="22">
        <v>12.825147392</v>
      </c>
      <c r="AH6" s="22">
        <v>2.930430839</v>
      </c>
      <c r="AI6" s="22">
        <v>9.7694331069999993</v>
      </c>
      <c r="AJ6" s="22"/>
    </row>
    <row r="7" spans="1:36" x14ac:dyDescent="0.2">
      <c r="B7" s="22">
        <v>6.1808616780000003</v>
      </c>
      <c r="C7" s="22">
        <v>7.1088435370000003</v>
      </c>
      <c r="D7" s="22">
        <v>4.2031746029999999</v>
      </c>
      <c r="E7" s="22">
        <v>6.3767800450000003</v>
      </c>
      <c r="F7" s="22">
        <v>4.2115192739999996</v>
      </c>
      <c r="G7" s="22">
        <v>3.5395918370000001</v>
      </c>
      <c r="H7" s="22">
        <v>5.6794557819999998</v>
      </c>
      <c r="I7" s="22">
        <v>4.3074829929999998</v>
      </c>
      <c r="J7" s="22">
        <v>6.9115646259999997</v>
      </c>
      <c r="K7" s="22">
        <v>5.540272109</v>
      </c>
      <c r="L7" s="22">
        <v>2.1644444439999999</v>
      </c>
      <c r="M7" s="22">
        <v>6.4476643989999998</v>
      </c>
      <c r="N7" s="22">
        <v>4.393650794</v>
      </c>
      <c r="O7" s="22">
        <v>10.878185941</v>
      </c>
      <c r="P7" s="22">
        <v>10.928253968</v>
      </c>
      <c r="Q7" s="22">
        <v>2.548027211</v>
      </c>
      <c r="R7" s="22">
        <v>3.6527891160000001</v>
      </c>
      <c r="S7" s="22">
        <v>6.8114285710000004</v>
      </c>
      <c r="T7" s="22">
        <v>6.7441723360000001</v>
      </c>
      <c r="U7" s="22">
        <v>3.43015873</v>
      </c>
      <c r="V7" s="22">
        <v>7.4644897959999996</v>
      </c>
      <c r="W7" s="22">
        <v>6.6431746030000003</v>
      </c>
      <c r="X7" s="22">
        <v>6.0342857140000001</v>
      </c>
      <c r="Y7" s="22">
        <v>47.020408162999999</v>
      </c>
      <c r="Z7" s="22">
        <v>13.257142857</v>
      </c>
      <c r="AA7" s="22">
        <v>3.2188662130000001</v>
      </c>
      <c r="AB7" s="22">
        <v>4.4712925170000002</v>
      </c>
      <c r="AC7" s="22">
        <v>3.6630385489999999</v>
      </c>
      <c r="AD7" s="22">
        <v>3.0402267570000001</v>
      </c>
      <c r="AE7" s="22">
        <v>11.333718821</v>
      </c>
      <c r="AF7" s="22">
        <v>11.062857143</v>
      </c>
      <c r="AG7" s="22">
        <v>16.164829932</v>
      </c>
      <c r="AH7" s="22">
        <v>3.7612698409999998</v>
      </c>
      <c r="AI7" s="22">
        <v>12.773877551</v>
      </c>
      <c r="AJ7" s="22"/>
    </row>
    <row r="8" spans="1:36" x14ac:dyDescent="0.2">
      <c r="B8" s="22">
        <v>6.8905215420000001</v>
      </c>
      <c r="C8" s="22">
        <v>8.806666667</v>
      </c>
      <c r="D8" s="22">
        <v>5.1098412700000004</v>
      </c>
      <c r="E8" s="22">
        <v>7.450702948</v>
      </c>
      <c r="F8" s="22">
        <v>5.1294331069999997</v>
      </c>
      <c r="G8" s="22">
        <v>4.3370521540000002</v>
      </c>
      <c r="H8" s="22">
        <v>7.0288208619999999</v>
      </c>
      <c r="I8" s="22">
        <v>5.271292517</v>
      </c>
      <c r="J8" s="22">
        <v>8.1625396830000003</v>
      </c>
      <c r="K8" s="22">
        <v>6.7796371879999997</v>
      </c>
      <c r="L8" s="22">
        <v>2.6565079370000002</v>
      </c>
      <c r="M8" s="22">
        <v>7.8911564629999997</v>
      </c>
      <c r="N8" s="22">
        <v>5.2711111109999997</v>
      </c>
      <c r="O8" s="22">
        <v>11.641609977</v>
      </c>
      <c r="P8" s="22">
        <v>13.053968254000001</v>
      </c>
      <c r="Q8" s="22">
        <v>3.0706575960000002</v>
      </c>
      <c r="R8" s="22">
        <v>4.4063492059999998</v>
      </c>
      <c r="S8" s="22">
        <v>8.4391836730000005</v>
      </c>
      <c r="T8" s="22">
        <v>8.0370294779999991</v>
      </c>
      <c r="U8" s="22">
        <v>4.1498412699999996</v>
      </c>
      <c r="V8" s="22">
        <v>8.9273469389999995</v>
      </c>
      <c r="W8" s="22">
        <v>8.2806349210000008</v>
      </c>
      <c r="X8" s="22">
        <v>7.0882539680000001</v>
      </c>
      <c r="Y8" s="22"/>
      <c r="Z8" s="22">
        <v>15.786666667</v>
      </c>
      <c r="AA8" s="22">
        <v>3.8356462589999998</v>
      </c>
      <c r="AB8" s="22">
        <v>5.4262131519999999</v>
      </c>
      <c r="AC8" s="22">
        <v>4.5165532879999999</v>
      </c>
      <c r="AD8" s="22">
        <v>3.6964172340000001</v>
      </c>
      <c r="AE8" s="22">
        <v>13.702675737</v>
      </c>
      <c r="AF8" s="22">
        <v>13.236825397</v>
      </c>
      <c r="AG8" s="22">
        <v>19.537165533</v>
      </c>
      <c r="AH8" s="22">
        <v>4.602993197</v>
      </c>
      <c r="AI8" s="22">
        <v>15.936190476</v>
      </c>
      <c r="AJ8" s="22"/>
    </row>
    <row r="9" spans="1:36" x14ac:dyDescent="0.2">
      <c r="B9" s="22">
        <v>7.5791383220000004</v>
      </c>
      <c r="C9" s="22">
        <v>10.540226756999999</v>
      </c>
      <c r="D9" s="22">
        <v>6.001269841</v>
      </c>
      <c r="E9" s="22">
        <v>8.6639455779999999</v>
      </c>
      <c r="F9" s="22">
        <v>6.0212244899999998</v>
      </c>
      <c r="G9" s="22">
        <v>5.1356009069999997</v>
      </c>
      <c r="H9" s="22">
        <v>8.3369614510000005</v>
      </c>
      <c r="I9" s="22">
        <v>6.2432653059999996</v>
      </c>
      <c r="J9" s="22">
        <v>9.4077097510000005</v>
      </c>
      <c r="K9" s="22">
        <v>8.045668934</v>
      </c>
      <c r="L9" s="22">
        <v>3.1709750570000002</v>
      </c>
      <c r="M9" s="22">
        <v>9.4082766440000007</v>
      </c>
      <c r="N9" s="22">
        <v>6.0863492060000004</v>
      </c>
      <c r="O9" s="22">
        <v>12.366439909</v>
      </c>
      <c r="P9" s="22">
        <v>15.301587302</v>
      </c>
      <c r="Q9" s="22">
        <v>3.5899092970000002</v>
      </c>
      <c r="R9" s="22">
        <v>5.1885714289999996</v>
      </c>
      <c r="S9" s="22">
        <v>10.040997731999999</v>
      </c>
      <c r="T9" s="22">
        <v>9.3682766439999998</v>
      </c>
      <c r="U9" s="22">
        <v>4.8815873019999998</v>
      </c>
      <c r="V9" s="22">
        <v>10.34122449</v>
      </c>
      <c r="W9" s="22">
        <v>9.7104761899999996</v>
      </c>
      <c r="X9" s="22">
        <v>8.1791156459999996</v>
      </c>
      <c r="Y9" s="22"/>
      <c r="Z9" s="22">
        <v>18.634013605</v>
      </c>
      <c r="AA9" s="22">
        <v>4.4807256239999997</v>
      </c>
      <c r="AB9" s="22">
        <v>6.3564625850000001</v>
      </c>
      <c r="AC9" s="22">
        <v>5.3374149659999999</v>
      </c>
      <c r="AD9" s="22">
        <v>4.3430838999999999</v>
      </c>
      <c r="AE9" s="22">
        <v>15.795374150000001</v>
      </c>
      <c r="AF9" s="22">
        <v>15.156825397</v>
      </c>
      <c r="AG9" s="22">
        <v>23.340408162999999</v>
      </c>
      <c r="AH9" s="22">
        <v>5.4527664400000004</v>
      </c>
      <c r="AI9" s="22">
        <v>19.615782313</v>
      </c>
      <c r="AJ9" s="22"/>
    </row>
    <row r="10" spans="1:36" x14ac:dyDescent="0.2">
      <c r="B10" s="22">
        <v>8.2811111109999995</v>
      </c>
      <c r="C10" s="22">
        <v>12.292562358</v>
      </c>
      <c r="D10" s="22">
        <v>6.8596825399999997</v>
      </c>
      <c r="E10" s="22">
        <v>10.013605441999999</v>
      </c>
      <c r="F10" s="22">
        <v>7.0262131520000004</v>
      </c>
      <c r="G10" s="22">
        <v>5.8819047619999996</v>
      </c>
      <c r="H10" s="22">
        <v>9.6449433110000005</v>
      </c>
      <c r="I10" s="22">
        <v>7.22122449</v>
      </c>
      <c r="J10" s="22">
        <v>10.709478458</v>
      </c>
      <c r="K10" s="22">
        <v>9.2872562359999993</v>
      </c>
      <c r="L10" s="22">
        <v>3.6590476189999999</v>
      </c>
      <c r="M10" s="22">
        <v>10.95829932</v>
      </c>
      <c r="N10" s="22">
        <v>6.9168253970000002</v>
      </c>
      <c r="O10" s="22">
        <v>13.091609976999999</v>
      </c>
      <c r="P10" s="22">
        <v>17.505102041000001</v>
      </c>
      <c r="Q10" s="22">
        <v>4.044671202</v>
      </c>
      <c r="R10" s="22">
        <v>5.9867573700000003</v>
      </c>
      <c r="S10" s="22">
        <v>11.614240363</v>
      </c>
      <c r="T10" s="22">
        <v>10.759183673000001</v>
      </c>
      <c r="U10" s="22">
        <v>5.5923809520000001</v>
      </c>
      <c r="V10" s="22">
        <v>11.776326531</v>
      </c>
      <c r="W10" s="22">
        <v>11.104761905</v>
      </c>
      <c r="X10" s="22">
        <v>9.3409523809999992</v>
      </c>
      <c r="Y10" s="22"/>
      <c r="Z10" s="22">
        <v>21.646802721</v>
      </c>
      <c r="AA10" s="22">
        <v>5.0953287979999997</v>
      </c>
      <c r="AB10" s="22">
        <v>7.358276644</v>
      </c>
      <c r="AC10" s="22">
        <v>6.1795918370000003</v>
      </c>
      <c r="AD10" s="22">
        <v>4.9973696150000002</v>
      </c>
      <c r="AE10" s="22">
        <v>17.810430838999999</v>
      </c>
      <c r="AF10" s="22">
        <v>17.175510203999998</v>
      </c>
      <c r="AG10" s="22">
        <v>27.188866213000001</v>
      </c>
      <c r="AH10" s="22">
        <v>6.2247619050000003</v>
      </c>
      <c r="AI10" s="22">
        <v>23.275464852999999</v>
      </c>
      <c r="AJ10" s="22"/>
    </row>
    <row r="11" spans="1:36" x14ac:dyDescent="0.2">
      <c r="B11" s="22">
        <v>9.0478004540000008</v>
      </c>
      <c r="C11" s="22">
        <v>14.047482992999999</v>
      </c>
      <c r="D11" s="22">
        <v>7.7358730160000002</v>
      </c>
      <c r="E11" s="22">
        <v>11.647709751000001</v>
      </c>
      <c r="F11" s="22">
        <v>7.9245351470000003</v>
      </c>
      <c r="G11" s="22">
        <v>6.7100226760000004</v>
      </c>
      <c r="H11" s="22">
        <v>11.023673469</v>
      </c>
      <c r="I11" s="22">
        <v>8.1561904760000008</v>
      </c>
      <c r="J11" s="22">
        <v>12.660680272</v>
      </c>
      <c r="K11" s="22">
        <v>10.676145125</v>
      </c>
      <c r="L11" s="22">
        <v>4.1993650789999997</v>
      </c>
      <c r="M11" s="22">
        <v>12.530498866</v>
      </c>
      <c r="N11" s="22">
        <v>7.8819047619999996</v>
      </c>
      <c r="O11" s="22">
        <v>13.949115645999999</v>
      </c>
      <c r="P11" s="22">
        <v>20.236190476000001</v>
      </c>
      <c r="Q11" s="22">
        <v>35.017142857000003</v>
      </c>
      <c r="R11" s="22">
        <v>53.411700680000003</v>
      </c>
      <c r="S11" s="22">
        <v>13.383401361000001</v>
      </c>
      <c r="T11" s="22">
        <v>12.677551019999999</v>
      </c>
      <c r="U11" s="22">
        <v>6.4961904759999998</v>
      </c>
      <c r="V11" s="22">
        <v>13.358367347</v>
      </c>
      <c r="W11" s="22">
        <v>74.492517007000004</v>
      </c>
      <c r="X11" s="22">
        <v>41.508571429</v>
      </c>
      <c r="Y11" s="22"/>
      <c r="Z11" s="22">
        <v>24.534421769000001</v>
      </c>
      <c r="AA11" s="22">
        <v>5.7016099770000004</v>
      </c>
      <c r="AB11" s="22">
        <v>8.2837188210000008</v>
      </c>
      <c r="AC11" s="22">
        <v>7.1807709749999997</v>
      </c>
      <c r="AD11" s="22">
        <v>5.6551473919999999</v>
      </c>
      <c r="AE11" s="22">
        <v>20.076190476000001</v>
      </c>
      <c r="AF11" s="22">
        <v>19.397369614999999</v>
      </c>
      <c r="AG11" s="22">
        <v>30.771632653000001</v>
      </c>
      <c r="AH11" s="22">
        <v>7.0526984129999999</v>
      </c>
      <c r="AI11" s="22">
        <v>277.44362811799999</v>
      </c>
      <c r="AJ11" s="22"/>
    </row>
    <row r="12" spans="1:36" x14ac:dyDescent="0.2">
      <c r="B12" s="22">
        <v>53.458140589999999</v>
      </c>
      <c r="C12" s="22">
        <v>119.92816326499999</v>
      </c>
      <c r="D12" s="22">
        <v>46.672108844</v>
      </c>
      <c r="E12" s="22">
        <v>85.638095238000005</v>
      </c>
      <c r="F12" s="22">
        <v>61.590929705000001</v>
      </c>
      <c r="G12" s="22">
        <v>55.69015873</v>
      </c>
      <c r="H12" s="22">
        <v>85.286893423999999</v>
      </c>
      <c r="I12" s="22">
        <v>64.792380952000002</v>
      </c>
      <c r="J12" s="22">
        <v>98.673197278999993</v>
      </c>
      <c r="K12" s="22">
        <v>86.526258502999994</v>
      </c>
      <c r="L12" s="22">
        <v>34.097052153999996</v>
      </c>
      <c r="M12" s="22">
        <v>71.436190475999993</v>
      </c>
      <c r="N12" s="22">
        <v>46.869478458000003</v>
      </c>
      <c r="O12" s="22">
        <v>57.695782313000002</v>
      </c>
      <c r="P12" s="22">
        <v>22.384761905000001</v>
      </c>
      <c r="Q12" s="22"/>
      <c r="R12" s="22"/>
      <c r="S12" s="22">
        <v>14.992925169999999</v>
      </c>
      <c r="T12" s="22">
        <v>90.630158730000005</v>
      </c>
      <c r="U12" s="22">
        <v>52.079455781999997</v>
      </c>
      <c r="V12" s="22">
        <v>15.084081633</v>
      </c>
      <c r="W12" s="22"/>
      <c r="X12" s="22"/>
      <c r="Y12" s="22"/>
      <c r="Z12" s="22">
        <v>194.885079365</v>
      </c>
      <c r="AA12" s="22">
        <v>40.843900226999999</v>
      </c>
      <c r="AB12" s="22">
        <v>66.829931973000001</v>
      </c>
      <c r="AC12" s="22">
        <v>55.814965985999997</v>
      </c>
      <c r="AD12" s="22">
        <v>45.795555555999996</v>
      </c>
      <c r="AE12" s="22">
        <v>22.224036281</v>
      </c>
      <c r="AF12" s="22">
        <v>116.273197279</v>
      </c>
      <c r="AG12" s="22">
        <v>34.715396824999999</v>
      </c>
      <c r="AH12" s="22">
        <v>7.865759637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24.568888889</v>
      </c>
      <c r="Q13" s="22"/>
      <c r="R13" s="22"/>
      <c r="S13" s="22">
        <v>54.787482992999998</v>
      </c>
      <c r="T13" s="22"/>
      <c r="U13" s="22"/>
      <c r="V13" s="22">
        <v>16.734648526000001</v>
      </c>
      <c r="W13" s="22"/>
      <c r="X13" s="22"/>
      <c r="Y13" s="22"/>
      <c r="Z13" s="22"/>
      <c r="AA13" s="22"/>
      <c r="AB13" s="22"/>
      <c r="AC13" s="22"/>
      <c r="AD13" s="22"/>
      <c r="AE13" s="22">
        <v>24.477210884000002</v>
      </c>
      <c r="AF13" s="22"/>
      <c r="AG13" s="22">
        <v>38.356213152000002</v>
      </c>
      <c r="AH13" s="22">
        <v>8.6476190479999993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26.669206349</v>
      </c>
      <c r="Q14" s="22"/>
      <c r="R14" s="22"/>
      <c r="S14" s="22"/>
      <c r="T14" s="22"/>
      <c r="U14" s="22"/>
      <c r="V14" s="22">
        <v>18.313469388000001</v>
      </c>
      <c r="W14" s="22"/>
      <c r="X14" s="22"/>
      <c r="Y14" s="22"/>
      <c r="Z14" s="22"/>
      <c r="AA14" s="22"/>
      <c r="AB14" s="22"/>
      <c r="AC14" s="22"/>
      <c r="AD14" s="22"/>
      <c r="AE14" s="22">
        <v>26.946031745999999</v>
      </c>
      <c r="AF14" s="22"/>
      <c r="AG14" s="22">
        <v>42.089637187999998</v>
      </c>
      <c r="AH14" s="22">
        <v>9.4333106579999999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28.920136054</v>
      </c>
      <c r="Q15" s="22"/>
      <c r="R15" s="22"/>
      <c r="S15" s="22"/>
      <c r="T15" s="22"/>
      <c r="U15" s="22"/>
      <c r="V15" s="22">
        <v>20.019591837</v>
      </c>
      <c r="W15" s="22"/>
      <c r="X15" s="22"/>
      <c r="Y15" s="22"/>
      <c r="Z15" s="22"/>
      <c r="AA15" s="22"/>
      <c r="AB15" s="22"/>
      <c r="AC15" s="22"/>
      <c r="AD15" s="22"/>
      <c r="AE15" s="22">
        <v>89.582585034000004</v>
      </c>
      <c r="AF15" s="22"/>
      <c r="AG15" s="22">
        <v>45.552585034000003</v>
      </c>
      <c r="AH15" s="22">
        <v>139.470657596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30.971428571000001</v>
      </c>
      <c r="Q16" s="22"/>
      <c r="R16" s="22"/>
      <c r="S16" s="22"/>
      <c r="T16" s="22"/>
      <c r="U16" s="22"/>
      <c r="V16" s="22">
        <v>21.764897958999999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304.82285714300002</v>
      </c>
      <c r="AH16" s="22">
        <v>140.76090702900001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33.137777778</v>
      </c>
      <c r="Q17" s="22"/>
      <c r="R17" s="22"/>
      <c r="S17" s="22"/>
      <c r="T17" s="22"/>
      <c r="U17" s="22"/>
      <c r="V17" s="22">
        <v>23.469387755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142.10693877599999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35.240634921000002</v>
      </c>
      <c r="Q18" s="22"/>
      <c r="R18" s="22"/>
      <c r="S18" s="22"/>
      <c r="T18" s="22"/>
      <c r="U18" s="22"/>
      <c r="V18" s="22">
        <v>25.123265306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144.09242630400001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37.414603175000003</v>
      </c>
      <c r="Q19" s="22"/>
      <c r="R19" s="22"/>
      <c r="S19" s="22"/>
      <c r="T19" s="22"/>
      <c r="U19" s="22"/>
      <c r="V19" s="22">
        <v>27.015510204000002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147.68471655299999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287.52979591799999</v>
      </c>
      <c r="Q20" s="22"/>
      <c r="R20" s="22"/>
      <c r="S20" s="22"/>
      <c r="T20" s="22"/>
      <c r="U20" s="22"/>
      <c r="V20" s="22">
        <v>122.020861678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149.844263039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152.07337868499999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155.200272109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159.76662131500001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161.83136054400001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164.011337868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167.55419501099999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174.89931972799999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50.367936508</v>
      </c>
      <c r="C29" s="22">
        <f t="shared" ref="C29:O29" si="0">C12-C2</f>
        <v>119.870113378</v>
      </c>
      <c r="D29" s="22">
        <f t="shared" si="0"/>
        <v>46.598458049999998</v>
      </c>
      <c r="E29" s="22">
        <f t="shared" si="0"/>
        <v>85.236462585000012</v>
      </c>
      <c r="F29" s="22">
        <f t="shared" si="0"/>
        <v>61.310839002000002</v>
      </c>
      <c r="G29" s="22">
        <f t="shared" si="0"/>
        <v>55.659682539999999</v>
      </c>
      <c r="H29" s="22">
        <f t="shared" si="0"/>
        <v>85.254240362999994</v>
      </c>
      <c r="I29" s="22">
        <f t="shared" si="0"/>
        <v>64.761904762</v>
      </c>
      <c r="J29" s="22">
        <f t="shared" si="0"/>
        <v>98.441723355999997</v>
      </c>
      <c r="K29" s="22">
        <f>K12-K2</f>
        <v>86.468208615999998</v>
      </c>
      <c r="L29" s="22">
        <f t="shared" si="0"/>
        <v>34.071655328999995</v>
      </c>
      <c r="M29" s="22">
        <f t="shared" si="0"/>
        <v>71.211247164999989</v>
      </c>
      <c r="N29" s="22">
        <f t="shared" si="0"/>
        <v>46.593922902000003</v>
      </c>
      <c r="O29" s="22">
        <f t="shared" si="0"/>
        <v>57.461541950000004</v>
      </c>
      <c r="P29" s="22">
        <f>P20-P2</f>
        <v>287.30884353699997</v>
      </c>
      <c r="Q29" s="22">
        <f>Q11-Q2</f>
        <v>34.763174603000003</v>
      </c>
      <c r="R29" s="22">
        <f>R11-R2</f>
        <v>53.353287982000005</v>
      </c>
      <c r="S29" s="22">
        <f>S13-S2</f>
        <v>54.780952380999999</v>
      </c>
      <c r="T29" s="22">
        <f>T12-T2</f>
        <v>90.235056689000004</v>
      </c>
      <c r="U29" s="22">
        <f>U12-U2</f>
        <v>51.741043083999998</v>
      </c>
      <c r="V29" s="22">
        <f>V20-V2</f>
        <v>121.77106576</v>
      </c>
      <c r="W29" s="22">
        <f>W11-W2</f>
        <v>74.200453515000007</v>
      </c>
      <c r="X29" s="22">
        <f>X11-X2</f>
        <v>41.215238096</v>
      </c>
      <c r="Y29" s="22">
        <f>Y7-Y2</f>
        <v>46.989931972999997</v>
      </c>
      <c r="Z29" s="22">
        <f t="shared" ref="Z29:AF29" si="1">Z12-Z2</f>
        <v>194.67174603199999</v>
      </c>
      <c r="AA29" s="22">
        <f t="shared" si="1"/>
        <v>40.406349206999998</v>
      </c>
      <c r="AB29" s="22">
        <f t="shared" si="1"/>
        <v>66.808163265999994</v>
      </c>
      <c r="AC29" s="22">
        <f t="shared" si="1"/>
        <v>55.727891155999998</v>
      </c>
      <c r="AD29" s="22">
        <f t="shared" si="1"/>
        <v>45.730249433999994</v>
      </c>
      <c r="AE29" s="22">
        <f>AE15-AE2</f>
        <v>89.182040816000011</v>
      </c>
      <c r="AF29" s="22">
        <f t="shared" si="1"/>
        <v>116.07292517</v>
      </c>
      <c r="AG29" s="22">
        <f>AG16-AG2</f>
        <v>304.75102040800004</v>
      </c>
      <c r="AH29" s="22">
        <f>AH27-AH2</f>
        <v>174.794829932</v>
      </c>
      <c r="AI29" s="22">
        <f>AI11-AI2</f>
        <v>277.40117913799997</v>
      </c>
      <c r="AJ29" s="22"/>
    </row>
    <row r="30" spans="1:36" x14ac:dyDescent="0.2">
      <c r="A30" s="2"/>
      <c r="B30" s="9">
        <f>B29/86400</f>
        <v>5.8296222810185188E-4</v>
      </c>
      <c r="C30" s="9">
        <f t="shared" ref="C30:AI30" si="2">C29/86400</f>
        <v>1.3873855715046295E-3</v>
      </c>
      <c r="D30" s="9">
        <f t="shared" si="2"/>
        <v>5.3933400520833326E-4</v>
      </c>
      <c r="E30" s="9">
        <f t="shared" si="2"/>
        <v>9.8653313177083355E-4</v>
      </c>
      <c r="F30" s="9">
        <f t="shared" si="2"/>
        <v>7.0961619215277778E-4</v>
      </c>
      <c r="G30" s="9">
        <f t="shared" si="2"/>
        <v>6.4420928865740741E-4</v>
      </c>
      <c r="H30" s="9">
        <f t="shared" si="2"/>
        <v>9.8673889309027775E-4</v>
      </c>
      <c r="I30" s="9">
        <f t="shared" si="2"/>
        <v>7.4955908289351856E-4</v>
      </c>
      <c r="J30" s="9">
        <f t="shared" si="2"/>
        <v>1.1393717981018519E-3</v>
      </c>
      <c r="K30" s="9">
        <f t="shared" si="2"/>
        <v>1.0007894515740741E-3</v>
      </c>
      <c r="L30" s="9">
        <f t="shared" si="2"/>
        <v>3.9434786260416661E-4</v>
      </c>
      <c r="M30" s="9">
        <f t="shared" si="2"/>
        <v>8.2420424959490728E-4</v>
      </c>
      <c r="N30" s="9">
        <f t="shared" si="2"/>
        <v>5.3928151506944452E-4</v>
      </c>
      <c r="O30" s="9">
        <f t="shared" si="2"/>
        <v>6.6506414293981487E-4</v>
      </c>
      <c r="P30" s="9">
        <f t="shared" si="2"/>
        <v>3.3253338372337959E-3</v>
      </c>
      <c r="Q30" s="9">
        <f t="shared" si="2"/>
        <v>4.0235155790509263E-4</v>
      </c>
      <c r="R30" s="9">
        <f t="shared" si="2"/>
        <v>6.1751490719907411E-4</v>
      </c>
      <c r="S30" s="9">
        <f t="shared" si="2"/>
        <v>6.3403880070601849E-4</v>
      </c>
      <c r="T30" s="9">
        <f t="shared" si="2"/>
        <v>1.0443872301967594E-3</v>
      </c>
      <c r="U30" s="9">
        <f t="shared" si="2"/>
        <v>5.9885466532407406E-4</v>
      </c>
      <c r="V30" s="9">
        <f t="shared" si="2"/>
        <v>1.4093873351851852E-3</v>
      </c>
      <c r="W30" s="9">
        <f t="shared" si="2"/>
        <v>8.5880154531250009E-4</v>
      </c>
      <c r="X30" s="9">
        <f t="shared" si="2"/>
        <v>4.7702821870370369E-4</v>
      </c>
      <c r="Y30" s="9">
        <f t="shared" si="2"/>
        <v>5.4386495339120368E-4</v>
      </c>
      <c r="Z30" s="9">
        <f t="shared" si="2"/>
        <v>2.2531452087037034E-3</v>
      </c>
      <c r="AA30" s="9">
        <f t="shared" si="2"/>
        <v>4.6766607878472223E-4</v>
      </c>
      <c r="AB30" s="9">
        <f t="shared" si="2"/>
        <v>7.7324263039351847E-4</v>
      </c>
      <c r="AC30" s="9">
        <f t="shared" si="2"/>
        <v>6.4499874023148151E-4</v>
      </c>
      <c r="AD30" s="9">
        <f t="shared" si="2"/>
        <v>5.2928529437499996E-4</v>
      </c>
      <c r="AE30" s="9">
        <f t="shared" si="2"/>
        <v>1.0321995464814815E-3</v>
      </c>
      <c r="AF30" s="9">
        <f t="shared" si="2"/>
        <v>1.3434366339120372E-3</v>
      </c>
      <c r="AG30" s="9">
        <f t="shared" si="2"/>
        <v>3.5272108843518524E-3</v>
      </c>
      <c r="AH30" s="9">
        <f t="shared" si="2"/>
        <v>2.0230883093981483E-3</v>
      </c>
      <c r="AI30" s="9">
        <f t="shared" si="2"/>
        <v>3.2106617955787032E-3</v>
      </c>
      <c r="AJ30" s="9">
        <f>SUM(B30:AI30)</f>
        <v>3.6865895586631947E-2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74.583500000000001</v>
      </c>
      <c r="C2" s="12">
        <v>38.104799999999997</v>
      </c>
      <c r="D2" s="12">
        <v>49.528300000000002</v>
      </c>
      <c r="E2" s="12">
        <v>40.803100000000001</v>
      </c>
      <c r="F2" s="12">
        <v>56.25</v>
      </c>
      <c r="G2" s="12">
        <v>74.392700000000005</v>
      </c>
      <c r="H2" s="12">
        <v>40.858600000000003</v>
      </c>
      <c r="I2" s="12">
        <v>49.9773</v>
      </c>
      <c r="J2" s="12">
        <v>37.799999999999997</v>
      </c>
      <c r="K2" s="12">
        <v>39.1629</v>
      </c>
      <c r="L2" s="12">
        <v>99.503600000000006</v>
      </c>
      <c r="M2" s="12">
        <v>35.472999999999999</v>
      </c>
      <c r="N2" s="12">
        <v>49.921700000000001</v>
      </c>
      <c r="O2" s="12">
        <v>72.916700000000006</v>
      </c>
      <c r="P2" s="12">
        <v>35.662300000000002</v>
      </c>
      <c r="Q2" s="12">
        <v>128.49700000000001</v>
      </c>
      <c r="R2" s="12">
        <v>60.665799999999997</v>
      </c>
      <c r="S2" s="12">
        <v>31.987400000000001</v>
      </c>
      <c r="T2" s="12">
        <v>35.488199999999999</v>
      </c>
      <c r="U2" s="12">
        <v>76.775800000000004</v>
      </c>
      <c r="V2" s="12">
        <v>32.767000000000003</v>
      </c>
      <c r="W2" s="12">
        <v>50.419199999999996</v>
      </c>
      <c r="X2" s="12">
        <v>50.419199999999996</v>
      </c>
      <c r="Y2" s="12">
        <v>45.076700000000002</v>
      </c>
      <c r="Z2" s="12">
        <v>18.565300000000001</v>
      </c>
      <c r="AA2" s="12">
        <v>20.6203</v>
      </c>
      <c r="AB2" s="12">
        <v>72.532899999999998</v>
      </c>
      <c r="AC2" s="12">
        <v>56.192700000000002</v>
      </c>
      <c r="AD2" s="12">
        <v>60.788499999999999</v>
      </c>
      <c r="AE2" s="12">
        <v>73.304500000000004</v>
      </c>
      <c r="AF2" s="12">
        <v>27.4117</v>
      </c>
      <c r="AG2" s="12">
        <v>19.140599999999999</v>
      </c>
      <c r="AH2" s="12">
        <v>15.0123</v>
      </c>
      <c r="AI2" s="12">
        <v>63.216700000000003</v>
      </c>
      <c r="AJ2" s="12">
        <v>20.284300000000002</v>
      </c>
      <c r="AK2" s="12">
        <v>34.562899999999999</v>
      </c>
    </row>
    <row r="3" spans="1:37" x14ac:dyDescent="0.2">
      <c r="A3" s="1"/>
      <c r="B3" s="12">
        <v>82.166300000000007</v>
      </c>
      <c r="C3" s="12">
        <v>39.563400000000001</v>
      </c>
      <c r="D3" s="12">
        <v>52.069200000000002</v>
      </c>
      <c r="E3" s="12">
        <v>45.9375</v>
      </c>
      <c r="F3" s="12">
        <v>54.0916</v>
      </c>
      <c r="G3" s="12">
        <v>71.777299999999997</v>
      </c>
      <c r="H3" s="12">
        <v>37.9649</v>
      </c>
      <c r="I3" s="12">
        <v>51.2453</v>
      </c>
      <c r="J3" s="12">
        <v>43.473999999999997</v>
      </c>
      <c r="K3" s="12">
        <v>39.084200000000003</v>
      </c>
      <c r="L3" s="12">
        <v>100.437</v>
      </c>
      <c r="M3" s="12">
        <v>35.201099999999997</v>
      </c>
      <c r="N3" s="12">
        <v>51.178899999999999</v>
      </c>
      <c r="O3" s="12">
        <v>69.485299999999995</v>
      </c>
      <c r="P3" s="12">
        <v>35.336500000000001</v>
      </c>
      <c r="Q3" s="12">
        <v>115.164</v>
      </c>
      <c r="R3" s="12">
        <v>62.358600000000003</v>
      </c>
      <c r="S3" s="12">
        <v>31.790700000000001</v>
      </c>
      <c r="T3" s="12">
        <v>31.338100000000001</v>
      </c>
      <c r="U3" s="12">
        <v>74.796499999999995</v>
      </c>
      <c r="V3" s="12">
        <v>30.399799999999999</v>
      </c>
      <c r="W3" s="12">
        <v>47.658499999999997</v>
      </c>
      <c r="X3" s="12">
        <v>47.658499999999997</v>
      </c>
      <c r="Y3" s="12">
        <v>45.9375</v>
      </c>
      <c r="Z3" s="12">
        <v>18.699100000000001</v>
      </c>
      <c r="AA3" s="12">
        <v>20.986699999999999</v>
      </c>
      <c r="AB3" s="12">
        <v>74.493200000000002</v>
      </c>
      <c r="AC3" s="12">
        <v>54.5792</v>
      </c>
      <c r="AD3" s="12">
        <v>61.6496</v>
      </c>
      <c r="AE3" s="12">
        <v>73.828100000000006</v>
      </c>
      <c r="AF3" s="12">
        <v>28.096299999999999</v>
      </c>
      <c r="AG3" s="12">
        <v>19.575600000000001</v>
      </c>
      <c r="AH3" s="12">
        <v>15.6638</v>
      </c>
      <c r="AI3" s="12">
        <v>62.182699999999997</v>
      </c>
      <c r="AJ3" s="12">
        <v>20.301400000000001</v>
      </c>
      <c r="AK3" s="12">
        <v>34.5625</v>
      </c>
    </row>
    <row r="4" spans="1:37" x14ac:dyDescent="0.2">
      <c r="A4" s="1"/>
      <c r="B4" s="12">
        <v>77.640799999999999</v>
      </c>
      <c r="C4" s="12">
        <v>38.281300000000002</v>
      </c>
      <c r="D4" s="12">
        <v>52.4345</v>
      </c>
      <c r="E4" s="12">
        <v>44.265300000000003</v>
      </c>
      <c r="F4" s="12">
        <v>65.039500000000004</v>
      </c>
      <c r="G4" s="12">
        <v>73.272000000000006</v>
      </c>
      <c r="H4" s="12">
        <v>39.244199999999999</v>
      </c>
      <c r="I4" s="12">
        <v>54.563400000000001</v>
      </c>
      <c r="J4" s="12">
        <v>42.932200000000002</v>
      </c>
      <c r="K4" s="12">
        <v>39.801400000000001</v>
      </c>
      <c r="L4" s="12">
        <v>105.372</v>
      </c>
      <c r="M4" s="12">
        <v>35.066800000000001</v>
      </c>
      <c r="N4" s="12">
        <v>53.7117</v>
      </c>
      <c r="O4" s="12">
        <v>72.041200000000003</v>
      </c>
      <c r="P4" s="12">
        <v>37.196399999999997</v>
      </c>
      <c r="Q4" s="12">
        <v>127.408</v>
      </c>
      <c r="R4" s="12">
        <v>62.264699999999998</v>
      </c>
      <c r="S4" s="12">
        <v>31.462900000000001</v>
      </c>
      <c r="T4" s="12">
        <v>27.921399999999998</v>
      </c>
      <c r="U4" s="12">
        <v>79.775700000000001</v>
      </c>
      <c r="V4" s="12">
        <v>30.830500000000001</v>
      </c>
      <c r="W4" s="12">
        <v>46.893300000000004</v>
      </c>
      <c r="X4" s="12">
        <v>46.893300000000004</v>
      </c>
      <c r="Y4" s="12">
        <v>46.981499999999997</v>
      </c>
      <c r="Z4" s="12">
        <v>17.991199999999999</v>
      </c>
      <c r="AA4" s="12">
        <v>21.759899999999998</v>
      </c>
      <c r="AB4" s="12">
        <v>75.721199999999996</v>
      </c>
      <c r="AC4" s="12">
        <v>52.542700000000004</v>
      </c>
      <c r="AD4" s="12">
        <v>63.060099999999998</v>
      </c>
      <c r="AE4" s="12">
        <v>74.092699999999994</v>
      </c>
      <c r="AF4" s="12">
        <v>25.102499999999999</v>
      </c>
      <c r="AG4" s="12">
        <v>19.355699999999999</v>
      </c>
      <c r="AH4" s="12">
        <v>15.6218</v>
      </c>
      <c r="AI4" s="12">
        <v>60.081699999999998</v>
      </c>
      <c r="AJ4" s="12">
        <v>20.008800000000001</v>
      </c>
      <c r="AK4" s="12">
        <v>28.1038</v>
      </c>
    </row>
    <row r="5" spans="1:37" x14ac:dyDescent="0.2">
      <c r="A5" s="1"/>
      <c r="B5" s="12">
        <v>78.330399999999997</v>
      </c>
      <c r="C5" s="12">
        <v>40.3551</v>
      </c>
      <c r="D5" s="12">
        <v>51.2791</v>
      </c>
      <c r="E5" s="12">
        <v>49.336199999999998</v>
      </c>
      <c r="F5" s="12">
        <v>60.732599999999998</v>
      </c>
      <c r="G5" s="12">
        <v>65.1083</v>
      </c>
      <c r="H5" s="12">
        <v>37.805399999999999</v>
      </c>
      <c r="I5" s="12">
        <v>55.235500000000002</v>
      </c>
      <c r="J5" s="12">
        <v>37.860599999999998</v>
      </c>
      <c r="K5" s="12">
        <v>39.434899999999999</v>
      </c>
      <c r="L5" s="12">
        <v>102.483</v>
      </c>
      <c r="M5" s="12">
        <v>35.688299999999998</v>
      </c>
      <c r="N5" s="12">
        <v>52.716500000000003</v>
      </c>
      <c r="O5" s="12">
        <v>69.677400000000006</v>
      </c>
      <c r="P5" s="12">
        <v>34.933500000000002</v>
      </c>
      <c r="Q5" s="12">
        <v>121.42100000000001</v>
      </c>
      <c r="R5" s="12">
        <v>66.899299999999997</v>
      </c>
      <c r="S5" s="12">
        <v>31.145199999999999</v>
      </c>
      <c r="T5" s="12">
        <v>31.987400000000001</v>
      </c>
      <c r="U5" s="12">
        <v>72.342500000000001</v>
      </c>
      <c r="V5" s="12">
        <v>30.830500000000001</v>
      </c>
      <c r="W5" s="12">
        <v>29.5029</v>
      </c>
      <c r="X5" s="12">
        <v>29.5029</v>
      </c>
      <c r="Y5" s="12">
        <v>45.308199999999999</v>
      </c>
      <c r="Z5" s="12">
        <v>17.736499999999999</v>
      </c>
      <c r="AA5" s="12">
        <v>21.180199999999999</v>
      </c>
      <c r="AB5" s="12">
        <v>79.660399999999996</v>
      </c>
      <c r="AC5" s="12">
        <v>57.610700000000001</v>
      </c>
      <c r="AD5" s="12">
        <v>60.799599999999998</v>
      </c>
      <c r="AE5" s="12">
        <v>74.092699999999994</v>
      </c>
      <c r="AF5" s="12">
        <v>26.942799999999998</v>
      </c>
      <c r="AG5" s="12">
        <v>17.098299999999998</v>
      </c>
      <c r="AH5" s="12">
        <v>12.8277</v>
      </c>
      <c r="AI5" s="12">
        <v>59.831800000000001</v>
      </c>
      <c r="AJ5" s="12">
        <v>20.154</v>
      </c>
      <c r="AK5" s="12">
        <v>32.8125</v>
      </c>
    </row>
    <row r="6" spans="1:37" x14ac:dyDescent="0.2">
      <c r="A6" s="1"/>
      <c r="B6" s="12">
        <v>80.7988</v>
      </c>
      <c r="C6" s="12">
        <v>38.930100000000003</v>
      </c>
      <c r="D6" s="12">
        <v>52.650399999999998</v>
      </c>
      <c r="E6" s="12">
        <v>47.167499999999997</v>
      </c>
      <c r="F6" s="12">
        <v>61.363599999999998</v>
      </c>
      <c r="G6" s="12">
        <v>69.660899999999998</v>
      </c>
      <c r="H6" s="12">
        <v>39.006999999999998</v>
      </c>
      <c r="I6" s="12">
        <v>50.204900000000002</v>
      </c>
      <c r="J6" s="12">
        <v>41.4786</v>
      </c>
      <c r="K6" s="12">
        <v>38.728900000000003</v>
      </c>
      <c r="L6" s="12">
        <v>99.845299999999995</v>
      </c>
      <c r="M6" s="12">
        <v>35.170299999999997</v>
      </c>
      <c r="N6" s="12">
        <v>52.869199999999999</v>
      </c>
      <c r="O6" s="12">
        <v>73.142399999999995</v>
      </c>
      <c r="P6" s="12">
        <v>34.933500000000002</v>
      </c>
      <c r="Q6" s="12">
        <v>115.566</v>
      </c>
      <c r="R6" s="12">
        <v>61.707099999999997</v>
      </c>
      <c r="S6" s="12">
        <v>31.489100000000001</v>
      </c>
      <c r="T6" s="12">
        <v>37.246600000000001</v>
      </c>
      <c r="U6" s="12">
        <v>79.775700000000001</v>
      </c>
      <c r="V6" s="12">
        <v>31.179300000000001</v>
      </c>
      <c r="W6" s="12">
        <v>44.1235</v>
      </c>
      <c r="X6" s="12">
        <v>44.1235</v>
      </c>
      <c r="Y6" s="12">
        <v>47.796199999999999</v>
      </c>
      <c r="Z6" s="12"/>
      <c r="AA6" s="12">
        <v>20.3064</v>
      </c>
      <c r="AB6" s="12">
        <v>74.898099999999999</v>
      </c>
      <c r="AC6" s="12">
        <v>59.2742</v>
      </c>
      <c r="AD6" s="12">
        <v>60.136400000000002</v>
      </c>
      <c r="AE6" s="12">
        <v>76.5625</v>
      </c>
      <c r="AF6" s="12">
        <v>26.864000000000001</v>
      </c>
      <c r="AG6" s="12">
        <v>18.473500000000001</v>
      </c>
      <c r="AH6" s="12">
        <v>16.296299999999999</v>
      </c>
      <c r="AI6" s="12">
        <v>61.615099999999998</v>
      </c>
      <c r="AJ6" s="12">
        <v>19.441199999999998</v>
      </c>
      <c r="AK6" s="12">
        <v>44.085999999999999</v>
      </c>
    </row>
    <row r="7" spans="1:37" x14ac:dyDescent="0.2">
      <c r="A7" s="1"/>
      <c r="B7" s="12">
        <v>79.202600000000004</v>
      </c>
      <c r="C7" s="12">
        <v>37.9649</v>
      </c>
      <c r="D7" s="12">
        <v>53.583399999999997</v>
      </c>
      <c r="E7" s="12">
        <v>44.673299999999998</v>
      </c>
      <c r="F7" s="12">
        <v>61.363599999999998</v>
      </c>
      <c r="G7" s="12">
        <v>70.3125</v>
      </c>
      <c r="H7" s="12">
        <v>37.9998</v>
      </c>
      <c r="I7" s="12">
        <v>51.687800000000003</v>
      </c>
      <c r="J7" s="12">
        <v>44.926699999999997</v>
      </c>
      <c r="K7" s="12">
        <v>38.9163</v>
      </c>
      <c r="L7" s="12">
        <v>102.083</v>
      </c>
      <c r="M7" s="12">
        <v>36.498100000000001</v>
      </c>
      <c r="N7" s="12">
        <v>51.809199999999997</v>
      </c>
      <c r="O7" s="12">
        <v>76.209699999999998</v>
      </c>
      <c r="P7" s="12">
        <v>35.066800000000001</v>
      </c>
      <c r="Q7" s="12">
        <v>124.062</v>
      </c>
      <c r="R7" s="12">
        <v>62.737099999999998</v>
      </c>
      <c r="S7" s="12">
        <v>31.470800000000001</v>
      </c>
      <c r="T7" s="12">
        <v>31.560099999999998</v>
      </c>
      <c r="U7" s="12">
        <v>77.640799999999999</v>
      </c>
      <c r="V7" s="12">
        <v>30.3552</v>
      </c>
      <c r="W7" s="12">
        <v>43.076900000000002</v>
      </c>
      <c r="X7" s="12">
        <v>43.076900000000002</v>
      </c>
      <c r="Y7" s="12">
        <v>46.848399999999998</v>
      </c>
      <c r="Z7" s="12"/>
      <c r="AA7" s="12">
        <v>20.583600000000001</v>
      </c>
      <c r="AB7" s="12">
        <v>77.422799999999995</v>
      </c>
      <c r="AC7" s="12">
        <v>57.662100000000002</v>
      </c>
      <c r="AD7" s="12">
        <v>61.204700000000003</v>
      </c>
      <c r="AE7" s="12">
        <v>76.5625</v>
      </c>
      <c r="AF7" s="12">
        <v>26.026900000000001</v>
      </c>
      <c r="AG7" s="12">
        <v>18.120899999999999</v>
      </c>
      <c r="AH7" s="12">
        <v>15.975199999999999</v>
      </c>
      <c r="AI7" s="12">
        <v>61.523400000000002</v>
      </c>
      <c r="AJ7" s="12">
        <v>18.748699999999999</v>
      </c>
      <c r="AK7" s="12">
        <v>44.085999999999999</v>
      </c>
    </row>
    <row r="8" spans="1:37" x14ac:dyDescent="0.2">
      <c r="A8" s="1"/>
      <c r="B8" s="12">
        <v>79.891300000000001</v>
      </c>
      <c r="C8" s="12">
        <v>37.448999999999998</v>
      </c>
      <c r="D8" s="12">
        <v>54.419800000000002</v>
      </c>
      <c r="E8" s="12">
        <v>43.156300000000002</v>
      </c>
      <c r="F8" s="12">
        <v>60.889200000000002</v>
      </c>
      <c r="G8" s="12">
        <v>73.369600000000005</v>
      </c>
      <c r="H8" s="12">
        <v>41.343800000000002</v>
      </c>
      <c r="I8" s="12">
        <v>56.9375</v>
      </c>
      <c r="J8" s="12">
        <v>44.599499999999999</v>
      </c>
      <c r="K8" s="12">
        <v>39.928199999999997</v>
      </c>
      <c r="L8" s="12">
        <v>107.039</v>
      </c>
      <c r="M8" s="12">
        <v>33.538200000000003</v>
      </c>
      <c r="N8" s="12">
        <v>52.734400000000001</v>
      </c>
      <c r="O8" s="12">
        <v>78.099199999999996</v>
      </c>
      <c r="P8" s="12">
        <v>34.933500000000002</v>
      </c>
      <c r="Q8" s="12">
        <v>108.58499999999999</v>
      </c>
      <c r="R8" s="12">
        <v>59.530200000000001</v>
      </c>
      <c r="S8" s="12">
        <v>31.748699999999999</v>
      </c>
      <c r="T8" s="12">
        <v>32.490200000000002</v>
      </c>
      <c r="U8" s="12">
        <v>79.660399999999996</v>
      </c>
      <c r="V8" s="12">
        <v>30.4222</v>
      </c>
      <c r="W8" s="12">
        <v>40.643300000000004</v>
      </c>
      <c r="X8" s="12">
        <v>40.643300000000004</v>
      </c>
      <c r="Y8" s="12">
        <v>49.365699999999997</v>
      </c>
      <c r="Z8" s="12"/>
      <c r="AA8" s="12">
        <v>20.0365</v>
      </c>
      <c r="AB8" s="12">
        <v>78.302599999999998</v>
      </c>
      <c r="AC8" s="12">
        <v>54.5792</v>
      </c>
      <c r="AD8" s="12">
        <v>61.6036</v>
      </c>
      <c r="AE8" s="12">
        <v>76.28</v>
      </c>
      <c r="AF8" s="12">
        <v>26.707799999999999</v>
      </c>
      <c r="AG8" s="12">
        <v>15.904</v>
      </c>
      <c r="AH8" s="12">
        <v>14.481199999999999</v>
      </c>
      <c r="AI8" s="12">
        <v>61.948399999999999</v>
      </c>
      <c r="AJ8" s="12">
        <v>19.153099999999998</v>
      </c>
      <c r="AK8" s="12">
        <v>28.165099999999999</v>
      </c>
    </row>
    <row r="9" spans="1:37" x14ac:dyDescent="0.2">
      <c r="A9" s="1"/>
      <c r="B9" s="12">
        <v>72.916700000000006</v>
      </c>
      <c r="C9" s="12">
        <v>35.8887</v>
      </c>
      <c r="D9" s="12">
        <v>54.971499999999999</v>
      </c>
      <c r="E9" s="12">
        <v>42.360399999999998</v>
      </c>
      <c r="F9" s="12">
        <v>66.362399999999994</v>
      </c>
      <c r="G9" s="12">
        <v>68.280299999999997</v>
      </c>
      <c r="H9" s="12">
        <v>41.475299999999997</v>
      </c>
      <c r="I9" s="12">
        <v>56.596499999999999</v>
      </c>
      <c r="J9" s="12">
        <v>45.333100000000002</v>
      </c>
      <c r="K9" s="12">
        <v>40.016300000000001</v>
      </c>
      <c r="L9" s="12">
        <v>100.962</v>
      </c>
      <c r="M9" s="12">
        <v>37.860599999999998</v>
      </c>
      <c r="N9" s="12">
        <v>53.004800000000003</v>
      </c>
      <c r="O9" s="12">
        <v>77.115899999999996</v>
      </c>
      <c r="P9" s="12">
        <v>33.530999999999999</v>
      </c>
      <c r="Q9" s="12"/>
      <c r="R9" s="12"/>
      <c r="S9" s="12">
        <v>32.4786</v>
      </c>
      <c r="T9" s="12">
        <v>30.838799999999999</v>
      </c>
      <c r="U9" s="12">
        <v>71.129000000000005</v>
      </c>
      <c r="V9" s="12">
        <v>29.013200000000001</v>
      </c>
      <c r="W9" s="12"/>
      <c r="X9" s="12"/>
      <c r="Y9" s="12">
        <v>45.5578</v>
      </c>
      <c r="Z9" s="12"/>
      <c r="AA9" s="12">
        <v>20.087199999999999</v>
      </c>
      <c r="AB9" s="12">
        <v>75.721199999999996</v>
      </c>
      <c r="AC9" s="12">
        <v>58.894199999999998</v>
      </c>
      <c r="AD9" s="12">
        <v>57.712400000000002</v>
      </c>
      <c r="AE9" s="12">
        <v>77.422799999999995</v>
      </c>
      <c r="AF9" s="12">
        <v>25.807600000000001</v>
      </c>
      <c r="AG9" s="12">
        <v>15.9438</v>
      </c>
      <c r="AH9" s="12">
        <v>16.412800000000001</v>
      </c>
      <c r="AI9" s="12">
        <v>63.643999999999998</v>
      </c>
      <c r="AJ9" s="12"/>
      <c r="AK9" s="12">
        <v>28.0107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30.727399999999999</v>
      </c>
      <c r="Q10" s="12"/>
      <c r="R10" s="12"/>
      <c r="S10" s="12">
        <v>32.008299999999998</v>
      </c>
      <c r="T10" s="12"/>
      <c r="U10" s="12"/>
      <c r="V10" s="12">
        <v>27.181999999999999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24.831099999999999</v>
      </c>
      <c r="AG10" s="12"/>
      <c r="AH10" s="12">
        <v>17.0139</v>
      </c>
      <c r="AI10" s="12">
        <v>62.981999999999999</v>
      </c>
      <c r="AJ10" s="12"/>
      <c r="AK10" s="12">
        <v>34.696199999999997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32.695700000000002</v>
      </c>
      <c r="Q11" s="12"/>
      <c r="R11" s="12"/>
      <c r="S11" s="12"/>
      <c r="T11" s="12"/>
      <c r="U11" s="12"/>
      <c r="V11" s="12">
        <v>29.1358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26.785699999999999</v>
      </c>
      <c r="AG11" s="12"/>
      <c r="AH11" s="12">
        <v>17.4373</v>
      </c>
      <c r="AI11" s="12">
        <v>61.472000000000001</v>
      </c>
      <c r="AJ11" s="12"/>
      <c r="AK11" s="12">
        <v>34.696199999999997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32.579799999999999</v>
      </c>
      <c r="Q12" s="12"/>
      <c r="R12" s="12"/>
      <c r="S12" s="12"/>
      <c r="T12" s="12"/>
      <c r="U12" s="12"/>
      <c r="V12" s="12">
        <v>29.701000000000001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26.942799999999998</v>
      </c>
      <c r="AG12" s="12"/>
      <c r="AH12" s="12">
        <v>16.309200000000001</v>
      </c>
      <c r="AI12" s="12">
        <v>63.802100000000003</v>
      </c>
      <c r="AJ12" s="12"/>
      <c r="AK12" s="12">
        <v>24.430299999999999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32.3504</v>
      </c>
      <c r="Q13" s="12"/>
      <c r="R13" s="12"/>
      <c r="S13" s="12"/>
      <c r="T13" s="12"/>
      <c r="U13" s="12"/>
      <c r="V13" s="12">
        <v>27.235700000000001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25.309899999999999</v>
      </c>
      <c r="AG13" s="12"/>
      <c r="AH13" s="12">
        <v>17.087700000000002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32.0122</v>
      </c>
      <c r="Q14" s="12"/>
      <c r="R14" s="12"/>
      <c r="S14" s="12"/>
      <c r="T14" s="12"/>
      <c r="U14" s="12"/>
      <c r="V14" s="12">
        <v>25.904599999999999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29.829499999999999</v>
      </c>
      <c r="Q15" s="12"/>
      <c r="R15" s="12"/>
      <c r="S15" s="12"/>
      <c r="T15" s="12"/>
      <c r="U15" s="12"/>
      <c r="V15" s="12">
        <v>28.182500000000001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29.447099999999999</v>
      </c>
      <c r="Q16" s="12"/>
      <c r="R16" s="12"/>
      <c r="S16" s="12"/>
      <c r="T16" s="12"/>
      <c r="U16" s="12"/>
      <c r="V16" s="12">
        <v>26.864000000000001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34.669800000000002</v>
      </c>
      <c r="Q17" s="12"/>
      <c r="R17" s="12"/>
      <c r="S17" s="12"/>
      <c r="T17" s="12"/>
      <c r="U17" s="12"/>
      <c r="V17" s="12">
        <v>23.557700000000001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26.25</v>
      </c>
      <c r="Q18" s="12"/>
      <c r="R18" s="12"/>
      <c r="S18" s="12"/>
      <c r="T18" s="12"/>
      <c r="U18" s="12"/>
      <c r="V18" s="12">
        <v>19.953499999999998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78.191300000000012</v>
      </c>
      <c r="C21" s="5">
        <f t="shared" si="0"/>
        <v>38.317162499999995</v>
      </c>
      <c r="D21" s="5">
        <f t="shared" si="0"/>
        <v>52.617024999999998</v>
      </c>
      <c r="E21" s="5">
        <f t="shared" si="0"/>
        <v>44.71244999999999</v>
      </c>
      <c r="F21" s="5">
        <f t="shared" si="0"/>
        <v>60.761562500000004</v>
      </c>
      <c r="G21" s="5">
        <f t="shared" si="0"/>
        <v>70.771699999999996</v>
      </c>
      <c r="H21" s="5">
        <f t="shared" si="0"/>
        <v>39.462375000000002</v>
      </c>
      <c r="I21" s="5">
        <f t="shared" si="0"/>
        <v>53.306024999999998</v>
      </c>
      <c r="J21" s="5">
        <f t="shared" si="0"/>
        <v>42.300587499999999</v>
      </c>
      <c r="K21" s="5">
        <f t="shared" si="0"/>
        <v>39.384137500000001</v>
      </c>
      <c r="L21" s="5">
        <f t="shared" si="0"/>
        <v>102.21561250000001</v>
      </c>
      <c r="M21" s="5">
        <f t="shared" si="0"/>
        <v>35.562049999999992</v>
      </c>
      <c r="N21" s="5">
        <f t="shared" si="0"/>
        <v>52.243299999999991</v>
      </c>
      <c r="O21" s="5">
        <f t="shared" si="0"/>
        <v>73.585974999999991</v>
      </c>
      <c r="P21" s="5">
        <f>AVERAGE(P2:P18)</f>
        <v>33.067964705882346</v>
      </c>
      <c r="Q21" s="5">
        <f>AVERAGE(Q2:Q8)</f>
        <v>120.10042857142858</v>
      </c>
      <c r="R21" s="5">
        <f>AVERAGE(R2:R8)</f>
        <v>62.308971428571418</v>
      </c>
      <c r="S21" s="5">
        <f>AVERAGE(S2:S10)</f>
        <v>31.731300000000001</v>
      </c>
      <c r="T21" s="5">
        <f>AVERAGE(T2:T9)</f>
        <v>32.358850000000004</v>
      </c>
      <c r="U21" s="5">
        <f>AVERAGE(U2:U9)</f>
        <v>76.487049999999996</v>
      </c>
      <c r="V21" s="5">
        <f>AVERAGE(V2:V18)</f>
        <v>28.442029411764711</v>
      </c>
      <c r="W21" s="5">
        <f>AVERAGE(W2:W4)</f>
        <v>48.323666666666668</v>
      </c>
      <c r="X21" s="5">
        <f>AVERAGE(X6:X8)</f>
        <v>42.614566666666668</v>
      </c>
      <c r="Y21" s="5">
        <f>AVERAGE(Y2:Y9)</f>
        <v>46.608999999999995</v>
      </c>
      <c r="Z21" s="5">
        <f>AVERAGE(Z2:Z5)</f>
        <v>18.248024999999998</v>
      </c>
      <c r="AA21" s="5">
        <f>AVERAGE(AA2:AA9)</f>
        <v>20.6951</v>
      </c>
      <c r="AB21" s="5">
        <f>AVERAGE(AB2:AB9)</f>
        <v>76.094049999999996</v>
      </c>
      <c r="AC21" s="5">
        <f>AVERAGE(AC2:AC9)</f>
        <v>56.416875000000005</v>
      </c>
      <c r="AD21" s="5">
        <f>AVERAGE(AD2:AD9)</f>
        <v>60.869362499999994</v>
      </c>
      <c r="AE21" s="5">
        <f>AVERAGE(AE2:AE9)</f>
        <v>75.268225000000001</v>
      </c>
      <c r="AF21" s="5">
        <f>AVERAGE(AF2:AF13)</f>
        <v>26.402425000000004</v>
      </c>
      <c r="AG21" s="5">
        <f>AVERAGE(AG2:AG9)</f>
        <v>17.951550000000001</v>
      </c>
      <c r="AH21" s="5">
        <f>AVERAGE(AH2:AH13)</f>
        <v>15.844933333333335</v>
      </c>
      <c r="AI21" s="5">
        <f>AVERAGE(AI2:AI12)</f>
        <v>62.027263636363635</v>
      </c>
      <c r="AJ21" s="5">
        <f>AVERAGE(AJ2:AJ8)</f>
        <v>19.727357142857141</v>
      </c>
      <c r="AK21" s="5">
        <f>AVERAGE(AK2:AK12)</f>
        <v>33.473836363636359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78.191300000000012</v>
      </c>
      <c r="C26" s="12">
        <f>C21*2</f>
        <v>76.63432499999999</v>
      </c>
      <c r="D26" s="12">
        <f t="shared" ref="D26:J26" si="1">D21*1</f>
        <v>52.617024999999998</v>
      </c>
      <c r="E26" s="12">
        <f t="shared" si="1"/>
        <v>44.71244999999999</v>
      </c>
      <c r="F26" s="12">
        <f t="shared" si="1"/>
        <v>60.761562500000004</v>
      </c>
      <c r="G26" s="12">
        <f t="shared" si="1"/>
        <v>70.771699999999996</v>
      </c>
      <c r="H26" s="12">
        <f>H21*3</f>
        <v>118.387125</v>
      </c>
      <c r="I26" s="12">
        <f>I21*3</f>
        <v>159.91807499999999</v>
      </c>
      <c r="J26" s="12">
        <f t="shared" si="1"/>
        <v>42.300587499999999</v>
      </c>
      <c r="K26" s="12">
        <f>K21*4</f>
        <v>157.53655000000001</v>
      </c>
      <c r="L26" s="12">
        <f>L21*1</f>
        <v>102.21561250000001</v>
      </c>
      <c r="M26" s="12">
        <f>M21*3</f>
        <v>106.68614999999997</v>
      </c>
      <c r="N26" s="12">
        <f>N21*3</f>
        <v>156.72989999999999</v>
      </c>
      <c r="O26" s="12">
        <f>O21*1</f>
        <v>73.585974999999991</v>
      </c>
      <c r="P26" s="12">
        <f>P21*1</f>
        <v>33.067964705882346</v>
      </c>
      <c r="Q26" s="12">
        <f>Q21*1</f>
        <v>120.10042857142858</v>
      </c>
      <c r="R26" s="12">
        <f>R21*2</f>
        <v>124.61794285714284</v>
      </c>
      <c r="S26" s="12">
        <f>S21*4</f>
        <v>126.9252</v>
      </c>
      <c r="T26" s="12">
        <f>T21*3</f>
        <v>97.076550000000012</v>
      </c>
      <c r="U26" s="12">
        <f>U21*1</f>
        <v>76.487049999999996</v>
      </c>
      <c r="V26" s="12">
        <f>V21*1</f>
        <v>28.442029411764711</v>
      </c>
      <c r="W26" s="12">
        <f>W21*4</f>
        <v>193.29466666666667</v>
      </c>
      <c r="X26" s="12">
        <f>X21*3</f>
        <v>127.84370000000001</v>
      </c>
      <c r="Y26" s="12">
        <f>Y21*2</f>
        <v>93.217999999999989</v>
      </c>
      <c r="Z26" s="12">
        <f>Z21*8</f>
        <v>145.98419999999999</v>
      </c>
      <c r="AA26" s="12">
        <f>AA21*3</f>
        <v>62.085300000000004</v>
      </c>
      <c r="AB26" s="12">
        <f t="shared" ref="AB26:AH26" si="2">AB21*1</f>
        <v>76.094049999999996</v>
      </c>
      <c r="AC26" s="12">
        <f t="shared" si="2"/>
        <v>56.416875000000005</v>
      </c>
      <c r="AD26" s="12">
        <f t="shared" si="2"/>
        <v>60.869362499999994</v>
      </c>
      <c r="AE26" s="12">
        <f>AE21*2</f>
        <v>150.53645</v>
      </c>
      <c r="AF26" s="12">
        <f t="shared" si="2"/>
        <v>26.402425000000004</v>
      </c>
      <c r="AG26" s="12">
        <f>AG21*2</f>
        <v>35.903100000000002</v>
      </c>
      <c r="AH26" s="12">
        <f t="shared" si="2"/>
        <v>15.844933333333335</v>
      </c>
      <c r="AI26" s="12">
        <f>AI21*2</f>
        <v>124.05452727272727</v>
      </c>
      <c r="AJ26" s="12">
        <f>AJ21*3</f>
        <v>59.182071428571419</v>
      </c>
      <c r="AK26" s="12">
        <f>AK21*1</f>
        <v>33.473836363636359</v>
      </c>
    </row>
    <row r="27" spans="1:37" x14ac:dyDescent="0.2">
      <c r="A27" s="12" t="s">
        <v>215</v>
      </c>
      <c r="B27" s="5">
        <f t="shared" ref="B27:O27" si="3">STDEV(B2:B9)/B21*100</f>
        <v>3.976476725671386</v>
      </c>
      <c r="C27" s="5">
        <f t="shared" si="3"/>
        <v>3.543341914279293</v>
      </c>
      <c r="D27" s="5">
        <f t="shared" si="3"/>
        <v>3.3224067435985245</v>
      </c>
      <c r="E27" s="5">
        <f t="shared" si="3"/>
        <v>6.1159148620024713</v>
      </c>
      <c r="F27" s="5">
        <f t="shared" si="3"/>
        <v>6.6780777551360391</v>
      </c>
      <c r="G27" s="5">
        <f t="shared" si="3"/>
        <v>4.3665658797925433</v>
      </c>
      <c r="H27" s="5">
        <f t="shared" si="3"/>
        <v>3.9401114512453428</v>
      </c>
      <c r="I27" s="5">
        <f t="shared" si="3"/>
        <v>5.3476077681837779</v>
      </c>
      <c r="J27" s="5">
        <f t="shared" si="3"/>
        <v>7.1368680528070714</v>
      </c>
      <c r="K27" s="5">
        <f t="shared" si="3"/>
        <v>1.2362598094060748</v>
      </c>
      <c r="L27" s="5">
        <f t="shared" si="3"/>
        <v>2.6413543038210094</v>
      </c>
      <c r="M27" s="5">
        <f t="shared" si="3"/>
        <v>3.494174542022642</v>
      </c>
      <c r="N27" s="5">
        <f t="shared" si="3"/>
        <v>2.3223430655006281</v>
      </c>
      <c r="O27" s="5">
        <f t="shared" si="3"/>
        <v>4.4433871973132169</v>
      </c>
      <c r="P27" s="5">
        <f>STDEV(P2:P18)/P21*100</f>
        <v>8.408638335088698</v>
      </c>
      <c r="Q27" s="5">
        <f>STDEV(Q2:Q8)/Q21*100</f>
        <v>6.0700231696481532</v>
      </c>
      <c r="R27" s="5">
        <f>STDEV(R2:R8)/R21*100</f>
        <v>3.7088401146841172</v>
      </c>
      <c r="S27" s="5">
        <f>STDEV(S2:S10)/S21*100</f>
        <v>1.244068227363927</v>
      </c>
      <c r="T27" s="5">
        <f t="shared" ref="T27:AG27" si="4">STDEV(T2:T9)/T21*100</f>
        <v>8.8586155128542359</v>
      </c>
      <c r="U27" s="5">
        <f t="shared" si="4"/>
        <v>4.4709152585824254</v>
      </c>
      <c r="V27" s="5">
        <f>STDEV(V2:V18)/V21*100</f>
        <v>11.096245636281726</v>
      </c>
      <c r="W27" s="5">
        <f t="shared" si="4"/>
        <v>14.152947330562121</v>
      </c>
      <c r="X27" s="5">
        <f>STDEV(X2:X8)/X21*100</f>
        <v>16.049026486709327</v>
      </c>
      <c r="Y27" s="5">
        <f t="shared" si="4"/>
        <v>3.1197855549837064</v>
      </c>
      <c r="Z27" s="5">
        <f>STDEV(Z2:Z5)/Z21*100</f>
        <v>2.5147555926201033</v>
      </c>
      <c r="AA27" s="5">
        <f t="shared" si="4"/>
        <v>2.8449800986966958</v>
      </c>
      <c r="AB27" s="5">
        <f t="shared" si="4"/>
        <v>2.9932506235623983</v>
      </c>
      <c r="AC27" s="5">
        <f t="shared" si="4"/>
        <v>4.1887015863000432</v>
      </c>
      <c r="AD27" s="5">
        <f t="shared" si="4"/>
        <v>2.5279890247664509</v>
      </c>
      <c r="AE27" s="5">
        <f t="shared" si="4"/>
        <v>2.1132431198645238</v>
      </c>
      <c r="AF27" s="5">
        <f>STDEV(AF2:AF13)/AF21*100</f>
        <v>3.7481384892524625</v>
      </c>
      <c r="AG27" s="5">
        <f t="shared" si="4"/>
        <v>8.229043366244003</v>
      </c>
      <c r="AH27" s="5">
        <f>STDEV(AH2:AH13)/AH21*100</f>
        <v>8.0608464464643106</v>
      </c>
      <c r="AI27" s="5">
        <f>STDEV(AI2:AI12)/AI21*100</f>
        <v>2.1301653189172547</v>
      </c>
      <c r="AJ27" s="5">
        <f>STDEV(AJ2:AJ8)/AJ21*100</f>
        <v>3.1181999024649998</v>
      </c>
      <c r="AK27" s="5">
        <f>STDEV(AK2:AK12)/AK21*100</f>
        <v>18.886570167620562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J30"/>
  <sheetViews>
    <sheetView topLeftCell="X5" zoomScale="75" zoomScaleNormal="55" workbookViewId="0">
      <selection activeCell="AJ18" sqref="A1:XFD1048576"/>
    </sheetView>
  </sheetViews>
  <sheetFormatPr baseColWidth="10" defaultRowHeight="16" x14ac:dyDescent="0.2"/>
  <cols>
    <col min="1" max="1" width="15.6640625" bestFit="1" customWidth="1"/>
    <col min="2" max="2" width="13" bestFit="1" customWidth="1"/>
    <col min="3" max="3" width="14.1640625" bestFit="1" customWidth="1"/>
    <col min="4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6" x14ac:dyDescent="0.2">
      <c r="A1" s="2" t="s">
        <v>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0.41904761899999998</v>
      </c>
      <c r="C2" s="22">
        <v>0.30836734700000001</v>
      </c>
      <c r="D2" s="22">
        <v>0.31292516999999997</v>
      </c>
      <c r="E2" s="22">
        <v>0.304761905</v>
      </c>
      <c r="F2" s="22">
        <v>0.31183673499999998</v>
      </c>
      <c r="G2" s="22">
        <v>5.5510204E-2</v>
      </c>
      <c r="H2" s="22">
        <v>4.0634920999999997E-2</v>
      </c>
      <c r="I2" s="22">
        <v>8.4149660000000001E-2</v>
      </c>
      <c r="J2" s="22">
        <v>0.31337868499999999</v>
      </c>
      <c r="K2" s="22">
        <v>0.37405895700000003</v>
      </c>
      <c r="L2" s="22">
        <v>1.3061224E-2</v>
      </c>
      <c r="M2" s="22">
        <v>0.30467120199999997</v>
      </c>
      <c r="N2" s="22">
        <v>7.2562360000000001E-3</v>
      </c>
      <c r="O2" s="22">
        <v>0.29387755100000001</v>
      </c>
      <c r="P2" s="22">
        <v>0.31591836699999998</v>
      </c>
      <c r="Q2" s="22">
        <v>7.5827664000000003E-2</v>
      </c>
      <c r="R2" s="22">
        <v>0.370975057</v>
      </c>
      <c r="S2" s="22">
        <v>0</v>
      </c>
      <c r="T2" s="22">
        <v>0.31591836699999998</v>
      </c>
      <c r="U2" s="22">
        <v>0.29034013600000003</v>
      </c>
      <c r="V2" s="22">
        <v>0.32253968300000002</v>
      </c>
      <c r="W2" s="22">
        <v>0.29333333299999997</v>
      </c>
      <c r="X2" s="22">
        <v>0.301587302</v>
      </c>
      <c r="Y2" s="22">
        <v>0.28163265300000001</v>
      </c>
      <c r="Z2" s="22">
        <v>0.31238095199999999</v>
      </c>
      <c r="AA2" s="22">
        <v>0.29006802700000001</v>
      </c>
      <c r="AB2" s="22">
        <v>3.3741497000000002E-2</v>
      </c>
      <c r="AC2" s="22">
        <v>4.1269841000000002E-2</v>
      </c>
      <c r="AD2" s="22">
        <v>5.8775510000000003E-2</v>
      </c>
      <c r="AE2" s="22">
        <v>0.29931972800000001</v>
      </c>
      <c r="AF2" s="22">
        <v>4.3537410000000004E-3</v>
      </c>
      <c r="AG2" s="22">
        <v>0.33306122399999999</v>
      </c>
      <c r="AH2" s="22">
        <v>2.4897959000000001E-2</v>
      </c>
      <c r="AI2" s="22">
        <v>0.30861677999999998</v>
      </c>
      <c r="AJ2" s="22"/>
    </row>
    <row r="3" spans="1:36" x14ac:dyDescent="0.2">
      <c r="B3" s="22">
        <v>0.650884354</v>
      </c>
      <c r="C3" s="22">
        <v>0.44625850299999997</v>
      </c>
      <c r="D3" s="22">
        <v>0.71292517</v>
      </c>
      <c r="E3" s="22">
        <v>1.008253968</v>
      </c>
      <c r="F3" s="22">
        <v>0.67047619000000003</v>
      </c>
      <c r="G3" s="22">
        <v>0.341768707</v>
      </c>
      <c r="H3" s="22">
        <v>0.61841269799999998</v>
      </c>
      <c r="I3" s="22">
        <v>0.49523809499999999</v>
      </c>
      <c r="J3" s="22">
        <v>0.97269841300000004</v>
      </c>
      <c r="K3" s="22">
        <v>0.815238095</v>
      </c>
      <c r="L3" s="22">
        <v>0.21659863900000001</v>
      </c>
      <c r="M3" s="22">
        <v>0.84897959199999995</v>
      </c>
      <c r="N3" s="22">
        <v>0.41324263</v>
      </c>
      <c r="O3" s="22">
        <v>7.8222222219999997</v>
      </c>
      <c r="P3" s="22">
        <v>1.9983673470000001</v>
      </c>
      <c r="Q3" s="22">
        <v>0.32725623599999998</v>
      </c>
      <c r="R3" s="22">
        <v>0.64217687099999998</v>
      </c>
      <c r="S3" s="22">
        <v>0.52099773199999999</v>
      </c>
      <c r="T3" s="22">
        <v>0.86712018099999999</v>
      </c>
      <c r="U3" s="22">
        <v>0.55401360499999996</v>
      </c>
      <c r="V3" s="22">
        <v>2.1536507939999998</v>
      </c>
      <c r="W3" s="22">
        <v>0.62766439900000004</v>
      </c>
      <c r="X3" s="22">
        <v>1.6326530610000001</v>
      </c>
      <c r="Y3" s="22">
        <v>3.5134693879999999</v>
      </c>
      <c r="Z3" s="22">
        <v>2.0099773239999998</v>
      </c>
      <c r="AA3" s="22">
        <v>0.59646258500000005</v>
      </c>
      <c r="AB3" s="22">
        <v>0.59356009099999996</v>
      </c>
      <c r="AC3" s="22">
        <v>0.41795918399999998</v>
      </c>
      <c r="AD3" s="22">
        <v>0.47963718799999999</v>
      </c>
      <c r="AE3" s="22">
        <v>2.4881632649999998</v>
      </c>
      <c r="AF3" s="22">
        <v>1.5876643989999999</v>
      </c>
      <c r="AG3" s="22">
        <v>2.1942857139999998</v>
      </c>
      <c r="AH3" s="22">
        <v>0.264489796</v>
      </c>
      <c r="AI3" s="22">
        <v>1.401904762</v>
      </c>
      <c r="AJ3" s="22"/>
    </row>
    <row r="4" spans="1:36" x14ac:dyDescent="0.2">
      <c r="B4" s="22">
        <v>1.455351474</v>
      </c>
      <c r="C4" s="22">
        <v>2.0208616780000002</v>
      </c>
      <c r="D4" s="22">
        <v>1.924353741</v>
      </c>
      <c r="E4" s="22">
        <v>2.4787301589999999</v>
      </c>
      <c r="F4" s="22">
        <v>1.737142857</v>
      </c>
      <c r="G4" s="22">
        <v>1.14829932</v>
      </c>
      <c r="H4" s="22">
        <v>2.0868934239999999</v>
      </c>
      <c r="I4" s="22">
        <v>1.695782313</v>
      </c>
      <c r="J4" s="22">
        <v>2.56</v>
      </c>
      <c r="K4" s="22">
        <v>2.347301587</v>
      </c>
      <c r="L4" s="22">
        <v>0.81959183700000005</v>
      </c>
      <c r="M4" s="22">
        <v>2.5404081629999999</v>
      </c>
      <c r="N4" s="22">
        <v>1.615124717</v>
      </c>
      <c r="O4" s="22">
        <v>8.6450793650000008</v>
      </c>
      <c r="P4" s="22">
        <v>3.696326531</v>
      </c>
      <c r="Q4" s="22">
        <v>0.79419501100000001</v>
      </c>
      <c r="R4" s="22">
        <v>1.631201814</v>
      </c>
      <c r="S4" s="22">
        <v>2.3967346940000001</v>
      </c>
      <c r="T4" s="22">
        <v>2.557823129</v>
      </c>
      <c r="U4" s="22">
        <v>1.335510204</v>
      </c>
      <c r="V4" s="22">
        <v>4.1273469389999997</v>
      </c>
      <c r="W4" s="22">
        <v>1.817687075</v>
      </c>
      <c r="X4" s="22">
        <v>2.9387755100000001</v>
      </c>
      <c r="Y4" s="22">
        <v>6.7221768710000003</v>
      </c>
      <c r="Z4" s="22">
        <v>4.919727891</v>
      </c>
      <c r="AA4" s="22">
        <v>1.4236734689999999</v>
      </c>
      <c r="AB4" s="22">
        <v>1.6613151930000001</v>
      </c>
      <c r="AC4" s="22">
        <v>1.4049886620000001</v>
      </c>
      <c r="AD4" s="22">
        <v>1.29814059</v>
      </c>
      <c r="AE4" s="22">
        <v>4.6236734689999999</v>
      </c>
      <c r="AF4" s="22">
        <v>4.7223582769999997</v>
      </c>
      <c r="AG4" s="22">
        <v>6.191020408</v>
      </c>
      <c r="AH4" s="22">
        <v>1.213605442</v>
      </c>
      <c r="AI4" s="22">
        <v>4.3598639459999999</v>
      </c>
      <c r="AJ4" s="22"/>
    </row>
    <row r="5" spans="1:36" x14ac:dyDescent="0.2">
      <c r="B5" s="22">
        <v>2.185578231</v>
      </c>
      <c r="C5" s="22">
        <v>3.537414966</v>
      </c>
      <c r="D5" s="22">
        <v>3.076666667</v>
      </c>
      <c r="E5" s="22">
        <v>3.784852608</v>
      </c>
      <c r="F5" s="22">
        <v>2.8463718820000001</v>
      </c>
      <c r="G5" s="22">
        <v>1.9842176869999999</v>
      </c>
      <c r="H5" s="22">
        <v>3.6673015869999999</v>
      </c>
      <c r="I5" s="22">
        <v>2.8666213150000002</v>
      </c>
      <c r="J5" s="22">
        <v>3.9401360539999999</v>
      </c>
      <c r="K5" s="22">
        <v>3.8824489799999999</v>
      </c>
      <c r="L5" s="22">
        <v>1.4169841270000001</v>
      </c>
      <c r="M5" s="22">
        <v>4.2448979590000002</v>
      </c>
      <c r="N5" s="22">
        <v>2.7874829929999998</v>
      </c>
      <c r="O5" s="22">
        <v>9.5085714289999999</v>
      </c>
      <c r="P5" s="22">
        <v>5.3093877550000004</v>
      </c>
      <c r="Q5" s="22">
        <v>1.315192744</v>
      </c>
      <c r="R5" s="22">
        <v>2.5933786849999998</v>
      </c>
      <c r="S5" s="22">
        <v>4.2840816329999996</v>
      </c>
      <c r="T5" s="22">
        <v>4.4724263039999999</v>
      </c>
      <c r="U5" s="22">
        <v>2.1376870750000001</v>
      </c>
      <c r="V5" s="22">
        <v>6.0734693880000004</v>
      </c>
      <c r="W5" s="22">
        <v>3.0766439910000001</v>
      </c>
      <c r="X5" s="22">
        <v>4.2158730159999998</v>
      </c>
      <c r="Y5" s="22">
        <v>10.057142857000001</v>
      </c>
      <c r="Z5" s="22">
        <v>7.7786848070000003</v>
      </c>
      <c r="AA5" s="22">
        <v>2.2291156459999999</v>
      </c>
      <c r="AB5" s="22">
        <v>2.7606349209999999</v>
      </c>
      <c r="AC5" s="22">
        <v>2.3782312929999998</v>
      </c>
      <c r="AD5" s="22">
        <v>2.1108390020000001</v>
      </c>
      <c r="AE5" s="22">
        <v>7.0138775510000002</v>
      </c>
      <c r="AF5" s="22">
        <v>7.7873922899999997</v>
      </c>
      <c r="AG5" s="22">
        <v>10.021519273999999</v>
      </c>
      <c r="AH5" s="22">
        <v>2.178503401</v>
      </c>
      <c r="AI5" s="22">
        <v>7.3153287980000004</v>
      </c>
      <c r="AJ5" s="22"/>
    </row>
    <row r="6" spans="1:36" x14ac:dyDescent="0.2">
      <c r="B6" s="22">
        <v>2.9583673469999998</v>
      </c>
      <c r="C6" s="22">
        <v>5.1047619050000002</v>
      </c>
      <c r="D6" s="22">
        <v>4.220952381</v>
      </c>
      <c r="E6" s="22">
        <v>5.1403174600000003</v>
      </c>
      <c r="F6" s="22">
        <v>3.7688888889999999</v>
      </c>
      <c r="G6" s="22">
        <v>2.8030838999999999</v>
      </c>
      <c r="H6" s="22">
        <v>5.1961904759999999</v>
      </c>
      <c r="I6" s="22">
        <v>3.9662585030000002</v>
      </c>
      <c r="J6" s="22">
        <v>5.3376870749999998</v>
      </c>
      <c r="K6" s="22">
        <v>5.3899319730000004</v>
      </c>
      <c r="L6" s="22">
        <v>1.986394558</v>
      </c>
      <c r="M6" s="22">
        <v>5.9559183669999998</v>
      </c>
      <c r="N6" s="22">
        <v>3.9045578230000002</v>
      </c>
      <c r="O6" s="22">
        <v>10.341428571</v>
      </c>
      <c r="P6" s="22">
        <v>7.0269387759999997</v>
      </c>
      <c r="Q6" s="22">
        <v>1.7861224490000001</v>
      </c>
      <c r="R6" s="22">
        <v>3.5570068030000002</v>
      </c>
      <c r="S6" s="22">
        <v>6.1910884350000002</v>
      </c>
      <c r="T6" s="22">
        <v>6.621315193</v>
      </c>
      <c r="U6" s="22">
        <v>2.8897959179999999</v>
      </c>
      <c r="V6" s="22">
        <v>8.0195918370000001</v>
      </c>
      <c r="W6" s="22">
        <v>4.3561451250000003</v>
      </c>
      <c r="X6" s="22">
        <v>5.5401360540000004</v>
      </c>
      <c r="Y6" s="22">
        <v>13.44</v>
      </c>
      <c r="Z6" s="22">
        <v>10.536054421999999</v>
      </c>
      <c r="AA6" s="22">
        <v>3.0214965989999998</v>
      </c>
      <c r="AB6" s="22">
        <v>3.902562358</v>
      </c>
      <c r="AC6" s="22">
        <v>3.3297052150000002</v>
      </c>
      <c r="AD6" s="22">
        <v>2.920634921</v>
      </c>
      <c r="AE6" s="22">
        <v>9.2408163269999992</v>
      </c>
      <c r="AF6" s="22">
        <v>10.887256236000001</v>
      </c>
      <c r="AG6" s="22">
        <v>13.862312924999999</v>
      </c>
      <c r="AH6" s="22">
        <v>3.1771428570000002</v>
      </c>
      <c r="AI6" s="22">
        <v>10.314013605</v>
      </c>
      <c r="AJ6" s="22"/>
    </row>
    <row r="7" spans="1:36" x14ac:dyDescent="0.2">
      <c r="B7" s="22">
        <v>3.7243537409999998</v>
      </c>
      <c r="C7" s="22">
        <v>6.5915646260000003</v>
      </c>
      <c r="D7" s="22">
        <v>5.3910204080000002</v>
      </c>
      <c r="E7" s="22">
        <v>6.3564625850000001</v>
      </c>
      <c r="F7" s="22">
        <v>4.7568253970000001</v>
      </c>
      <c r="G7" s="22">
        <v>3.7246258499999998</v>
      </c>
      <c r="H7" s="22">
        <v>6.7832653059999997</v>
      </c>
      <c r="I7" s="22">
        <v>5.0525170069999996</v>
      </c>
      <c r="J7" s="22">
        <v>6.9224489800000004</v>
      </c>
      <c r="K7" s="22">
        <v>6.9114285710000001</v>
      </c>
      <c r="L7" s="22">
        <v>2.5718594100000001</v>
      </c>
      <c r="M7" s="22">
        <v>7.6371428569999997</v>
      </c>
      <c r="N7" s="22">
        <v>5.0427210880000004</v>
      </c>
      <c r="O7" s="22">
        <v>11.202539682999999</v>
      </c>
      <c r="P7" s="22">
        <v>8.7444897959999999</v>
      </c>
      <c r="Q7" s="22">
        <v>2.2802721090000002</v>
      </c>
      <c r="R7" s="22">
        <v>4.4538775509999997</v>
      </c>
      <c r="S7" s="22">
        <v>8.1175510200000005</v>
      </c>
      <c r="T7" s="22">
        <v>8.4970521540000004</v>
      </c>
      <c r="U7" s="22">
        <v>3.7191836729999999</v>
      </c>
      <c r="V7" s="22">
        <v>9.9439455779999992</v>
      </c>
      <c r="W7" s="22">
        <v>6.3898412699999998</v>
      </c>
      <c r="X7" s="22">
        <v>6.7954648530000004</v>
      </c>
      <c r="Y7" s="22">
        <v>53.634603175000002</v>
      </c>
      <c r="Z7" s="22">
        <v>13.368888889000001</v>
      </c>
      <c r="AA7" s="22">
        <v>3.7746938779999999</v>
      </c>
      <c r="AB7" s="22">
        <v>4.9440362809999998</v>
      </c>
      <c r="AC7" s="22">
        <v>4.3165532879999997</v>
      </c>
      <c r="AD7" s="22">
        <v>3.7304308389999998</v>
      </c>
      <c r="AE7" s="22">
        <v>11.474285714000001</v>
      </c>
      <c r="AF7" s="22">
        <v>14.396371882</v>
      </c>
      <c r="AG7" s="22">
        <v>18.539682540000001</v>
      </c>
      <c r="AH7" s="22">
        <v>4.1799546489999999</v>
      </c>
      <c r="AI7" s="22">
        <v>13.291088435000001</v>
      </c>
      <c r="AJ7" s="22"/>
    </row>
    <row r="8" spans="1:36" x14ac:dyDescent="0.2">
      <c r="B8" s="22">
        <v>4.4669387760000001</v>
      </c>
      <c r="C8" s="22">
        <v>8.1327891159999997</v>
      </c>
      <c r="D8" s="22">
        <v>6.5306122450000004</v>
      </c>
      <c r="E8" s="22">
        <v>7.6285260770000001</v>
      </c>
      <c r="F8" s="22">
        <v>5.7346031750000002</v>
      </c>
      <c r="G8" s="22">
        <v>4.5859410430000001</v>
      </c>
      <c r="H8" s="22">
        <v>8.3214512470000006</v>
      </c>
      <c r="I8" s="22">
        <v>6.2476190479999998</v>
      </c>
      <c r="J8" s="22">
        <v>8.3689795920000005</v>
      </c>
      <c r="K8" s="22">
        <v>8.4606575960000008</v>
      </c>
      <c r="L8" s="22">
        <v>3.1727891160000001</v>
      </c>
      <c r="M8" s="22">
        <v>9.3431292520000007</v>
      </c>
      <c r="N8" s="22">
        <v>6.177596372</v>
      </c>
      <c r="O8" s="22">
        <v>12.022857143</v>
      </c>
      <c r="P8" s="22">
        <v>10.455510203999999</v>
      </c>
      <c r="Q8" s="22">
        <v>2.7994557819999999</v>
      </c>
      <c r="R8" s="22">
        <v>5.4262131519999999</v>
      </c>
      <c r="S8" s="22">
        <v>10.022970522</v>
      </c>
      <c r="T8" s="22">
        <v>10.107936508</v>
      </c>
      <c r="U8" s="22">
        <v>4.4712925170000002</v>
      </c>
      <c r="V8" s="22">
        <v>11.920544218</v>
      </c>
      <c r="W8" s="22">
        <v>7.7496598639999998</v>
      </c>
      <c r="X8" s="22">
        <v>8.0761904760000007</v>
      </c>
      <c r="Y8" s="22"/>
      <c r="Z8" s="22">
        <v>16.323628117999998</v>
      </c>
      <c r="AA8" s="22">
        <v>4.5757823130000004</v>
      </c>
      <c r="AB8" s="22">
        <v>5.9562811790000003</v>
      </c>
      <c r="AC8" s="22">
        <v>5.3142857140000004</v>
      </c>
      <c r="AD8" s="22">
        <v>4.5141043080000003</v>
      </c>
      <c r="AE8" s="22">
        <v>13.779591837</v>
      </c>
      <c r="AF8" s="22">
        <v>17.644263038999998</v>
      </c>
      <c r="AG8" s="22">
        <v>22.221496599000002</v>
      </c>
      <c r="AH8" s="22">
        <v>5.1537414970000004</v>
      </c>
      <c r="AI8" s="22">
        <v>16.377324262999998</v>
      </c>
      <c r="AJ8" s="22"/>
    </row>
    <row r="9" spans="1:36" x14ac:dyDescent="0.2">
      <c r="B9" s="22">
        <v>5.2244897960000003</v>
      </c>
      <c r="C9" s="22">
        <v>9.7131972789999992</v>
      </c>
      <c r="D9" s="22">
        <v>7.650362812</v>
      </c>
      <c r="E9" s="22">
        <v>8.971609977</v>
      </c>
      <c r="F9" s="22">
        <v>6.7123809520000002</v>
      </c>
      <c r="G9" s="22">
        <v>5.4392743760000002</v>
      </c>
      <c r="H9" s="22">
        <v>9.9004081629999998</v>
      </c>
      <c r="I9" s="22">
        <v>7.4084353739999997</v>
      </c>
      <c r="J9" s="22">
        <v>9.7044897960000007</v>
      </c>
      <c r="K9" s="22">
        <v>10.002426304</v>
      </c>
      <c r="L9" s="22">
        <v>3.7605442180000002</v>
      </c>
      <c r="M9" s="22">
        <v>10.987052154000001</v>
      </c>
      <c r="N9" s="22">
        <v>7.3356916099999996</v>
      </c>
      <c r="O9" s="22">
        <v>12.810158729999999</v>
      </c>
      <c r="P9" s="22">
        <v>12.173061224</v>
      </c>
      <c r="Q9" s="22">
        <v>3.2830838999999998</v>
      </c>
      <c r="R9" s="22">
        <v>6.3825850339999999</v>
      </c>
      <c r="S9" s="22">
        <v>11.929501134000001</v>
      </c>
      <c r="T9" s="22">
        <v>12.009070295000001</v>
      </c>
      <c r="U9" s="22">
        <v>5.2440816330000004</v>
      </c>
      <c r="V9" s="22">
        <v>13.892789115999999</v>
      </c>
      <c r="W9" s="22">
        <v>9.1425170070000004</v>
      </c>
      <c r="X9" s="22">
        <v>9.2916099770000002</v>
      </c>
      <c r="Y9" s="22"/>
      <c r="Z9" s="22">
        <v>19.238571429</v>
      </c>
      <c r="AA9" s="22">
        <v>5.3507482990000002</v>
      </c>
      <c r="AB9" s="22">
        <v>6.9968253970000003</v>
      </c>
      <c r="AC9" s="22">
        <v>6.2946031749999998</v>
      </c>
      <c r="AD9" s="22">
        <v>5.2977777780000004</v>
      </c>
      <c r="AE9" s="22">
        <v>16.026122448999999</v>
      </c>
      <c r="AF9" s="22">
        <v>20.955351474</v>
      </c>
      <c r="AG9" s="22">
        <v>25.977324263</v>
      </c>
      <c r="AH9" s="22">
        <v>6.1289795920000003</v>
      </c>
      <c r="AI9" s="22">
        <v>19.577551020000001</v>
      </c>
      <c r="AJ9" s="22"/>
    </row>
    <row r="10" spans="1:36" x14ac:dyDescent="0.2">
      <c r="B10" s="22">
        <v>5.9755102039999999</v>
      </c>
      <c r="C10" s="22">
        <v>11.31537415</v>
      </c>
      <c r="D10" s="22">
        <v>8.7529024940000006</v>
      </c>
      <c r="E10" s="22">
        <v>10.361904762</v>
      </c>
      <c r="F10" s="22">
        <v>7.6977777779999998</v>
      </c>
      <c r="G10" s="22">
        <v>6.2570521540000001</v>
      </c>
      <c r="H10" s="22">
        <v>11.351655329</v>
      </c>
      <c r="I10" s="22">
        <v>8.4622222219999994</v>
      </c>
      <c r="J10" s="22">
        <v>11.049795917999999</v>
      </c>
      <c r="K10" s="22">
        <v>11.505124716999999</v>
      </c>
      <c r="L10" s="22">
        <v>4.3210884350000001</v>
      </c>
      <c r="M10" s="22">
        <v>12.776054422</v>
      </c>
      <c r="N10" s="22">
        <v>8.4734693879999998</v>
      </c>
      <c r="O10" s="22">
        <v>13.578412697999999</v>
      </c>
      <c r="P10" s="22">
        <v>13.96244898</v>
      </c>
      <c r="Q10" s="22">
        <v>3.8356462589999998</v>
      </c>
      <c r="R10" s="22">
        <v>7.3904761900000002</v>
      </c>
      <c r="S10" s="22">
        <v>13.819342404</v>
      </c>
      <c r="T10" s="22">
        <v>13.855782313000001</v>
      </c>
      <c r="U10" s="22">
        <v>5.9972789119999996</v>
      </c>
      <c r="V10" s="22">
        <v>15.960816327</v>
      </c>
      <c r="W10" s="22">
        <v>10.618775510000001</v>
      </c>
      <c r="X10" s="22">
        <v>10.60861678</v>
      </c>
      <c r="Y10" s="22"/>
      <c r="Z10" s="22">
        <v>22.233106576000001</v>
      </c>
      <c r="AA10" s="22">
        <v>6.1170068029999998</v>
      </c>
      <c r="AB10" s="22">
        <v>8.0961451249999996</v>
      </c>
      <c r="AC10" s="22">
        <v>7.2685714289999996</v>
      </c>
      <c r="AD10" s="22">
        <v>6.0843537410000001</v>
      </c>
      <c r="AE10" s="22">
        <v>18.351020408</v>
      </c>
      <c r="AF10" s="22">
        <v>24.727981859</v>
      </c>
      <c r="AG10" s="22">
        <v>30.120634921000001</v>
      </c>
      <c r="AH10" s="22">
        <v>7.0975283449999997</v>
      </c>
      <c r="AI10" s="22">
        <v>22.710204082000001</v>
      </c>
      <c r="AJ10" s="22"/>
    </row>
    <row r="11" spans="1:36" x14ac:dyDescent="0.2">
      <c r="B11" s="22">
        <v>6.7983673470000001</v>
      </c>
      <c r="C11" s="22">
        <v>12.987210884</v>
      </c>
      <c r="D11" s="22">
        <v>9.8443764169999994</v>
      </c>
      <c r="E11" s="22">
        <v>11.778321995000001</v>
      </c>
      <c r="F11" s="22">
        <v>8.6019047620000002</v>
      </c>
      <c r="G11" s="22">
        <v>7.135782313</v>
      </c>
      <c r="H11" s="22">
        <v>12.79829932</v>
      </c>
      <c r="I11" s="22">
        <v>9.5223582770000004</v>
      </c>
      <c r="J11" s="22">
        <v>12.373333333</v>
      </c>
      <c r="K11" s="22">
        <v>13.004512472</v>
      </c>
      <c r="L11" s="22">
        <v>4.9153741499999999</v>
      </c>
      <c r="M11" s="22">
        <v>14.360816327</v>
      </c>
      <c r="N11" s="22">
        <v>9.6054421770000005</v>
      </c>
      <c r="O11" s="22">
        <v>14.356462584999999</v>
      </c>
      <c r="P11" s="22">
        <v>15.915102041000001</v>
      </c>
      <c r="Q11" s="22">
        <v>33.732789115999999</v>
      </c>
      <c r="R11" s="22">
        <v>63.005170067999998</v>
      </c>
      <c r="S11" s="22">
        <v>15.666712018</v>
      </c>
      <c r="T11" s="22">
        <v>15.80138322</v>
      </c>
      <c r="U11" s="22">
        <v>6.8408163269999998</v>
      </c>
      <c r="V11" s="22">
        <v>18.168163265</v>
      </c>
      <c r="W11" s="22">
        <v>67.027913831999996</v>
      </c>
      <c r="X11" s="22">
        <v>47.379591837</v>
      </c>
      <c r="Y11" s="22"/>
      <c r="Z11" s="22">
        <v>25.220090703</v>
      </c>
      <c r="AA11" s="22">
        <v>6.909387755</v>
      </c>
      <c r="AB11" s="22">
        <v>9.1149206350000007</v>
      </c>
      <c r="AC11" s="22">
        <v>8.308208617</v>
      </c>
      <c r="AD11" s="22">
        <v>6.859319728</v>
      </c>
      <c r="AE11" s="22">
        <v>20.767346938999999</v>
      </c>
      <c r="AF11" s="22">
        <v>28.491201814</v>
      </c>
      <c r="AG11" s="22">
        <v>33.776326531000002</v>
      </c>
      <c r="AH11" s="22">
        <v>8.040272109</v>
      </c>
      <c r="AI11" s="22">
        <v>230.79836734700001</v>
      </c>
      <c r="AJ11" s="22"/>
    </row>
    <row r="12" spans="1:36" x14ac:dyDescent="0.2">
      <c r="B12" s="22">
        <v>50.344126983999999</v>
      </c>
      <c r="C12" s="22">
        <v>105.593469388</v>
      </c>
      <c r="D12" s="22">
        <v>54.587913831999998</v>
      </c>
      <c r="E12" s="22">
        <v>89.855419501</v>
      </c>
      <c r="F12" s="22">
        <v>63.018956916</v>
      </c>
      <c r="G12" s="22">
        <v>55.507301587000001</v>
      </c>
      <c r="H12" s="22">
        <v>94.528435373999997</v>
      </c>
      <c r="I12" s="22">
        <v>72.444081632999996</v>
      </c>
      <c r="J12" s="22">
        <v>97.756009070000005</v>
      </c>
      <c r="K12" s="22">
        <v>99.548299319999998</v>
      </c>
      <c r="L12" s="22">
        <v>38.523356008999997</v>
      </c>
      <c r="M12" s="22">
        <v>78.603174602999999</v>
      </c>
      <c r="N12" s="22">
        <v>58.879637187999997</v>
      </c>
      <c r="O12" s="22">
        <v>55.310657595999999</v>
      </c>
      <c r="P12" s="22">
        <v>17.750204082</v>
      </c>
      <c r="Q12" s="22"/>
      <c r="R12" s="22"/>
      <c r="S12" s="22">
        <v>17.541224490000001</v>
      </c>
      <c r="T12" s="22">
        <v>111.97823129299999</v>
      </c>
      <c r="U12" s="22">
        <v>51.765986394999999</v>
      </c>
      <c r="V12" s="22">
        <v>20.227482992999999</v>
      </c>
      <c r="W12" s="22"/>
      <c r="X12" s="22"/>
      <c r="Y12" s="22"/>
      <c r="Z12" s="22">
        <v>207.14521542</v>
      </c>
      <c r="AA12" s="22">
        <v>48.297142856999997</v>
      </c>
      <c r="AB12" s="22">
        <v>65.516553287999997</v>
      </c>
      <c r="AC12" s="22">
        <v>61.370340136000003</v>
      </c>
      <c r="AD12" s="22">
        <v>50.982312925000002</v>
      </c>
      <c r="AE12" s="22">
        <v>23.007346939000001</v>
      </c>
      <c r="AF12" s="22">
        <v>148.00544217699999</v>
      </c>
      <c r="AG12" s="22">
        <v>37.302857142999997</v>
      </c>
      <c r="AH12" s="22">
        <v>8.9929251699999995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19.591836735000001</v>
      </c>
      <c r="Q13" s="22"/>
      <c r="R13" s="22"/>
      <c r="S13" s="22">
        <v>61.622562358000003</v>
      </c>
      <c r="T13" s="22"/>
      <c r="U13" s="22"/>
      <c r="V13" s="22">
        <v>22.247619048000001</v>
      </c>
      <c r="W13" s="22"/>
      <c r="X13" s="22"/>
      <c r="Y13" s="22"/>
      <c r="Z13" s="22"/>
      <c r="AA13" s="22"/>
      <c r="AB13" s="22"/>
      <c r="AC13" s="22"/>
      <c r="AD13" s="22"/>
      <c r="AE13" s="22">
        <v>25.234285713999999</v>
      </c>
      <c r="AF13" s="22"/>
      <c r="AG13" s="22">
        <v>40.743764171999999</v>
      </c>
      <c r="AH13" s="22">
        <v>9.9689795920000002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21.446530612</v>
      </c>
      <c r="Q14" s="22"/>
      <c r="R14" s="22"/>
      <c r="S14" s="22"/>
      <c r="T14" s="22"/>
      <c r="U14" s="22"/>
      <c r="V14" s="22">
        <v>24.450612244999999</v>
      </c>
      <c r="W14" s="22"/>
      <c r="X14" s="22"/>
      <c r="Y14" s="22"/>
      <c r="Z14" s="22"/>
      <c r="AA14" s="22"/>
      <c r="AB14" s="22"/>
      <c r="AC14" s="22"/>
      <c r="AD14" s="22"/>
      <c r="AE14" s="22">
        <v>27.604897958999999</v>
      </c>
      <c r="AF14" s="22"/>
      <c r="AG14" s="22">
        <v>44.422675736999999</v>
      </c>
      <c r="AH14" s="22">
        <v>10.909387754999999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23.320816326999999</v>
      </c>
      <c r="Q15" s="22"/>
      <c r="R15" s="22"/>
      <c r="S15" s="22"/>
      <c r="T15" s="22"/>
      <c r="U15" s="22"/>
      <c r="V15" s="22">
        <v>26.766802721000001</v>
      </c>
      <c r="W15" s="22"/>
      <c r="X15" s="22"/>
      <c r="Y15" s="22"/>
      <c r="Z15" s="22"/>
      <c r="AA15" s="22"/>
      <c r="AB15" s="22"/>
      <c r="AC15" s="22"/>
      <c r="AD15" s="22"/>
      <c r="AE15" s="22">
        <v>84</v>
      </c>
      <c r="AF15" s="22"/>
      <c r="AG15" s="22">
        <v>47.933968254</v>
      </c>
      <c r="AH15" s="22">
        <v>157.994739229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25.332244897999999</v>
      </c>
      <c r="Q16" s="22"/>
      <c r="R16" s="22"/>
      <c r="S16" s="22"/>
      <c r="T16" s="22"/>
      <c r="U16" s="22"/>
      <c r="V16" s="22">
        <v>28.895782313000002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298.89306122400001</v>
      </c>
      <c r="AH16" s="22">
        <v>159.73070294799999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27.369795918000001</v>
      </c>
      <c r="Q17" s="22"/>
      <c r="R17" s="22"/>
      <c r="S17" s="22"/>
      <c r="T17" s="22"/>
      <c r="U17" s="22"/>
      <c r="V17" s="22">
        <v>31.129251701000001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161.466689342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29.100408163000001</v>
      </c>
      <c r="Q18" s="22"/>
      <c r="R18" s="22"/>
      <c r="S18" s="22"/>
      <c r="T18" s="22"/>
      <c r="U18" s="22"/>
      <c r="V18" s="22">
        <v>33.676190476000002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163.601632653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31.386122448999998</v>
      </c>
      <c r="Q19" s="22"/>
      <c r="R19" s="22"/>
      <c r="S19" s="22"/>
      <c r="T19" s="22"/>
      <c r="U19" s="22"/>
      <c r="V19" s="22">
        <v>36.683174602999998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165.43020408199999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249.106575964</v>
      </c>
      <c r="Q20" s="22"/>
      <c r="R20" s="22"/>
      <c r="S20" s="22"/>
      <c r="T20" s="22"/>
      <c r="U20" s="22"/>
      <c r="V20" s="22">
        <v>155.89877551000001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166.79117913799999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168.15215419500001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170.28244898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172.42448979599999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174.15378684800001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175.8830839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178.33904761900001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181.90367346900001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49.925079365000002</v>
      </c>
      <c r="C29" s="22">
        <f t="shared" ref="C29:O29" si="0">C12-C2</f>
        <v>105.285102041</v>
      </c>
      <c r="D29" s="22">
        <f t="shared" si="0"/>
        <v>54.274988661999998</v>
      </c>
      <c r="E29" s="22">
        <f t="shared" si="0"/>
        <v>89.550657595999994</v>
      </c>
      <c r="F29" s="22">
        <f t="shared" si="0"/>
        <v>62.707120181000001</v>
      </c>
      <c r="G29" s="22">
        <f t="shared" si="0"/>
        <v>55.451791383</v>
      </c>
      <c r="H29" s="22">
        <f t="shared" si="0"/>
        <v>94.487800452999991</v>
      </c>
      <c r="I29" s="22">
        <f t="shared" si="0"/>
        <v>72.359931973000002</v>
      </c>
      <c r="J29" s="22">
        <f t="shared" si="0"/>
        <v>97.442630385000001</v>
      </c>
      <c r="K29" s="22">
        <f>K12-K2</f>
        <v>99.174240362999996</v>
      </c>
      <c r="L29" s="22">
        <f t="shared" si="0"/>
        <v>38.510294784999999</v>
      </c>
      <c r="M29" s="22">
        <f t="shared" si="0"/>
        <v>78.298503401000005</v>
      </c>
      <c r="N29" s="22">
        <f t="shared" si="0"/>
        <v>58.872380951999993</v>
      </c>
      <c r="O29" s="22">
        <f t="shared" si="0"/>
        <v>55.016780044999997</v>
      </c>
      <c r="P29" s="22">
        <f>P20-P2</f>
        <v>248.79065759700001</v>
      </c>
      <c r="Q29" s="22">
        <f>Q11-Q2</f>
        <v>33.656961451999997</v>
      </c>
      <c r="R29" s="22">
        <f>R11-R2</f>
        <v>62.634195010999996</v>
      </c>
      <c r="S29" s="22">
        <f>S13-S2</f>
        <v>61.622562358000003</v>
      </c>
      <c r="T29" s="22">
        <f>T12-T2</f>
        <v>111.662312926</v>
      </c>
      <c r="U29" s="22">
        <f>U12-U2</f>
        <v>51.475646259000001</v>
      </c>
      <c r="V29" s="22">
        <f>V20-V2</f>
        <v>155.576235827</v>
      </c>
      <c r="W29" s="22">
        <f>W11-W2</f>
        <v>66.734580498999989</v>
      </c>
      <c r="X29" s="22">
        <f>X11-X2</f>
        <v>47.078004534999998</v>
      </c>
      <c r="Y29" s="22">
        <f>Y7-Y2</f>
        <v>53.352970522</v>
      </c>
      <c r="Z29" s="22">
        <f t="shared" ref="Z29:AF29" si="1">Z12-Z2</f>
        <v>206.83283446799999</v>
      </c>
      <c r="AA29" s="22">
        <f t="shared" si="1"/>
        <v>48.007074830000001</v>
      </c>
      <c r="AB29" s="22">
        <f t="shared" si="1"/>
        <v>65.482811791000003</v>
      </c>
      <c r="AC29" s="22">
        <f t="shared" si="1"/>
        <v>61.329070295000001</v>
      </c>
      <c r="AD29" s="22">
        <f t="shared" si="1"/>
        <v>50.923537415000006</v>
      </c>
      <c r="AE29" s="22">
        <f>AE15-AE2</f>
        <v>83.700680272</v>
      </c>
      <c r="AF29" s="22">
        <f t="shared" si="1"/>
        <v>148.001088436</v>
      </c>
      <c r="AG29" s="22">
        <f>AG16-AG2</f>
        <v>298.56</v>
      </c>
      <c r="AH29" s="22">
        <f>AH27-AH2</f>
        <v>181.87877551000003</v>
      </c>
      <c r="AI29" s="22">
        <f>AI11-AI2</f>
        <v>230.48975056700002</v>
      </c>
      <c r="AJ29" s="22"/>
    </row>
    <row r="30" spans="1:36" x14ac:dyDescent="0.2">
      <c r="A30" s="2"/>
      <c r="B30" s="9">
        <f>B29/86400</f>
        <v>5.7783656672453707E-4</v>
      </c>
      <c r="C30" s="9">
        <f t="shared" ref="C30:AI30" si="2">C29/86400</f>
        <v>1.2185775699189816E-3</v>
      </c>
      <c r="D30" s="9">
        <f t="shared" si="2"/>
        <v>6.2818273914351855E-4</v>
      </c>
      <c r="E30" s="9">
        <f t="shared" si="2"/>
        <v>1.0364659443981481E-3</v>
      </c>
      <c r="F30" s="9">
        <f t="shared" si="2"/>
        <v>7.2577685394675925E-4</v>
      </c>
      <c r="G30" s="9">
        <f t="shared" si="2"/>
        <v>6.4180314100694444E-4</v>
      </c>
      <c r="H30" s="9">
        <f t="shared" si="2"/>
        <v>1.0936088015393519E-3</v>
      </c>
      <c r="I30" s="9">
        <f t="shared" si="2"/>
        <v>8.3749921265046301E-4</v>
      </c>
      <c r="J30" s="9">
        <f t="shared" si="2"/>
        <v>1.1278082220486112E-3</v>
      </c>
      <c r="K30" s="9">
        <f t="shared" si="2"/>
        <v>1.1478500042013888E-3</v>
      </c>
      <c r="L30" s="9">
        <f t="shared" si="2"/>
        <v>4.457210044560185E-4</v>
      </c>
      <c r="M30" s="9">
        <f t="shared" si="2"/>
        <v>9.0623267825231486E-4</v>
      </c>
      <c r="N30" s="9">
        <f t="shared" si="2"/>
        <v>6.8139329805555547E-4</v>
      </c>
      <c r="O30" s="9">
        <f t="shared" si="2"/>
        <v>6.3676828755787032E-4</v>
      </c>
      <c r="P30" s="9">
        <f t="shared" si="2"/>
        <v>2.8795214999652778E-3</v>
      </c>
      <c r="Q30" s="9">
        <f t="shared" si="2"/>
        <v>3.8954816495370367E-4</v>
      </c>
      <c r="R30" s="9">
        <f t="shared" si="2"/>
        <v>7.2493281262731479E-4</v>
      </c>
      <c r="S30" s="9">
        <f t="shared" si="2"/>
        <v>7.1322410136574082E-4</v>
      </c>
      <c r="T30" s="9">
        <f t="shared" si="2"/>
        <v>1.2923878810879629E-3</v>
      </c>
      <c r="U30" s="9">
        <f t="shared" si="2"/>
        <v>5.9578294281250005E-4</v>
      </c>
      <c r="V30" s="9">
        <f t="shared" si="2"/>
        <v>1.8006508776273148E-3</v>
      </c>
      <c r="W30" s="9">
        <f t="shared" si="2"/>
        <v>7.7239097799768508E-4</v>
      </c>
      <c r="X30" s="9">
        <f t="shared" si="2"/>
        <v>5.4488431174768521E-4</v>
      </c>
      <c r="Y30" s="9">
        <f t="shared" si="2"/>
        <v>6.1751123289351855E-4</v>
      </c>
      <c r="Z30" s="9">
        <f t="shared" si="2"/>
        <v>2.3938985470833333E-3</v>
      </c>
      <c r="AA30" s="9">
        <f t="shared" si="2"/>
        <v>5.5563744016203702E-4</v>
      </c>
      <c r="AB30" s="9">
        <f t="shared" si="2"/>
        <v>7.5790291424768523E-4</v>
      </c>
      <c r="AC30" s="9">
        <f t="shared" si="2"/>
        <v>7.0982720248842599E-4</v>
      </c>
      <c r="AD30" s="9">
        <f t="shared" si="2"/>
        <v>5.893927941550927E-4</v>
      </c>
      <c r="AE30" s="9">
        <f t="shared" si="2"/>
        <v>9.6875787351851847E-4</v>
      </c>
      <c r="AF30" s="9">
        <f t="shared" si="2"/>
        <v>1.7129755606018519E-3</v>
      </c>
      <c r="AG30" s="9">
        <f t="shared" si="2"/>
        <v>3.4555555555555555E-3</v>
      </c>
      <c r="AH30" s="9">
        <f t="shared" si="2"/>
        <v>2.10507842025463E-3</v>
      </c>
      <c r="AI30" s="9">
        <f t="shared" si="2"/>
        <v>2.6677054463773151E-3</v>
      </c>
      <c r="AJ30" s="9">
        <f>SUM(B30:AI30)</f>
        <v>3.795309088142361E-2</v>
      </c>
    </row>
  </sheetData>
  <pageMargins left="0.7" right="0.7" top="0.78740157499999996" bottom="0.78740157499999996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K27"/>
  <sheetViews>
    <sheetView zoomScale="68" zoomScaleNormal="55" workbookViewId="0">
      <selection activeCell="B1" sqref="B1:AJ1"/>
    </sheetView>
  </sheetViews>
  <sheetFormatPr baseColWidth="10" defaultRowHeight="16" x14ac:dyDescent="0.2"/>
  <cols>
    <col min="1" max="1" width="14" bestFit="1" customWidth="1"/>
    <col min="2" max="11" width="6.83203125" bestFit="1" customWidth="1"/>
    <col min="12" max="12" width="7" bestFit="1" customWidth="1"/>
    <col min="13" max="13" width="7" customWidth="1"/>
    <col min="14" max="21" width="7" bestFit="1" customWidth="1"/>
    <col min="22" max="22" width="11.5" bestFit="1" customWidth="1"/>
    <col min="23" max="24" width="9.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68.336799999999997</v>
      </c>
      <c r="C2" s="5">
        <v>31.179300000000001</v>
      </c>
      <c r="D2" s="5">
        <v>58.894199999999998</v>
      </c>
      <c r="E2" s="5">
        <v>39.3001</v>
      </c>
      <c r="F2" s="5">
        <v>43.269199999999998</v>
      </c>
      <c r="G2" s="5">
        <v>71.282300000000006</v>
      </c>
      <c r="H2" s="5">
        <v>39.606000000000002</v>
      </c>
      <c r="I2" s="5">
        <v>53.415700000000001</v>
      </c>
      <c r="J2" s="5">
        <v>53.868099999999998</v>
      </c>
      <c r="K2" s="5">
        <v>39.478400000000001</v>
      </c>
      <c r="L2" s="5">
        <v>103.102</v>
      </c>
      <c r="M2" s="5">
        <v>34.496200000000002</v>
      </c>
      <c r="N2" s="5">
        <v>57.742699999999999</v>
      </c>
      <c r="O2" s="5">
        <v>69.078900000000004</v>
      </c>
      <c r="P2" s="5">
        <v>30.693200000000001</v>
      </c>
      <c r="Q2" s="5">
        <v>112.5</v>
      </c>
      <c r="R2" s="5">
        <v>60.333799999999997</v>
      </c>
      <c r="S2" s="5">
        <v>32.111699999999999</v>
      </c>
      <c r="T2" s="5">
        <v>32.186599999999999</v>
      </c>
      <c r="U2" s="5">
        <v>73.304500000000004</v>
      </c>
      <c r="V2" s="5">
        <v>48.411900000000003</v>
      </c>
      <c r="W2" s="5">
        <v>42.273800000000001</v>
      </c>
      <c r="X2" s="5">
        <v>42.273800000000001</v>
      </c>
      <c r="Y2" s="5">
        <v>43.611499999999999</v>
      </c>
      <c r="Z2" s="5">
        <v>18.6233</v>
      </c>
      <c r="AA2" s="5">
        <v>20.6874</v>
      </c>
      <c r="AB2" s="5">
        <v>98.849400000000003</v>
      </c>
      <c r="AC2" s="5">
        <v>58.643599999999999</v>
      </c>
      <c r="AD2" s="5">
        <v>58.488100000000003</v>
      </c>
      <c r="AE2" s="5">
        <v>65.886499999999998</v>
      </c>
      <c r="AF2" s="5">
        <v>29.115300000000001</v>
      </c>
      <c r="AG2" s="5">
        <v>24.558199999999999</v>
      </c>
      <c r="AH2" s="5">
        <v>15.7293</v>
      </c>
      <c r="AI2" s="5">
        <v>76.209699999999998</v>
      </c>
      <c r="AJ2" s="5">
        <v>23.6723</v>
      </c>
      <c r="AK2" s="5">
        <v>38.281300000000002</v>
      </c>
    </row>
    <row r="3" spans="1:37" x14ac:dyDescent="0.2">
      <c r="A3" s="1"/>
      <c r="B3" s="5">
        <v>86.493200000000002</v>
      </c>
      <c r="C3" s="5">
        <v>31.179300000000001</v>
      </c>
      <c r="D3" s="5">
        <v>69.866900000000001</v>
      </c>
      <c r="E3" s="5">
        <v>56.947299999999998</v>
      </c>
      <c r="F3" s="5">
        <v>42.209000000000003</v>
      </c>
      <c r="G3" s="5">
        <v>76.829300000000003</v>
      </c>
      <c r="H3" s="5">
        <v>38.192799999999998</v>
      </c>
      <c r="I3" s="5">
        <v>52.642099999999999</v>
      </c>
      <c r="J3" s="5">
        <v>67.610399999999998</v>
      </c>
      <c r="K3" s="5">
        <v>40.105499999999999</v>
      </c>
      <c r="L3" s="5">
        <v>108.23</v>
      </c>
      <c r="M3" s="5">
        <v>36.555</v>
      </c>
      <c r="N3" s="5">
        <v>57.223199999999999</v>
      </c>
      <c r="O3" s="5">
        <v>73.5</v>
      </c>
      <c r="P3" s="5">
        <v>30.899699999999999</v>
      </c>
      <c r="Q3" s="5">
        <v>113.58199999999999</v>
      </c>
      <c r="R3" s="5">
        <v>64.700699999999998</v>
      </c>
      <c r="S3" s="5">
        <v>32.6312</v>
      </c>
      <c r="T3" s="5">
        <v>33.154600000000002</v>
      </c>
      <c r="U3" s="5">
        <v>77.860200000000006</v>
      </c>
      <c r="V3" s="5">
        <v>50.915900000000001</v>
      </c>
      <c r="W3" s="5">
        <v>42.469200000000001</v>
      </c>
      <c r="X3" s="5">
        <v>42.469200000000001</v>
      </c>
      <c r="Y3" s="5">
        <v>46.0398</v>
      </c>
      <c r="Z3" s="5">
        <v>17.6081</v>
      </c>
      <c r="AA3" s="5">
        <v>20.992000000000001</v>
      </c>
      <c r="AB3" s="5">
        <v>90.915300000000002</v>
      </c>
      <c r="AC3" s="5">
        <v>57.302500000000002</v>
      </c>
      <c r="AD3" s="5">
        <v>58.026299999999999</v>
      </c>
      <c r="AE3" s="5">
        <v>65.365600000000001</v>
      </c>
      <c r="AF3" s="5">
        <v>27.128399999999999</v>
      </c>
      <c r="AG3" s="5">
        <v>23.863600000000002</v>
      </c>
      <c r="AH3" s="5">
        <v>14.2981</v>
      </c>
      <c r="AI3" s="5">
        <v>76.704499999999996</v>
      </c>
      <c r="AJ3" s="5">
        <v>24.255600000000001</v>
      </c>
      <c r="AK3" s="5">
        <v>38.281300000000002</v>
      </c>
    </row>
    <row r="4" spans="1:37" x14ac:dyDescent="0.2">
      <c r="A4" s="1"/>
      <c r="B4" s="5">
        <v>86.8566</v>
      </c>
      <c r="C4" s="5">
        <v>30.969100000000001</v>
      </c>
      <c r="D4" s="5">
        <v>79.545500000000004</v>
      </c>
      <c r="E4" s="5">
        <v>49.218800000000002</v>
      </c>
      <c r="F4" s="5">
        <v>48.497100000000003</v>
      </c>
      <c r="G4" s="5">
        <v>77.732100000000003</v>
      </c>
      <c r="H4" s="5">
        <v>40.003599999999999</v>
      </c>
      <c r="I4" s="5">
        <v>57.531700000000001</v>
      </c>
      <c r="J4" s="5">
        <v>51.486600000000003</v>
      </c>
      <c r="K4" s="5">
        <v>40.939500000000002</v>
      </c>
      <c r="L4" s="5">
        <v>111.139</v>
      </c>
      <c r="M4" s="5">
        <v>39.715400000000002</v>
      </c>
      <c r="N4" s="5">
        <v>58.353900000000003</v>
      </c>
      <c r="O4" s="5">
        <v>72.916700000000006</v>
      </c>
      <c r="P4" s="5">
        <v>32.502899999999997</v>
      </c>
      <c r="Q4" s="5">
        <v>114.684</v>
      </c>
      <c r="R4" s="5">
        <v>64.098799999999997</v>
      </c>
      <c r="S4" s="5">
        <v>32.930100000000003</v>
      </c>
      <c r="T4" s="5">
        <v>29.028400000000001</v>
      </c>
      <c r="U4" s="5">
        <v>74.898099999999999</v>
      </c>
      <c r="V4" s="5">
        <v>53.450200000000002</v>
      </c>
      <c r="W4" s="5">
        <v>43.269199999999998</v>
      </c>
      <c r="X4" s="5">
        <v>43.269199999999998</v>
      </c>
      <c r="Y4" s="5">
        <v>53.693199999999997</v>
      </c>
      <c r="Z4" s="5">
        <v>18.585599999999999</v>
      </c>
      <c r="AA4" s="5">
        <v>21.8918</v>
      </c>
      <c r="AB4" s="5">
        <v>92.926900000000003</v>
      </c>
      <c r="AC4" s="5">
        <v>56.829900000000002</v>
      </c>
      <c r="AD4" s="5">
        <v>59.659100000000002</v>
      </c>
      <c r="AE4" s="5">
        <v>66.415700000000001</v>
      </c>
      <c r="AF4" s="5">
        <v>28.3565</v>
      </c>
      <c r="AG4" s="5">
        <v>25.026499999999999</v>
      </c>
      <c r="AH4" s="5">
        <v>17.820599999999999</v>
      </c>
      <c r="AI4" s="5">
        <v>77.459000000000003</v>
      </c>
      <c r="AJ4" s="5">
        <v>23.450800000000001</v>
      </c>
      <c r="AK4" s="5">
        <v>36.782699999999998</v>
      </c>
    </row>
    <row r="5" spans="1:37" x14ac:dyDescent="0.2">
      <c r="A5" s="1"/>
      <c r="B5" s="5">
        <v>82.936300000000003</v>
      </c>
      <c r="C5" s="5">
        <v>31.038900000000002</v>
      </c>
      <c r="D5" s="5">
        <v>53.588799999999999</v>
      </c>
      <c r="E5" s="5">
        <v>40.873699999999999</v>
      </c>
      <c r="F5" s="5">
        <v>45.532800000000002</v>
      </c>
      <c r="G5" s="5">
        <v>76.315200000000004</v>
      </c>
      <c r="H5" s="5">
        <v>38.316699999999997</v>
      </c>
      <c r="I5" s="5">
        <v>62.0777</v>
      </c>
      <c r="J5" s="5">
        <v>43.976900000000001</v>
      </c>
      <c r="K5" s="5">
        <v>41.117600000000003</v>
      </c>
      <c r="L5" s="5">
        <v>100.349</v>
      </c>
      <c r="M5" s="5">
        <v>35.156300000000002</v>
      </c>
      <c r="N5" s="5">
        <v>59.444600000000001</v>
      </c>
      <c r="O5" s="5">
        <v>64.398399999999995</v>
      </c>
      <c r="P5" s="5">
        <v>30.761700000000001</v>
      </c>
      <c r="Q5" s="5">
        <v>114.13</v>
      </c>
      <c r="R5" s="5">
        <v>63.802100000000003</v>
      </c>
      <c r="S5" s="5">
        <v>33.301400000000001</v>
      </c>
      <c r="T5" s="5">
        <v>27.631599999999999</v>
      </c>
      <c r="U5" s="5">
        <v>75.307400000000001</v>
      </c>
      <c r="V5" s="5">
        <v>46.142600000000002</v>
      </c>
      <c r="W5" s="5">
        <v>29.6159</v>
      </c>
      <c r="X5" s="5">
        <v>29.6159</v>
      </c>
      <c r="Y5" s="5">
        <v>53.141100000000002</v>
      </c>
      <c r="Z5" s="5">
        <v>17.575299999999999</v>
      </c>
      <c r="AA5" s="5">
        <v>20.002300000000002</v>
      </c>
      <c r="AB5" s="5">
        <v>92.835599999999999</v>
      </c>
      <c r="AC5" s="5">
        <v>63.508099999999999</v>
      </c>
      <c r="AD5" s="5">
        <v>59.146999999999998</v>
      </c>
      <c r="AE5" s="5">
        <v>65.886499999999998</v>
      </c>
      <c r="AF5" s="5">
        <v>28.473700000000001</v>
      </c>
      <c r="AG5" s="5">
        <v>21.1477</v>
      </c>
      <c r="AH5" s="5">
        <v>15.458500000000001</v>
      </c>
      <c r="AI5" s="5">
        <v>75.964600000000004</v>
      </c>
      <c r="AJ5" s="5">
        <v>23.200800000000001</v>
      </c>
      <c r="AK5" s="5">
        <v>40.217700000000001</v>
      </c>
    </row>
    <row r="6" spans="1:37" x14ac:dyDescent="0.2">
      <c r="A6" s="1"/>
      <c r="B6" s="5">
        <v>88.625399999999999</v>
      </c>
      <c r="C6" s="5">
        <v>32.268300000000004</v>
      </c>
      <c r="D6" s="5">
        <v>79.507199999999997</v>
      </c>
      <c r="E6" s="5">
        <v>59.853400000000001</v>
      </c>
      <c r="F6" s="5">
        <v>51.663499999999999</v>
      </c>
      <c r="G6" s="5">
        <v>76.990200000000002</v>
      </c>
      <c r="H6" s="5">
        <v>40.305900000000001</v>
      </c>
      <c r="I6" s="5">
        <v>57.742699999999999</v>
      </c>
      <c r="J6" s="5">
        <v>63.912999999999997</v>
      </c>
      <c r="K6" s="5">
        <v>40.873699999999999</v>
      </c>
      <c r="L6" s="5">
        <v>112.34699999999999</v>
      </c>
      <c r="M6" s="5">
        <v>42.360399999999998</v>
      </c>
      <c r="N6" s="5">
        <v>58.519100000000002</v>
      </c>
      <c r="O6" s="5">
        <v>74.898099999999999</v>
      </c>
      <c r="P6" s="5">
        <v>30.1889</v>
      </c>
      <c r="Q6" s="5">
        <v>116.379</v>
      </c>
      <c r="R6" s="5">
        <v>65.469099999999997</v>
      </c>
      <c r="S6" s="5">
        <v>31.596299999999999</v>
      </c>
      <c r="T6" s="5">
        <v>37.5</v>
      </c>
      <c r="U6" s="5">
        <v>75.307400000000001</v>
      </c>
      <c r="V6" s="5">
        <v>39.639299999999999</v>
      </c>
      <c r="W6" s="5">
        <v>43.336599999999997</v>
      </c>
      <c r="X6" s="5">
        <v>43.336599999999997</v>
      </c>
      <c r="Y6" s="5">
        <v>54.399700000000003</v>
      </c>
      <c r="Z6" s="5"/>
      <c r="AA6" s="5">
        <v>20.8675</v>
      </c>
      <c r="AB6" s="5">
        <v>89.6828</v>
      </c>
      <c r="AC6" s="5">
        <v>60.223999999999997</v>
      </c>
      <c r="AD6" s="5">
        <v>57.662100000000002</v>
      </c>
      <c r="AE6" s="5">
        <v>65.886499999999998</v>
      </c>
      <c r="AF6" s="5">
        <v>27.603899999999999</v>
      </c>
      <c r="AG6" s="5">
        <v>24.434799999999999</v>
      </c>
      <c r="AH6" s="5">
        <v>14.2728</v>
      </c>
      <c r="AI6" s="5">
        <v>77.2059</v>
      </c>
      <c r="AJ6" s="5">
        <v>24.753</v>
      </c>
      <c r="AK6" s="5">
        <v>52.308</v>
      </c>
    </row>
    <row r="7" spans="1:37" x14ac:dyDescent="0.2">
      <c r="A7" s="1"/>
      <c r="B7" s="5">
        <v>87.5</v>
      </c>
      <c r="C7" s="5">
        <v>31.185199999999998</v>
      </c>
      <c r="D7" s="5">
        <v>79.660399999999996</v>
      </c>
      <c r="E7" s="5">
        <v>57.601900000000001</v>
      </c>
      <c r="F7" s="5">
        <v>55.3279</v>
      </c>
      <c r="G7" s="5">
        <v>77.823499999999996</v>
      </c>
      <c r="H7" s="5">
        <v>39.7059</v>
      </c>
      <c r="I7" s="5">
        <v>59.2742</v>
      </c>
      <c r="J7" s="5">
        <v>66.737300000000005</v>
      </c>
      <c r="K7" s="5">
        <v>41.930799999999998</v>
      </c>
      <c r="L7" s="5">
        <v>108.23</v>
      </c>
      <c r="M7" s="5">
        <v>38.245800000000003</v>
      </c>
      <c r="N7" s="5">
        <v>60.444099999999999</v>
      </c>
      <c r="O7" s="5">
        <v>72.788300000000007</v>
      </c>
      <c r="P7" s="5">
        <v>32.1616</v>
      </c>
      <c r="Q7" s="5">
        <v>116.175</v>
      </c>
      <c r="R7" s="5">
        <v>65.469099999999997</v>
      </c>
      <c r="S7" s="5">
        <v>32.413800000000002</v>
      </c>
      <c r="T7" s="5">
        <v>34.933500000000002</v>
      </c>
      <c r="U7" s="5">
        <v>77.860200000000006</v>
      </c>
      <c r="V7" s="5">
        <v>49.751800000000003</v>
      </c>
      <c r="W7" s="5">
        <v>43.866799999999998</v>
      </c>
      <c r="X7" s="5">
        <v>43.866799999999998</v>
      </c>
      <c r="Y7" s="5">
        <v>62.8324</v>
      </c>
      <c r="Z7" s="5"/>
      <c r="AA7" s="5">
        <v>17.740300000000001</v>
      </c>
      <c r="AB7" s="5">
        <v>94.825100000000006</v>
      </c>
      <c r="AC7" s="5">
        <v>59.189300000000003</v>
      </c>
      <c r="AD7" s="5">
        <v>57.421900000000001</v>
      </c>
      <c r="AE7" s="5">
        <v>66.150000000000006</v>
      </c>
      <c r="AF7" s="5">
        <v>27.1418</v>
      </c>
      <c r="AG7" s="5">
        <v>25.203399999999998</v>
      </c>
      <c r="AH7" s="5">
        <v>16.195399999999999</v>
      </c>
      <c r="AI7" s="5">
        <v>75.825299999999999</v>
      </c>
      <c r="AJ7" s="5">
        <v>21.581</v>
      </c>
      <c r="AK7" s="5">
        <v>52.307000000000002</v>
      </c>
    </row>
    <row r="8" spans="1:37" x14ac:dyDescent="0.2">
      <c r="A8" s="1"/>
      <c r="B8" s="5">
        <v>88.059100000000001</v>
      </c>
      <c r="C8" s="5">
        <v>31.226400000000002</v>
      </c>
      <c r="D8" s="5">
        <v>82.194299999999998</v>
      </c>
      <c r="E8" s="5">
        <v>48.3553</v>
      </c>
      <c r="F8" s="5">
        <v>42.512900000000002</v>
      </c>
      <c r="G8" s="5">
        <v>83.123900000000006</v>
      </c>
      <c r="H8" s="5">
        <v>41.593299999999999</v>
      </c>
      <c r="I8" s="5">
        <v>54.507300000000001</v>
      </c>
      <c r="J8" s="5">
        <v>67.555099999999996</v>
      </c>
      <c r="K8" s="5">
        <v>41.888300000000001</v>
      </c>
      <c r="L8" s="5">
        <v>109.375</v>
      </c>
      <c r="M8" s="5">
        <v>42.015999999999998</v>
      </c>
      <c r="N8" s="5">
        <v>61.046500000000002</v>
      </c>
      <c r="O8" s="5">
        <v>73.304500000000004</v>
      </c>
      <c r="P8" s="5">
        <v>31.548100000000002</v>
      </c>
      <c r="Q8" s="5">
        <v>121.10899999999999</v>
      </c>
      <c r="R8" s="5">
        <v>62.963999999999999</v>
      </c>
      <c r="S8" s="5">
        <v>32.363</v>
      </c>
      <c r="T8" s="5">
        <v>34.801099999999998</v>
      </c>
      <c r="U8" s="5">
        <v>79.660399999999996</v>
      </c>
      <c r="V8" s="5">
        <v>54.203499999999998</v>
      </c>
      <c r="W8" s="5">
        <v>36.458300000000001</v>
      </c>
      <c r="X8" s="5">
        <v>36.458300000000001</v>
      </c>
      <c r="Y8" s="5">
        <v>62.523600000000002</v>
      </c>
      <c r="Z8" s="5"/>
      <c r="AA8" s="5">
        <v>21.857700000000001</v>
      </c>
      <c r="AB8" s="5">
        <v>88.341300000000004</v>
      </c>
      <c r="AC8" s="5">
        <v>60.799599999999998</v>
      </c>
      <c r="AD8" s="5">
        <v>58.395099999999999</v>
      </c>
      <c r="AE8" s="5">
        <v>67.2256</v>
      </c>
      <c r="AF8" s="5">
        <v>29.426200000000001</v>
      </c>
      <c r="AG8" s="5">
        <v>23.752700000000001</v>
      </c>
      <c r="AH8" s="5">
        <v>14.4407</v>
      </c>
      <c r="AI8" s="5">
        <v>80.947100000000006</v>
      </c>
      <c r="AJ8" s="5">
        <v>21.691400000000002</v>
      </c>
      <c r="AK8" s="5">
        <v>37.476100000000002</v>
      </c>
    </row>
    <row r="9" spans="1:37" x14ac:dyDescent="0.2">
      <c r="A9" s="1"/>
      <c r="B9" s="5">
        <v>83.861599999999996</v>
      </c>
      <c r="C9" s="5">
        <v>29.872699999999998</v>
      </c>
      <c r="D9" s="5">
        <v>66.683499999999995</v>
      </c>
      <c r="E9" s="5">
        <v>36.139600000000002</v>
      </c>
      <c r="F9" s="5">
        <v>41.302399999999999</v>
      </c>
      <c r="G9" s="5">
        <v>73.353300000000004</v>
      </c>
      <c r="H9" s="5">
        <v>40.1006</v>
      </c>
      <c r="I9" s="5">
        <v>58.312800000000003</v>
      </c>
      <c r="J9" s="5">
        <v>43.337299999999999</v>
      </c>
      <c r="K9" s="5">
        <v>38.8752</v>
      </c>
      <c r="L9" s="5">
        <v>110.545</v>
      </c>
      <c r="M9" s="5">
        <v>35.579799999999999</v>
      </c>
      <c r="N9" s="5">
        <v>58.747799999999998</v>
      </c>
      <c r="O9" s="5">
        <v>58.230600000000003</v>
      </c>
      <c r="P9" s="5">
        <v>30.444600000000001</v>
      </c>
      <c r="Q9" s="5"/>
      <c r="R9" s="5"/>
      <c r="S9" s="5">
        <v>29.991800000000001</v>
      </c>
      <c r="T9" s="5">
        <v>25.520800000000001</v>
      </c>
      <c r="U9" s="5">
        <v>54.543199999999999</v>
      </c>
      <c r="V9" s="5">
        <v>53.571399999999997</v>
      </c>
      <c r="W9" s="5"/>
      <c r="X9" s="5"/>
      <c r="Y9" s="5">
        <v>43.6691</v>
      </c>
      <c r="Z9" s="5"/>
      <c r="AA9" s="5">
        <v>17.3186</v>
      </c>
      <c r="AB9" s="5">
        <v>98.4375</v>
      </c>
      <c r="AC9" s="5">
        <v>60.933999999999997</v>
      </c>
      <c r="AD9" s="5">
        <v>56.25</v>
      </c>
      <c r="AE9" s="5">
        <v>62.880200000000002</v>
      </c>
      <c r="AF9" s="5">
        <v>29.405200000000001</v>
      </c>
      <c r="AG9" s="5">
        <v>26.426200000000001</v>
      </c>
      <c r="AH9" s="5">
        <v>18.101500000000001</v>
      </c>
      <c r="AI9" s="5">
        <v>77.368399999999994</v>
      </c>
      <c r="AJ9" s="5"/>
      <c r="AK9" s="5">
        <v>26.570499999999999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28.7409</v>
      </c>
      <c r="Q10" s="5"/>
      <c r="R10" s="5"/>
      <c r="S10" s="5">
        <v>32.174100000000003</v>
      </c>
      <c r="T10" s="5"/>
      <c r="U10" s="5"/>
      <c r="V10" s="5">
        <v>49.662199999999999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26.916499999999999</v>
      </c>
      <c r="AG10" s="5"/>
      <c r="AH10" s="5">
        <v>17.9055</v>
      </c>
      <c r="AI10" s="5">
        <v>77.695599999999999</v>
      </c>
      <c r="AJ10" s="5"/>
      <c r="AK10" s="5">
        <v>41.880299999999998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31.332899999999999</v>
      </c>
      <c r="Q11" s="5"/>
      <c r="R11" s="5"/>
      <c r="S11" s="5"/>
      <c r="T11" s="5"/>
      <c r="U11" s="5"/>
      <c r="V11" s="5">
        <v>44.798900000000003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27.728899999999999</v>
      </c>
      <c r="AG11" s="5"/>
      <c r="AH11" s="5">
        <v>20.0991</v>
      </c>
      <c r="AI11" s="5">
        <v>77.3142</v>
      </c>
      <c r="AJ11" s="5"/>
      <c r="AK11" s="5">
        <v>41.8797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32.6312</v>
      </c>
      <c r="Q12" s="5"/>
      <c r="R12" s="5"/>
      <c r="S12" s="5"/>
      <c r="T12" s="5"/>
      <c r="U12" s="5"/>
      <c r="V12" s="5">
        <v>50.908099999999997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27.599299999999999</v>
      </c>
      <c r="AG12" s="5"/>
      <c r="AH12" s="5">
        <v>17.415199999999999</v>
      </c>
      <c r="AI12" s="5">
        <v>76.5625</v>
      </c>
      <c r="AJ12" s="5"/>
      <c r="AK12" s="5">
        <v>27.171099999999999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31.827400000000001</v>
      </c>
      <c r="Q13" s="5"/>
      <c r="R13" s="5"/>
      <c r="S13" s="5"/>
      <c r="T13" s="5"/>
      <c r="U13" s="5"/>
      <c r="V13" s="5">
        <v>54.256900000000002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26.2667</v>
      </c>
      <c r="AG13" s="5"/>
      <c r="AH13" s="5">
        <v>17.040199999999999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33.2012</v>
      </c>
      <c r="Q14" s="5"/>
      <c r="R14" s="5"/>
      <c r="S14" s="5"/>
      <c r="T14" s="5"/>
      <c r="U14" s="5"/>
      <c r="V14" s="5">
        <v>53.762999999999998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31.578199999999999</v>
      </c>
      <c r="Q15" s="5"/>
      <c r="R15" s="5"/>
      <c r="S15" s="5"/>
      <c r="T15" s="5"/>
      <c r="U15" s="5"/>
      <c r="V15" s="5">
        <v>40.301000000000002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32.573399999999999</v>
      </c>
      <c r="Q16" s="5"/>
      <c r="R16" s="5"/>
      <c r="S16" s="5"/>
      <c r="T16" s="5"/>
      <c r="U16" s="5"/>
      <c r="V16" s="5">
        <v>43.906799999999997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31.138200000000001</v>
      </c>
      <c r="Q17" s="5"/>
      <c r="R17" s="5"/>
      <c r="S17" s="5"/>
      <c r="T17" s="5"/>
      <c r="U17" s="5"/>
      <c r="V17" s="5">
        <v>38.166400000000003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30.8535</v>
      </c>
      <c r="Q18" s="5"/>
      <c r="R18" s="5"/>
      <c r="S18" s="5"/>
      <c r="T18" s="5"/>
      <c r="U18" s="5"/>
      <c r="V18" s="5">
        <v>27.991700000000002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84.083624999999998</v>
      </c>
      <c r="C21" s="5">
        <f t="shared" si="0"/>
        <v>31.114900000000006</v>
      </c>
      <c r="D21" s="5">
        <f t="shared" si="0"/>
        <v>71.242599999999996</v>
      </c>
      <c r="E21" s="5">
        <f t="shared" si="0"/>
        <v>48.536262500000007</v>
      </c>
      <c r="F21" s="5">
        <f t="shared" si="0"/>
        <v>46.289349999999999</v>
      </c>
      <c r="G21" s="5">
        <f t="shared" si="0"/>
        <v>76.681225000000012</v>
      </c>
      <c r="H21" s="5">
        <f t="shared" si="0"/>
        <v>39.728099999999998</v>
      </c>
      <c r="I21" s="5">
        <f t="shared" si="0"/>
        <v>56.938024999999996</v>
      </c>
      <c r="J21" s="5">
        <f t="shared" si="0"/>
        <v>57.310587499999997</v>
      </c>
      <c r="K21" s="5">
        <f t="shared" si="0"/>
        <v>40.651125</v>
      </c>
      <c r="L21" s="5">
        <f t="shared" si="0"/>
        <v>107.914625</v>
      </c>
      <c r="M21" s="5">
        <f t="shared" si="0"/>
        <v>38.015612499999996</v>
      </c>
      <c r="N21" s="5">
        <f t="shared" si="0"/>
        <v>58.940237499999995</v>
      </c>
      <c r="O21" s="5">
        <f t="shared" si="0"/>
        <v>69.8894375</v>
      </c>
      <c r="P21" s="5">
        <f>AVERAGE(P2:P18)</f>
        <v>31.357505882352939</v>
      </c>
      <c r="Q21" s="5">
        <f>AVERAGE(Q2:Q8)</f>
        <v>115.50842857142857</v>
      </c>
      <c r="R21" s="5">
        <f>AVERAGE(R2:R8)</f>
        <v>63.833942857142858</v>
      </c>
      <c r="S21" s="5">
        <f>AVERAGE(S2:S10)</f>
        <v>32.168155555555558</v>
      </c>
      <c r="T21" s="5">
        <f>AVERAGE(T2:T9)</f>
        <v>31.844575000000003</v>
      </c>
      <c r="U21" s="5">
        <f>AVERAGE(U2:U9)</f>
        <v>73.592675</v>
      </c>
      <c r="V21" s="5">
        <f>AVERAGE(V2:V18)</f>
        <v>47.049505882352939</v>
      </c>
      <c r="W21" s="5">
        <f>AVERAGE(W2:W4)</f>
        <v>42.670733333333338</v>
      </c>
      <c r="X21" s="5">
        <f>AVERAGE(X6:X8)</f>
        <v>41.220566666666663</v>
      </c>
      <c r="Y21" s="5">
        <f>AVERAGE(Y2:Y9)</f>
        <v>52.488799999999998</v>
      </c>
      <c r="Z21" s="5">
        <f>AVERAGE(Z2:Z5)</f>
        <v>18.098075000000001</v>
      </c>
      <c r="AA21" s="5">
        <f>AVERAGE(AA2:AA9)</f>
        <v>20.169700000000002</v>
      </c>
      <c r="AB21" s="5">
        <f>AVERAGE(AB2:AB9)</f>
        <v>93.351737499999999</v>
      </c>
      <c r="AC21" s="5">
        <f>AVERAGE(AC2:AC9)</f>
        <v>59.678875000000005</v>
      </c>
      <c r="AD21" s="5">
        <f>AVERAGE(AD2:AD9)</f>
        <v>58.1312</v>
      </c>
      <c r="AE21" s="5">
        <f>AVERAGE(AE2:AE9)</f>
        <v>65.712074999999999</v>
      </c>
      <c r="AF21" s="5">
        <f>AVERAGE(AF2:AF13)</f>
        <v>27.930200000000003</v>
      </c>
      <c r="AG21" s="5">
        <f>AVERAGE(AG2:AG9)</f>
        <v>24.301637499999998</v>
      </c>
      <c r="AH21" s="5">
        <f>AVERAGE(AH2:AH13)</f>
        <v>16.564741666666666</v>
      </c>
      <c r="AI21" s="5">
        <f>AVERAGE(AI2:AI12)</f>
        <v>77.205163636363636</v>
      </c>
      <c r="AJ21" s="5">
        <f>AVERAGE(AJ2:AJ8)</f>
        <v>23.229271428571426</v>
      </c>
      <c r="AK21" s="5">
        <f>AVERAGE(AK2:AK12)</f>
        <v>39.377790909090905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84.083624999999998</v>
      </c>
      <c r="C26" s="12">
        <f>C21*2</f>
        <v>62.229800000000012</v>
      </c>
      <c r="D26" s="12">
        <f t="shared" ref="D26:J26" si="1">D21*1</f>
        <v>71.242599999999996</v>
      </c>
      <c r="E26" s="12">
        <f t="shared" si="1"/>
        <v>48.536262500000007</v>
      </c>
      <c r="F26" s="12">
        <f t="shared" si="1"/>
        <v>46.289349999999999</v>
      </c>
      <c r="G26" s="12">
        <f t="shared" si="1"/>
        <v>76.681225000000012</v>
      </c>
      <c r="H26" s="12">
        <f>H21*3</f>
        <v>119.18429999999999</v>
      </c>
      <c r="I26" s="12">
        <f>I21*3</f>
        <v>170.814075</v>
      </c>
      <c r="J26" s="12">
        <f t="shared" si="1"/>
        <v>57.310587499999997</v>
      </c>
      <c r="K26" s="12">
        <f>K21*4</f>
        <v>162.6045</v>
      </c>
      <c r="L26" s="12">
        <f>L21*1</f>
        <v>107.914625</v>
      </c>
      <c r="M26" s="12">
        <f>M21*3</f>
        <v>114.04683749999998</v>
      </c>
      <c r="N26" s="12">
        <f>N21*3</f>
        <v>176.82071249999998</v>
      </c>
      <c r="O26" s="12">
        <f>O21*1</f>
        <v>69.8894375</v>
      </c>
      <c r="P26" s="12">
        <f>P21*1</f>
        <v>31.357505882352939</v>
      </c>
      <c r="Q26" s="12">
        <f>Q21*1</f>
        <v>115.50842857142857</v>
      </c>
      <c r="R26" s="12">
        <f>R21*2</f>
        <v>127.66788571428572</v>
      </c>
      <c r="S26" s="12">
        <f>S21*4</f>
        <v>128.67262222222223</v>
      </c>
      <c r="T26" s="12">
        <f>T21*3</f>
        <v>95.533725000000004</v>
      </c>
      <c r="U26" s="12">
        <f>U21*1</f>
        <v>73.592675</v>
      </c>
      <c r="V26" s="12">
        <f>V21*1</f>
        <v>47.049505882352939</v>
      </c>
      <c r="W26" s="12">
        <f>W21*4</f>
        <v>170.68293333333335</v>
      </c>
      <c r="X26" s="12">
        <f>X21*3</f>
        <v>123.6617</v>
      </c>
      <c r="Y26" s="12">
        <f>Y21*2</f>
        <v>104.9776</v>
      </c>
      <c r="Z26" s="12">
        <f>Z21*8</f>
        <v>144.78460000000001</v>
      </c>
      <c r="AA26" s="12">
        <f>AA21*3</f>
        <v>60.509100000000004</v>
      </c>
      <c r="AB26" s="12">
        <f t="shared" ref="AB26:AH26" si="2">AB21*1</f>
        <v>93.351737499999999</v>
      </c>
      <c r="AC26" s="12">
        <f t="shared" si="2"/>
        <v>59.678875000000005</v>
      </c>
      <c r="AD26" s="12">
        <f t="shared" si="2"/>
        <v>58.1312</v>
      </c>
      <c r="AE26" s="12">
        <f>AE21*2</f>
        <v>131.42415</v>
      </c>
      <c r="AF26" s="12">
        <f t="shared" si="2"/>
        <v>27.930200000000003</v>
      </c>
      <c r="AG26" s="12">
        <f>AG21*2</f>
        <v>48.603274999999996</v>
      </c>
      <c r="AH26" s="12">
        <f t="shared" si="2"/>
        <v>16.564741666666666</v>
      </c>
      <c r="AI26" s="12">
        <f>AI21*2</f>
        <v>154.41032727272727</v>
      </c>
      <c r="AJ26" s="12">
        <f>AJ21*3</f>
        <v>69.687814285714282</v>
      </c>
      <c r="AK26" s="12">
        <f>AK21*1</f>
        <v>39.377790909090905</v>
      </c>
    </row>
    <row r="27" spans="1:37" x14ac:dyDescent="0.2">
      <c r="A27" s="12" t="s">
        <v>215</v>
      </c>
      <c r="B27" s="5">
        <f t="shared" ref="B27:O27" si="3">STDEV(B2:B9)/B21*100</f>
        <v>7.9262725449576283</v>
      </c>
      <c r="C27" s="5">
        <f t="shared" si="3"/>
        <v>2.0779102667089893</v>
      </c>
      <c r="D27" s="5">
        <f t="shared" si="3"/>
        <v>15.144407996134342</v>
      </c>
      <c r="E27" s="5">
        <f t="shared" si="3"/>
        <v>18.741368684246808</v>
      </c>
      <c r="F27" s="5">
        <f t="shared" si="3"/>
        <v>10.982960950255729</v>
      </c>
      <c r="G27" s="5">
        <f t="shared" si="3"/>
        <v>4.528065119342302</v>
      </c>
      <c r="H27" s="5">
        <f t="shared" si="3"/>
        <v>2.7560553304879685</v>
      </c>
      <c r="I27" s="5">
        <f t="shared" si="3"/>
        <v>5.6144231262528974</v>
      </c>
      <c r="J27" s="5">
        <f t="shared" si="3"/>
        <v>18.208711425280796</v>
      </c>
      <c r="K27" s="5">
        <f t="shared" si="3"/>
        <v>2.6859701503553595</v>
      </c>
      <c r="L27" s="5">
        <f t="shared" si="3"/>
        <v>3.8318207446385992</v>
      </c>
      <c r="M27" s="5">
        <f t="shared" si="3"/>
        <v>8.1047551494357535</v>
      </c>
      <c r="N27" s="5">
        <f t="shared" si="3"/>
        <v>2.2114724035802715</v>
      </c>
      <c r="O27" s="5">
        <f t="shared" si="3"/>
        <v>8.2742958106934168</v>
      </c>
      <c r="P27" s="5">
        <f>STDEV(P2:P18)/P21*100</f>
        <v>3.4859831654747495</v>
      </c>
      <c r="Q27" s="5">
        <f>STDEV(Q2:Q8)/Q21*100</f>
        <v>2.4463825631310336</v>
      </c>
      <c r="R27" s="5">
        <f>STDEV(R2:R8)/R21*100</f>
        <v>2.8007289016703405</v>
      </c>
      <c r="S27" s="5">
        <f>STDEV(S2:S10)/S21*100</f>
        <v>2.9581932793108603</v>
      </c>
      <c r="T27" s="5">
        <f t="shared" ref="T27:AG27" si="4">STDEV(T2:T9)/T21*100</f>
        <v>12.880482586803762</v>
      </c>
      <c r="U27" s="5">
        <f t="shared" si="4"/>
        <v>10.819462066914618</v>
      </c>
      <c r="V27" s="5">
        <f>STDEV(V2:V18)/V21*100</f>
        <v>15.362056277801281</v>
      </c>
      <c r="W27" s="5">
        <f t="shared" si="4"/>
        <v>12.407247007446124</v>
      </c>
      <c r="X27" s="5">
        <f>STDEV(X2:X8)/X21*100</f>
        <v>12.843742123604923</v>
      </c>
      <c r="Y27" s="5">
        <f t="shared" si="4"/>
        <v>14.605467083670101</v>
      </c>
      <c r="Z27" s="5">
        <f>STDEV(Z2:Z5)/Z21*100</f>
        <v>3.2327596660109386</v>
      </c>
      <c r="AA27" s="5">
        <f t="shared" si="4"/>
        <v>8.6494988737834184</v>
      </c>
      <c r="AB27" s="5">
        <f t="shared" si="4"/>
        <v>4.1132667371861009</v>
      </c>
      <c r="AC27" s="5">
        <f t="shared" si="4"/>
        <v>3.6308554000877673</v>
      </c>
      <c r="AD27" s="5">
        <f t="shared" si="4"/>
        <v>1.8201230732665135</v>
      </c>
      <c r="AE27" s="5">
        <f t="shared" si="4"/>
        <v>1.9256560771756484</v>
      </c>
      <c r="AF27" s="5">
        <f>STDEV(AF2:AF13)/AF21*100</f>
        <v>3.6784452062989241</v>
      </c>
      <c r="AG27" s="5">
        <f t="shared" si="4"/>
        <v>6.2939803787281177</v>
      </c>
      <c r="AH27" s="5">
        <f>STDEV(AH2:AH13)/AH21*100</f>
        <v>10.94208333720306</v>
      </c>
      <c r="AI27" s="5">
        <f>STDEV(AI2:AI12)/AI21*100</f>
        <v>1.8060838422467709</v>
      </c>
      <c r="AJ27" s="5">
        <f>STDEV(AJ2:AJ8)/AJ21*100</f>
        <v>5.1847273981195796</v>
      </c>
      <c r="AK27" s="5">
        <f>STDEV(AK2:AK12)/AK21*100</f>
        <v>20.838901843992044</v>
      </c>
    </row>
  </sheetData>
  <pageMargins left="0.7" right="0.7" top="0.78740157499999996" bottom="0.78740157499999996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J30"/>
  <sheetViews>
    <sheetView zoomScale="70" zoomScaleNormal="70" workbookViewId="0">
      <selection activeCell="B30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0.66757369600000005</v>
      </c>
      <c r="C2" s="22">
        <v>0.139319728</v>
      </c>
      <c r="D2" s="22">
        <v>0.19156462599999999</v>
      </c>
      <c r="E2" s="22">
        <v>0.17396825399999999</v>
      </c>
      <c r="F2" s="22">
        <v>0.177777778</v>
      </c>
      <c r="G2" s="22">
        <v>0.121904762</v>
      </c>
      <c r="H2" s="22">
        <v>0.17414966000000001</v>
      </c>
      <c r="I2" s="22">
        <v>0.15238095199999999</v>
      </c>
      <c r="J2" s="22">
        <v>0.19047618999999999</v>
      </c>
      <c r="K2" s="22">
        <v>0.44988662099999999</v>
      </c>
      <c r="L2" s="22">
        <v>0.17523809500000001</v>
      </c>
      <c r="M2" s="22">
        <v>0.40054421800000001</v>
      </c>
      <c r="N2" s="22">
        <v>0.116825397</v>
      </c>
      <c r="O2" s="22">
        <v>0.141496599</v>
      </c>
      <c r="P2" s="22">
        <v>0.38312925199999998</v>
      </c>
      <c r="Q2" s="22">
        <v>0.44952381000000002</v>
      </c>
      <c r="R2" s="22">
        <v>0.15238095199999999</v>
      </c>
      <c r="S2" s="22">
        <v>0.13786848099999999</v>
      </c>
      <c r="T2" s="22">
        <v>0.38893423999999999</v>
      </c>
      <c r="U2" s="22">
        <v>0.40925170100000002</v>
      </c>
      <c r="V2" s="22">
        <v>0.38095238100000001</v>
      </c>
      <c r="W2" s="22">
        <v>0.42376417199999999</v>
      </c>
      <c r="X2" s="22">
        <v>0.25251700700000002</v>
      </c>
      <c r="Y2" s="22">
        <v>0.17995464899999999</v>
      </c>
      <c r="Z2" s="22">
        <v>0.39473922900000002</v>
      </c>
      <c r="AA2" s="22">
        <v>0.161088435</v>
      </c>
      <c r="AB2" s="22">
        <v>3.6281178999999997E-2</v>
      </c>
      <c r="AC2" s="22">
        <v>0.140408163</v>
      </c>
      <c r="AD2" s="22">
        <v>0.15238095199999999</v>
      </c>
      <c r="AE2" s="22">
        <v>0.37732426299999999</v>
      </c>
      <c r="AF2" s="22">
        <v>0.28952380999999999</v>
      </c>
      <c r="AG2" s="22">
        <v>0.43537415000000002</v>
      </c>
      <c r="AH2" s="22">
        <v>0.43936507899999999</v>
      </c>
      <c r="AI2" s="22">
        <v>0.126984127</v>
      </c>
      <c r="AJ2" s="22"/>
    </row>
    <row r="3" spans="1:36" x14ac:dyDescent="0.2">
      <c r="B3" s="22">
        <v>0.93460317500000001</v>
      </c>
      <c r="C3" s="22">
        <v>0.37442176900000002</v>
      </c>
      <c r="D3" s="22">
        <v>0.84897959199999995</v>
      </c>
      <c r="E3" s="22">
        <v>1.132698413</v>
      </c>
      <c r="F3" s="22">
        <v>0.68571428599999995</v>
      </c>
      <c r="G3" s="22">
        <v>0.37732426299999999</v>
      </c>
      <c r="H3" s="22">
        <v>0.66195011299999995</v>
      </c>
      <c r="I3" s="22">
        <v>0.63854875300000002</v>
      </c>
      <c r="J3" s="22">
        <v>1.0412698410000001</v>
      </c>
      <c r="K3" s="22">
        <v>0.89106576000000004</v>
      </c>
      <c r="L3" s="22">
        <v>0.35555555599999999</v>
      </c>
      <c r="M3" s="22">
        <v>0.85986394600000005</v>
      </c>
      <c r="N3" s="22">
        <v>0.51809523800000001</v>
      </c>
      <c r="O3" s="22">
        <v>7.5232653059999999</v>
      </c>
      <c r="P3" s="22">
        <v>2.3379591839999998</v>
      </c>
      <c r="Q3" s="22">
        <v>0.71873015900000004</v>
      </c>
      <c r="R3" s="22">
        <v>0.49015872999999999</v>
      </c>
      <c r="S3" s="22">
        <v>0.64217687099999998</v>
      </c>
      <c r="T3" s="22">
        <v>0.96943310699999996</v>
      </c>
      <c r="U3" s="22">
        <v>0.66612244899999995</v>
      </c>
      <c r="V3" s="22">
        <v>1.6203174600000001</v>
      </c>
      <c r="W3" s="22">
        <v>0.84462585000000001</v>
      </c>
      <c r="X3" s="22">
        <v>1.62829932</v>
      </c>
      <c r="Y3" s="22">
        <v>3.4017233560000002</v>
      </c>
      <c r="Z3" s="22">
        <v>2.1826757369999998</v>
      </c>
      <c r="AA3" s="22">
        <v>0.466938776</v>
      </c>
      <c r="AB3" s="22">
        <v>0.51156462599999997</v>
      </c>
      <c r="AC3" s="22">
        <v>0.49142857099999998</v>
      </c>
      <c r="AD3" s="22">
        <v>0.62403628099999997</v>
      </c>
      <c r="AE3" s="22">
        <v>2.4380952379999998</v>
      </c>
      <c r="AF3" s="22">
        <v>1.7066666669999999</v>
      </c>
      <c r="AG3" s="22">
        <v>2.6760997729999998</v>
      </c>
      <c r="AH3" s="22">
        <v>0.65269841299999998</v>
      </c>
      <c r="AI3" s="22">
        <v>1.015873016</v>
      </c>
      <c r="AJ3" s="22"/>
    </row>
    <row r="4" spans="1:36" x14ac:dyDescent="0.2">
      <c r="B4" s="22">
        <v>1.81260771</v>
      </c>
      <c r="C4" s="22">
        <v>2.29877551</v>
      </c>
      <c r="D4" s="22">
        <v>1.8677551020000001</v>
      </c>
      <c r="E4" s="22">
        <v>2.659410431</v>
      </c>
      <c r="F4" s="22">
        <v>2.0723809520000001</v>
      </c>
      <c r="G4" s="22">
        <v>1.2190476189999999</v>
      </c>
      <c r="H4" s="22">
        <v>2.1768707479999998</v>
      </c>
      <c r="I4" s="22">
        <v>1.761814059</v>
      </c>
      <c r="J4" s="22">
        <v>2.1551020410000001</v>
      </c>
      <c r="K4" s="22">
        <v>2.4108843539999998</v>
      </c>
      <c r="L4" s="22">
        <v>0.93750566899999999</v>
      </c>
      <c r="M4" s="22">
        <v>2.5991836730000002</v>
      </c>
      <c r="N4" s="22">
        <v>1.557188209</v>
      </c>
      <c r="O4" s="22">
        <v>8.391836735</v>
      </c>
      <c r="P4" s="22">
        <v>4.2797278910000003</v>
      </c>
      <c r="Q4" s="22">
        <v>1.252063492</v>
      </c>
      <c r="R4" s="22">
        <v>1.48462585</v>
      </c>
      <c r="S4" s="22">
        <v>2.5106575960000002</v>
      </c>
      <c r="T4" s="22">
        <v>2.8335600909999998</v>
      </c>
      <c r="U4" s="22">
        <v>1.48462585</v>
      </c>
      <c r="V4" s="22">
        <v>2.7987301590000002</v>
      </c>
      <c r="W4" s="22">
        <v>2.263945578</v>
      </c>
      <c r="X4" s="22">
        <v>2.9315192739999998</v>
      </c>
      <c r="Y4" s="22">
        <v>6.809251701</v>
      </c>
      <c r="Z4" s="22">
        <v>5.0829931970000004</v>
      </c>
      <c r="AA4" s="22">
        <v>1.0739229020000001</v>
      </c>
      <c r="AB4" s="22">
        <v>1.5346938779999999</v>
      </c>
      <c r="AC4" s="22">
        <v>1.5172789120000001</v>
      </c>
      <c r="AD4" s="22">
        <v>1.5346938779999999</v>
      </c>
      <c r="AE4" s="22">
        <v>4.6497959179999997</v>
      </c>
      <c r="AF4" s="22">
        <v>4.1498412699999996</v>
      </c>
      <c r="AG4" s="22">
        <v>6.4906349209999998</v>
      </c>
      <c r="AH4" s="22">
        <v>1.44</v>
      </c>
      <c r="AI4" s="22">
        <v>3.5504761899999999</v>
      </c>
      <c r="AJ4" s="22"/>
    </row>
    <row r="5" spans="1:36" x14ac:dyDescent="0.2">
      <c r="B5" s="22">
        <v>2.5063038550000001</v>
      </c>
      <c r="C5" s="22">
        <v>4.2231292519999997</v>
      </c>
      <c r="D5" s="22">
        <v>2.7265306119999999</v>
      </c>
      <c r="E5" s="22">
        <v>3.7130158729999998</v>
      </c>
      <c r="F5" s="22">
        <v>3.4938775510000002</v>
      </c>
      <c r="G5" s="22">
        <v>2</v>
      </c>
      <c r="H5" s="22">
        <v>3.7478458049999999</v>
      </c>
      <c r="I5" s="22">
        <v>2.9015873019999998</v>
      </c>
      <c r="J5" s="22">
        <v>3.0425396830000002</v>
      </c>
      <c r="K5" s="22">
        <v>3.9069387760000001</v>
      </c>
      <c r="L5" s="22">
        <v>1.4918820859999999</v>
      </c>
      <c r="M5" s="22">
        <v>4.2405442180000001</v>
      </c>
      <c r="N5" s="22">
        <v>2.605714286</v>
      </c>
      <c r="O5" s="22">
        <v>9.2081632649999996</v>
      </c>
      <c r="P5" s="22">
        <v>6.125714286</v>
      </c>
      <c r="Q5" s="22">
        <v>1.78031746</v>
      </c>
      <c r="R5" s="22">
        <v>2.411972789</v>
      </c>
      <c r="S5" s="22">
        <v>4.3493877550000004</v>
      </c>
      <c r="T5" s="22">
        <v>4.643265306</v>
      </c>
      <c r="U5" s="22">
        <v>2.2552380950000002</v>
      </c>
      <c r="V5" s="22">
        <v>3.921269841</v>
      </c>
      <c r="W5" s="22">
        <v>3.6767346939999999</v>
      </c>
      <c r="X5" s="22">
        <v>4.0489795920000002</v>
      </c>
      <c r="Y5" s="22">
        <v>10.03755102</v>
      </c>
      <c r="Z5" s="22">
        <v>7.9412244899999997</v>
      </c>
      <c r="AA5" s="22">
        <v>1.733877551</v>
      </c>
      <c r="AB5" s="22">
        <v>2.5817687070000002</v>
      </c>
      <c r="AC5" s="22">
        <v>2.5512925169999998</v>
      </c>
      <c r="AD5" s="22">
        <v>2.4526077100000001</v>
      </c>
      <c r="AE5" s="22">
        <v>6.7657142859999997</v>
      </c>
      <c r="AF5" s="22">
        <v>6.6641269840000001</v>
      </c>
      <c r="AG5" s="22">
        <v>10.686984127000001</v>
      </c>
      <c r="AH5" s="22">
        <v>2.2222222220000001</v>
      </c>
      <c r="AI5" s="22">
        <v>6.0241269839999996</v>
      </c>
      <c r="AJ5" s="22"/>
    </row>
    <row r="6" spans="1:36" x14ac:dyDescent="0.2">
      <c r="B6" s="22">
        <v>3.197097506</v>
      </c>
      <c r="C6" s="22">
        <v>6.1605442180000001</v>
      </c>
      <c r="D6" s="22">
        <v>3.4808163269999999</v>
      </c>
      <c r="E6" s="22">
        <v>4.9320634920000002</v>
      </c>
      <c r="F6" s="22">
        <v>4.7310657599999999</v>
      </c>
      <c r="G6" s="22">
        <v>2.7718820860000002</v>
      </c>
      <c r="H6" s="22">
        <v>5.2477097510000004</v>
      </c>
      <c r="I6" s="22">
        <v>3.944489796</v>
      </c>
      <c r="J6" s="22">
        <v>4.2078911559999996</v>
      </c>
      <c r="K6" s="22">
        <v>5.3725170069999999</v>
      </c>
      <c r="L6" s="22">
        <v>2.031746032</v>
      </c>
      <c r="M6" s="22">
        <v>5.7512925170000004</v>
      </c>
      <c r="N6" s="22">
        <v>3.6339229020000001</v>
      </c>
      <c r="O6" s="22">
        <v>10.031020408</v>
      </c>
      <c r="P6" s="22">
        <v>8.0761904760000007</v>
      </c>
      <c r="Q6" s="22">
        <v>2.3034920630000002</v>
      </c>
      <c r="R6" s="22">
        <v>3.3480272109999998</v>
      </c>
      <c r="S6" s="22">
        <v>6.1714285709999999</v>
      </c>
      <c r="T6" s="22">
        <v>6.7102040819999997</v>
      </c>
      <c r="U6" s="22">
        <v>3.0563265309999998</v>
      </c>
      <c r="V6" s="22">
        <v>5.2215873019999997</v>
      </c>
      <c r="W6" s="22">
        <v>5.0634013610000004</v>
      </c>
      <c r="X6" s="22">
        <v>5.1780498870000002</v>
      </c>
      <c r="Y6" s="22">
        <v>13.451428570999999</v>
      </c>
      <c r="Z6" s="22">
        <v>10.681972789</v>
      </c>
      <c r="AA6" s="22">
        <v>2.3795464850000001</v>
      </c>
      <c r="AB6" s="22">
        <v>3.6375510200000001</v>
      </c>
      <c r="AC6" s="22">
        <v>3.5570068030000002</v>
      </c>
      <c r="AD6" s="22">
        <v>3.3560090699999998</v>
      </c>
      <c r="AE6" s="22">
        <v>8.8729251700000003</v>
      </c>
      <c r="AF6" s="22">
        <v>9.0615873019999995</v>
      </c>
      <c r="AG6" s="22">
        <v>14.053877550999999</v>
      </c>
      <c r="AH6" s="22">
        <v>2.9968253969999998</v>
      </c>
      <c r="AI6" s="22">
        <v>8.5826757370000006</v>
      </c>
      <c r="AJ6" s="22"/>
    </row>
    <row r="7" spans="1:36" x14ac:dyDescent="0.2">
      <c r="B7" s="22">
        <v>3.9205442179999999</v>
      </c>
      <c r="C7" s="22">
        <v>8.0936054419999994</v>
      </c>
      <c r="D7" s="22">
        <v>4.6004535149999999</v>
      </c>
      <c r="E7" s="22">
        <v>6.4</v>
      </c>
      <c r="F7" s="22">
        <v>6.048798186</v>
      </c>
      <c r="G7" s="22">
        <v>3.5580952379999999</v>
      </c>
      <c r="H7" s="22">
        <v>6.8136054420000001</v>
      </c>
      <c r="I7" s="22">
        <v>4.9110204079999997</v>
      </c>
      <c r="J7" s="22">
        <v>5.5722448980000001</v>
      </c>
      <c r="K7" s="22">
        <v>6.8317460319999999</v>
      </c>
      <c r="L7" s="22">
        <v>2.6296598640000002</v>
      </c>
      <c r="M7" s="22">
        <v>7.4579591839999999</v>
      </c>
      <c r="N7" s="22">
        <v>4.643265306</v>
      </c>
      <c r="O7" s="22">
        <v>10.962721088</v>
      </c>
      <c r="P7" s="22">
        <v>10.063673468999999</v>
      </c>
      <c r="Q7" s="22">
        <v>2.8292063490000001</v>
      </c>
      <c r="R7" s="22">
        <v>4.2884353739999996</v>
      </c>
      <c r="S7" s="22">
        <v>7.973151927</v>
      </c>
      <c r="T7" s="22">
        <v>8.8816326530000005</v>
      </c>
      <c r="U7" s="22">
        <v>3.8530612240000002</v>
      </c>
      <c r="V7" s="22">
        <v>6.7352380949999997</v>
      </c>
      <c r="W7" s="22">
        <v>7.0893424039999999</v>
      </c>
      <c r="X7" s="22">
        <v>6.2809977320000003</v>
      </c>
      <c r="Y7" s="22">
        <v>55.060770974999997</v>
      </c>
      <c r="Z7" s="22">
        <v>13.681632652999999</v>
      </c>
      <c r="AA7" s="22">
        <v>3.0258503399999999</v>
      </c>
      <c r="AB7" s="22">
        <v>4.5823129250000001</v>
      </c>
      <c r="AC7" s="22">
        <v>4.5714285710000002</v>
      </c>
      <c r="AD7" s="22">
        <v>4.266666667</v>
      </c>
      <c r="AE7" s="22">
        <v>11.046530612</v>
      </c>
      <c r="AF7" s="22">
        <v>11.89877551</v>
      </c>
      <c r="AG7" s="22">
        <v>17.935238094999999</v>
      </c>
      <c r="AH7" s="22">
        <v>3.786666667</v>
      </c>
      <c r="AI7" s="22">
        <v>11.168798186</v>
      </c>
      <c r="AJ7" s="22"/>
    </row>
    <row r="8" spans="1:36" x14ac:dyDescent="0.2">
      <c r="B8" s="22">
        <v>4.59755102</v>
      </c>
      <c r="C8" s="22">
        <v>9.953015873</v>
      </c>
      <c r="D8" s="22">
        <v>5.3551020410000003</v>
      </c>
      <c r="E8" s="22">
        <v>7.40244898</v>
      </c>
      <c r="F8" s="22">
        <v>7.2101587299999998</v>
      </c>
      <c r="G8" s="22">
        <v>4.3374149659999999</v>
      </c>
      <c r="H8" s="22">
        <v>8.3022222219999993</v>
      </c>
      <c r="I8" s="22">
        <v>5.9501133790000003</v>
      </c>
      <c r="J8" s="22">
        <v>6.5110204080000003</v>
      </c>
      <c r="K8" s="22">
        <v>8.2996825399999992</v>
      </c>
      <c r="L8" s="22">
        <v>3.1637188209999998</v>
      </c>
      <c r="M8" s="22">
        <v>8.8743764170000006</v>
      </c>
      <c r="N8" s="22">
        <v>5.668571429</v>
      </c>
      <c r="O8" s="22">
        <v>11.763809523999999</v>
      </c>
      <c r="P8" s="22">
        <v>11.929251701</v>
      </c>
      <c r="Q8" s="22">
        <v>3.3447619049999999</v>
      </c>
      <c r="R8" s="22">
        <v>5.2048979590000002</v>
      </c>
      <c r="S8" s="22">
        <v>9.8721088439999996</v>
      </c>
      <c r="T8" s="22">
        <v>10.481632653</v>
      </c>
      <c r="U8" s="22">
        <v>4.6497959179999997</v>
      </c>
      <c r="V8" s="22">
        <v>7.9412244899999997</v>
      </c>
      <c r="W8" s="22">
        <v>8.4738548750000007</v>
      </c>
      <c r="X8" s="22">
        <v>7.235918367</v>
      </c>
      <c r="Y8" s="22"/>
      <c r="Z8" s="22">
        <v>16.556916099999999</v>
      </c>
      <c r="AA8" s="22">
        <v>3.694875283</v>
      </c>
      <c r="AB8" s="22">
        <v>5.5785941040000004</v>
      </c>
      <c r="AC8" s="22">
        <v>5.6119727890000002</v>
      </c>
      <c r="AD8" s="22">
        <v>5.177324263</v>
      </c>
      <c r="AE8" s="22">
        <v>13.257142857</v>
      </c>
      <c r="AF8" s="22">
        <v>14.354285714</v>
      </c>
      <c r="AG8" s="22">
        <v>22.139047618999999</v>
      </c>
      <c r="AH8" s="22">
        <v>4.5638095239999998</v>
      </c>
      <c r="AI8" s="22">
        <v>13.592743764</v>
      </c>
      <c r="AJ8" s="22"/>
    </row>
    <row r="9" spans="1:36" x14ac:dyDescent="0.2">
      <c r="B9" s="22">
        <v>5.2832653059999997</v>
      </c>
      <c r="C9" s="22">
        <v>11.877006803</v>
      </c>
      <c r="D9" s="22">
        <v>6.1082993200000004</v>
      </c>
      <c r="E9" s="22">
        <v>8.4440816329999997</v>
      </c>
      <c r="F9" s="22">
        <v>8.2946031750000007</v>
      </c>
      <c r="G9" s="22">
        <v>5.1083900230000001</v>
      </c>
      <c r="H9" s="22">
        <v>9.8133333329999992</v>
      </c>
      <c r="I9" s="22">
        <v>6.9623582769999999</v>
      </c>
      <c r="J9" s="22">
        <v>7.4100680270000003</v>
      </c>
      <c r="K9" s="22">
        <v>9.7306122449999997</v>
      </c>
      <c r="L9" s="22">
        <v>3.7180952380000001</v>
      </c>
      <c r="M9" s="22">
        <v>10.443174602999999</v>
      </c>
      <c r="N9" s="22">
        <v>6.6612244900000004</v>
      </c>
      <c r="O9" s="22">
        <v>12.588117914</v>
      </c>
      <c r="P9" s="22">
        <v>13.831111111</v>
      </c>
      <c r="Q9" s="22">
        <v>3.8612244900000001</v>
      </c>
      <c r="R9" s="22">
        <v>6.1213605439999998</v>
      </c>
      <c r="S9" s="22">
        <v>11.723174603</v>
      </c>
      <c r="T9" s="22">
        <v>12.199183673</v>
      </c>
      <c r="U9" s="22">
        <v>5.4204081630000003</v>
      </c>
      <c r="V9" s="22">
        <v>9.0481632649999995</v>
      </c>
      <c r="W9" s="22">
        <v>9.8416326529999996</v>
      </c>
      <c r="X9" s="22">
        <v>8.1955555560000004</v>
      </c>
      <c r="Y9" s="22"/>
      <c r="Z9" s="22">
        <v>19.939047619</v>
      </c>
      <c r="AA9" s="22">
        <v>4.3276190479999999</v>
      </c>
      <c r="AB9" s="22">
        <v>6.5922902490000004</v>
      </c>
      <c r="AC9" s="22">
        <v>6.6568707480000002</v>
      </c>
      <c r="AD9" s="22">
        <v>6.0843537410000001</v>
      </c>
      <c r="AE9" s="22">
        <v>15.296145125000001</v>
      </c>
      <c r="AF9" s="22">
        <v>16.734920635000002</v>
      </c>
      <c r="AG9" s="22">
        <v>25.843809524000001</v>
      </c>
      <c r="AH9" s="22">
        <v>5.3551020410000003</v>
      </c>
      <c r="AI9" s="22">
        <v>16.372970521999999</v>
      </c>
      <c r="AJ9" s="22"/>
    </row>
    <row r="10" spans="1:36" x14ac:dyDescent="0.2">
      <c r="B10" s="22">
        <v>5.96462585</v>
      </c>
      <c r="C10" s="22">
        <v>13.798458050000001</v>
      </c>
      <c r="D10" s="22">
        <v>6.8382766439999996</v>
      </c>
      <c r="E10" s="22">
        <v>9.6848979590000006</v>
      </c>
      <c r="F10" s="22">
        <v>9.7059410429999993</v>
      </c>
      <c r="G10" s="22">
        <v>5.8302040819999998</v>
      </c>
      <c r="H10" s="22">
        <v>11.255873016000001</v>
      </c>
      <c r="I10" s="22">
        <v>8.0631292519999995</v>
      </c>
      <c r="J10" s="22">
        <v>8.2982312930000006</v>
      </c>
      <c r="K10" s="22">
        <v>11.162993197</v>
      </c>
      <c r="L10" s="22">
        <v>4.266666667</v>
      </c>
      <c r="M10" s="22">
        <v>11.871201814000001</v>
      </c>
      <c r="N10" s="22">
        <v>7.6440816329999999</v>
      </c>
      <c r="O10" s="22">
        <v>13.406621315000001</v>
      </c>
      <c r="P10" s="22">
        <v>15.801904761999999</v>
      </c>
      <c r="Q10" s="22">
        <v>4.3566439910000003</v>
      </c>
      <c r="R10" s="22">
        <v>7.0742857140000002</v>
      </c>
      <c r="S10" s="22">
        <v>13.577142857</v>
      </c>
      <c r="T10" s="22">
        <v>13.923265305999999</v>
      </c>
      <c r="U10" s="22">
        <v>6.1736054420000004</v>
      </c>
      <c r="V10" s="22">
        <v>10.168163265</v>
      </c>
      <c r="W10" s="22">
        <v>11.487346939</v>
      </c>
      <c r="X10" s="22">
        <v>9.5695238099999997</v>
      </c>
      <c r="Y10" s="22"/>
      <c r="Z10" s="22">
        <v>22.684081633000002</v>
      </c>
      <c r="AA10" s="22">
        <v>5.0068027209999997</v>
      </c>
      <c r="AB10" s="22">
        <v>7.5791383220000004</v>
      </c>
      <c r="AC10" s="22">
        <v>7.6843537409999998</v>
      </c>
      <c r="AD10" s="22">
        <v>6.9768707479999996</v>
      </c>
      <c r="AE10" s="22">
        <v>17.336598639000002</v>
      </c>
      <c r="AF10" s="22">
        <v>19.260952380999999</v>
      </c>
      <c r="AG10" s="22">
        <v>29.998730159000001</v>
      </c>
      <c r="AH10" s="22">
        <v>6.0963265309999999</v>
      </c>
      <c r="AI10" s="22">
        <v>19.139047618999999</v>
      </c>
      <c r="AJ10" s="22"/>
    </row>
    <row r="11" spans="1:36" x14ac:dyDescent="0.2">
      <c r="B11" s="22">
        <v>6.6800907030000003</v>
      </c>
      <c r="C11" s="22">
        <v>15.806984127</v>
      </c>
      <c r="D11" s="22">
        <v>7.7380498869999998</v>
      </c>
      <c r="E11" s="22">
        <v>11.345124716999999</v>
      </c>
      <c r="F11" s="22">
        <v>11.158639456</v>
      </c>
      <c r="G11" s="22">
        <v>6.648163265</v>
      </c>
      <c r="H11" s="22">
        <v>12.752108844</v>
      </c>
      <c r="I11" s="22">
        <v>9.0920634919999994</v>
      </c>
      <c r="J11" s="22">
        <v>9.6827210879999992</v>
      </c>
      <c r="K11" s="22">
        <v>12.706394558</v>
      </c>
      <c r="L11" s="22">
        <v>4.8094331070000003</v>
      </c>
      <c r="M11" s="22">
        <v>13.55755102</v>
      </c>
      <c r="N11" s="22">
        <v>8.6653968250000002</v>
      </c>
      <c r="O11" s="22">
        <v>14.437006802999999</v>
      </c>
      <c r="P11" s="22">
        <v>17.88952381</v>
      </c>
      <c r="Q11" s="22">
        <v>34.806712017999999</v>
      </c>
      <c r="R11" s="22">
        <v>62.628571428999997</v>
      </c>
      <c r="S11" s="22">
        <v>15.577687075</v>
      </c>
      <c r="T11" s="22">
        <v>16.274285714000001</v>
      </c>
      <c r="U11" s="22">
        <v>7.2736507939999999</v>
      </c>
      <c r="V11" s="22">
        <v>11.376326531</v>
      </c>
      <c r="W11" s="22">
        <v>74.306780044999996</v>
      </c>
      <c r="X11" s="22">
        <v>39.623922901999997</v>
      </c>
      <c r="Y11" s="22"/>
      <c r="Z11" s="22">
        <v>26.148571429</v>
      </c>
      <c r="AA11" s="22">
        <v>5.6163265310000003</v>
      </c>
      <c r="AB11" s="22">
        <v>8.5638095239999998</v>
      </c>
      <c r="AC11" s="22">
        <v>8.7510204080000005</v>
      </c>
      <c r="AD11" s="22">
        <v>7.9310657600000001</v>
      </c>
      <c r="AE11" s="22">
        <v>19.565714285999999</v>
      </c>
      <c r="AF11" s="22">
        <v>21.531428570999999</v>
      </c>
      <c r="AG11" s="22">
        <v>33.313378685000004</v>
      </c>
      <c r="AH11" s="22">
        <v>6.8718367349999996</v>
      </c>
      <c r="AI11" s="22">
        <v>207.297981859</v>
      </c>
      <c r="AJ11" s="22"/>
    </row>
    <row r="12" spans="1:36" x14ac:dyDescent="0.2">
      <c r="B12" s="22">
        <v>46.262857142999998</v>
      </c>
      <c r="C12" s="22">
        <v>127.97526077099999</v>
      </c>
      <c r="D12" s="22">
        <v>43.498866212999999</v>
      </c>
      <c r="E12" s="22">
        <v>90.524081632999994</v>
      </c>
      <c r="F12" s="22">
        <v>80.817437642000002</v>
      </c>
      <c r="G12" s="22">
        <v>54.237460317</v>
      </c>
      <c r="H12" s="22">
        <v>97.121632653000006</v>
      </c>
      <c r="I12" s="22">
        <v>67.997823128999997</v>
      </c>
      <c r="J12" s="22">
        <v>74.008412698000001</v>
      </c>
      <c r="K12" s="22">
        <v>98.391678005000003</v>
      </c>
      <c r="L12" s="22">
        <v>39.562448979999999</v>
      </c>
      <c r="M12" s="22">
        <v>69.729523810000003</v>
      </c>
      <c r="N12" s="22">
        <v>50.817120181</v>
      </c>
      <c r="O12" s="22">
        <v>58.961269840999996</v>
      </c>
      <c r="P12" s="22">
        <v>19.804444444000001</v>
      </c>
      <c r="Q12" s="22"/>
      <c r="R12" s="22"/>
      <c r="S12" s="22">
        <v>17.442539683</v>
      </c>
      <c r="T12" s="22">
        <v>119.94024943300001</v>
      </c>
      <c r="U12" s="22">
        <v>58.971428570999997</v>
      </c>
      <c r="V12" s="22">
        <v>12.715646259</v>
      </c>
      <c r="W12" s="22"/>
      <c r="X12" s="22"/>
      <c r="Y12" s="22"/>
      <c r="Z12" s="22">
        <v>218.383673469</v>
      </c>
      <c r="AA12" s="22">
        <v>40.938231293000001</v>
      </c>
      <c r="AB12" s="22">
        <v>67.010362811999997</v>
      </c>
      <c r="AC12" s="22">
        <v>64.374671202000002</v>
      </c>
      <c r="AD12" s="22">
        <v>61.747210883999998</v>
      </c>
      <c r="AE12" s="22">
        <v>21.72952381</v>
      </c>
      <c r="AF12" s="22">
        <v>110.852063492</v>
      </c>
      <c r="AG12" s="22">
        <v>36.664308390000002</v>
      </c>
      <c r="AH12" s="22">
        <v>7.6440816329999999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21.643174602999999</v>
      </c>
      <c r="Q13" s="22"/>
      <c r="R13" s="22"/>
      <c r="S13" s="22">
        <v>63.072653060999997</v>
      </c>
      <c r="T13" s="22"/>
      <c r="U13" s="22"/>
      <c r="V13" s="22">
        <v>13.894240363</v>
      </c>
      <c r="W13" s="22"/>
      <c r="X13" s="22"/>
      <c r="Y13" s="22"/>
      <c r="Z13" s="22"/>
      <c r="AA13" s="22"/>
      <c r="AB13" s="22"/>
      <c r="AC13" s="22"/>
      <c r="AD13" s="22"/>
      <c r="AE13" s="22">
        <v>23.903492063000002</v>
      </c>
      <c r="AF13" s="22"/>
      <c r="AG13" s="22">
        <v>39.649523809999998</v>
      </c>
      <c r="AH13" s="22">
        <v>8.4201360540000003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23.528344670999999</v>
      </c>
      <c r="Q14" s="22"/>
      <c r="R14" s="22"/>
      <c r="S14" s="22"/>
      <c r="T14" s="22"/>
      <c r="U14" s="22"/>
      <c r="V14" s="22">
        <v>15.000090703</v>
      </c>
      <c r="W14" s="22"/>
      <c r="X14" s="22"/>
      <c r="Y14" s="22"/>
      <c r="Z14" s="22"/>
      <c r="AA14" s="22"/>
      <c r="AB14" s="22"/>
      <c r="AC14" s="22"/>
      <c r="AD14" s="22"/>
      <c r="AE14" s="22">
        <v>26.187755102000001</v>
      </c>
      <c r="AF14" s="22"/>
      <c r="AG14" s="22">
        <v>43.094784580000002</v>
      </c>
      <c r="AH14" s="22">
        <v>9.2038095240000004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25.335510203999998</v>
      </c>
      <c r="Q15" s="22"/>
      <c r="R15" s="22"/>
      <c r="S15" s="22"/>
      <c r="T15" s="22"/>
      <c r="U15" s="22"/>
      <c r="V15" s="22">
        <v>16.116099772999998</v>
      </c>
      <c r="W15" s="22"/>
      <c r="X15" s="22"/>
      <c r="Y15" s="22"/>
      <c r="Z15" s="22"/>
      <c r="AA15" s="22"/>
      <c r="AB15" s="22"/>
      <c r="AC15" s="22"/>
      <c r="AD15" s="22"/>
      <c r="AE15" s="22">
        <v>87.608888888999999</v>
      </c>
      <c r="AF15" s="22"/>
      <c r="AG15" s="22">
        <v>46.615873016000002</v>
      </c>
      <c r="AH15" s="22">
        <v>135.90639455799999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27.235555556000001</v>
      </c>
      <c r="Q16" s="22"/>
      <c r="R16" s="22"/>
      <c r="S16" s="22"/>
      <c r="T16" s="22"/>
      <c r="U16" s="22"/>
      <c r="V16" s="22">
        <v>17.604897958999999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295.61904761900001</v>
      </c>
      <c r="AH16" s="22">
        <v>137.47374149699999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29.077551020000001</v>
      </c>
      <c r="Q17" s="22"/>
      <c r="R17" s="22"/>
      <c r="S17" s="22"/>
      <c r="T17" s="22"/>
      <c r="U17" s="22"/>
      <c r="V17" s="22">
        <v>18.971428571000001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139.04108843500001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31.004444444000001</v>
      </c>
      <c r="Q18" s="22"/>
      <c r="R18" s="22"/>
      <c r="S18" s="22"/>
      <c r="T18" s="22"/>
      <c r="U18" s="22"/>
      <c r="V18" s="22">
        <v>20.543492062999999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140.67229024900001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32.949115646000003</v>
      </c>
      <c r="Q19" s="22"/>
      <c r="R19" s="22"/>
      <c r="S19" s="22"/>
      <c r="T19" s="22"/>
      <c r="U19" s="22"/>
      <c r="V19" s="22">
        <v>22.686984126999999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142.16417233600001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246.02122449000001</v>
      </c>
      <c r="Q20" s="22"/>
      <c r="R20" s="22"/>
      <c r="S20" s="22"/>
      <c r="T20" s="22"/>
      <c r="U20" s="22"/>
      <c r="V20" s="22">
        <v>104.705306122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143.31122449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144.45829932000001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146.05931972799999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148.31746031700001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149.750113379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151.18278911600001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153.391020408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157.60544217699999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45.595283447</v>
      </c>
      <c r="C29" s="22">
        <f t="shared" ref="C29:O29" si="0">C12-C2</f>
        <v>127.83594104299999</v>
      </c>
      <c r="D29" s="22">
        <f t="shared" si="0"/>
        <v>43.307301586999998</v>
      </c>
      <c r="E29" s="22">
        <f t="shared" si="0"/>
        <v>90.350113378999993</v>
      </c>
      <c r="F29" s="22">
        <f t="shared" si="0"/>
        <v>80.639659863999995</v>
      </c>
      <c r="G29" s="22">
        <f t="shared" si="0"/>
        <v>54.115555555</v>
      </c>
      <c r="H29" s="22">
        <f t="shared" si="0"/>
        <v>96.947482993000008</v>
      </c>
      <c r="I29" s="22">
        <f t="shared" si="0"/>
        <v>67.845442176999995</v>
      </c>
      <c r="J29" s="22">
        <f t="shared" si="0"/>
        <v>73.817936508000003</v>
      </c>
      <c r="K29" s="22">
        <f>K12-K2</f>
        <v>97.941791383999998</v>
      </c>
      <c r="L29" s="22">
        <f t="shared" si="0"/>
        <v>39.387210885000002</v>
      </c>
      <c r="M29" s="22">
        <f t="shared" si="0"/>
        <v>69.32897959200001</v>
      </c>
      <c r="N29" s="22">
        <f t="shared" si="0"/>
        <v>50.700294784</v>
      </c>
      <c r="O29" s="22">
        <f t="shared" si="0"/>
        <v>58.819773241999997</v>
      </c>
      <c r="P29" s="22">
        <f>P20-P2</f>
        <v>245.63809523800001</v>
      </c>
      <c r="Q29" s="22">
        <f>Q11-Q2</f>
        <v>34.357188207999997</v>
      </c>
      <c r="R29" s="22">
        <f>R11-R2</f>
        <v>62.476190476999996</v>
      </c>
      <c r="S29" s="22">
        <f>S13-S2</f>
        <v>62.934784579999999</v>
      </c>
      <c r="T29" s="22">
        <f>T12-T2</f>
        <v>119.55131519300001</v>
      </c>
      <c r="U29" s="22">
        <f>U12-U2</f>
        <v>58.562176869999995</v>
      </c>
      <c r="V29" s="22">
        <f>V20-V2</f>
        <v>104.324353741</v>
      </c>
      <c r="W29" s="22">
        <f>W11-W2</f>
        <v>73.883015872999991</v>
      </c>
      <c r="X29" s="22">
        <f>X11-X2</f>
        <v>39.371405894999995</v>
      </c>
      <c r="Y29" s="22">
        <f>Y7-Y2</f>
        <v>54.880816325999994</v>
      </c>
      <c r="Z29" s="22">
        <f t="shared" ref="Z29:AF29" si="1">Z12-Z2</f>
        <v>217.98893423999999</v>
      </c>
      <c r="AA29" s="22">
        <f t="shared" si="1"/>
        <v>40.777142857999998</v>
      </c>
      <c r="AB29" s="22">
        <f t="shared" si="1"/>
        <v>66.974081632999997</v>
      </c>
      <c r="AC29" s="22">
        <f t="shared" si="1"/>
        <v>64.234263038999998</v>
      </c>
      <c r="AD29" s="22">
        <f t="shared" si="1"/>
        <v>61.594829931999996</v>
      </c>
      <c r="AE29" s="22">
        <f>AE15-AE2</f>
        <v>87.231564625999994</v>
      </c>
      <c r="AF29" s="22">
        <f t="shared" si="1"/>
        <v>110.56253968199999</v>
      </c>
      <c r="AG29" s="22">
        <f>AG16-AG2</f>
        <v>295.18367346900004</v>
      </c>
      <c r="AH29" s="22">
        <f>AH27-AH2</f>
        <v>157.16607709799999</v>
      </c>
      <c r="AI29" s="22">
        <f>AI11-AI2</f>
        <v>207.17099773200002</v>
      </c>
      <c r="AJ29" s="22"/>
    </row>
    <row r="30" spans="1:36" x14ac:dyDescent="0.2">
      <c r="A30" s="2"/>
      <c r="B30" s="9">
        <f>B29/86400</f>
        <v>5.2772318804398144E-4</v>
      </c>
      <c r="C30" s="9">
        <f t="shared" ref="C30:AI30" si="2">C29/86400</f>
        <v>1.4795826509606481E-3</v>
      </c>
      <c r="D30" s="9">
        <f t="shared" si="2"/>
        <v>5.0124191651620368E-4</v>
      </c>
      <c r="E30" s="9">
        <f t="shared" si="2"/>
        <v>1.045718904849537E-3</v>
      </c>
      <c r="F30" s="9">
        <f t="shared" si="2"/>
        <v>9.3332939657407403E-4</v>
      </c>
      <c r="G30" s="9">
        <f t="shared" si="2"/>
        <v>6.263374485532407E-4</v>
      </c>
      <c r="H30" s="9">
        <f t="shared" si="2"/>
        <v>1.1220773494560186E-3</v>
      </c>
      <c r="I30" s="9">
        <f t="shared" si="2"/>
        <v>7.8524817334490733E-4</v>
      </c>
      <c r="J30" s="9">
        <f t="shared" si="2"/>
        <v>8.543742651388889E-4</v>
      </c>
      <c r="K30" s="9">
        <f t="shared" si="2"/>
        <v>1.1335855484259259E-3</v>
      </c>
      <c r="L30" s="9">
        <f t="shared" si="2"/>
        <v>4.5587049635416668E-4</v>
      </c>
      <c r="M30" s="9">
        <f t="shared" si="2"/>
        <v>8.0241874527777791E-4</v>
      </c>
      <c r="N30" s="9">
        <f t="shared" si="2"/>
        <v>5.8680896740740741E-4</v>
      </c>
      <c r="O30" s="9">
        <f t="shared" si="2"/>
        <v>6.8078441252314816E-4</v>
      </c>
      <c r="P30" s="9">
        <f t="shared" si="2"/>
        <v>2.8430335096990742E-3</v>
      </c>
      <c r="Q30" s="9">
        <f t="shared" si="2"/>
        <v>3.9765264129629625E-4</v>
      </c>
      <c r="R30" s="9">
        <f t="shared" si="2"/>
        <v>7.2310405644675918E-4</v>
      </c>
      <c r="S30" s="9">
        <f t="shared" si="2"/>
        <v>7.2841185856481483E-4</v>
      </c>
      <c r="T30" s="9">
        <f t="shared" si="2"/>
        <v>1.3836957776967593E-3</v>
      </c>
      <c r="U30" s="9">
        <f t="shared" si="2"/>
        <v>6.7780297303240739E-4</v>
      </c>
      <c r="V30" s="9">
        <f t="shared" si="2"/>
        <v>1.2074577979282407E-3</v>
      </c>
      <c r="W30" s="9">
        <f t="shared" si="2"/>
        <v>8.5512749853009244E-4</v>
      </c>
      <c r="X30" s="9">
        <f t="shared" si="2"/>
        <v>4.556875682291666E-4</v>
      </c>
      <c r="Y30" s="9">
        <f t="shared" si="2"/>
        <v>6.3519463340277766E-4</v>
      </c>
      <c r="Z30" s="9">
        <f t="shared" si="2"/>
        <v>2.5230200722222221E-3</v>
      </c>
      <c r="AA30" s="9">
        <f t="shared" si="2"/>
        <v>4.7195767196759258E-4</v>
      </c>
      <c r="AB30" s="9">
        <f t="shared" si="2"/>
        <v>7.7516298186342588E-4</v>
      </c>
      <c r="AC30" s="9">
        <f t="shared" si="2"/>
        <v>7.4345211850694441E-4</v>
      </c>
      <c r="AD30" s="9">
        <f t="shared" si="2"/>
        <v>7.1290312421296291E-4</v>
      </c>
      <c r="AE30" s="9">
        <f t="shared" si="2"/>
        <v>1.0096245905787035E-3</v>
      </c>
      <c r="AF30" s="9">
        <f t="shared" si="2"/>
        <v>1.2796590240972221E-3</v>
      </c>
      <c r="AG30" s="9">
        <f t="shared" si="2"/>
        <v>3.4164777021875006E-3</v>
      </c>
      <c r="AH30" s="9">
        <f t="shared" si="2"/>
        <v>1.8190518182638889E-3</v>
      </c>
      <c r="AI30" s="9">
        <f t="shared" si="2"/>
        <v>2.3978124737500002E-3</v>
      </c>
      <c r="AJ30" s="9">
        <f>SUM(B30:AI30)</f>
        <v>3.659139135590278E-2</v>
      </c>
    </row>
  </sheetData>
  <pageMargins left="0.7" right="0.7" top="0.78740157499999996" bottom="0.78740157499999996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K27"/>
  <sheetViews>
    <sheetView zoomScale="50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228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79.8142</v>
      </c>
      <c r="C2" s="12">
        <v>33.93</v>
      </c>
      <c r="D2" s="12">
        <v>46.5976</v>
      </c>
      <c r="E2" s="12">
        <v>43.773200000000003</v>
      </c>
      <c r="F2" s="12">
        <v>54.978400000000001</v>
      </c>
      <c r="G2" s="12">
        <v>74.192499999999995</v>
      </c>
      <c r="H2" s="12">
        <v>41.015599999999999</v>
      </c>
      <c r="I2" s="12">
        <v>67.2256</v>
      </c>
      <c r="J2" s="12">
        <v>29.043700000000001</v>
      </c>
      <c r="K2" s="12">
        <v>36.514699999999998</v>
      </c>
      <c r="L2" s="12">
        <v>120.88800000000001</v>
      </c>
      <c r="M2" s="12">
        <v>32.227400000000003</v>
      </c>
      <c r="N2" s="12">
        <v>50.604300000000002</v>
      </c>
      <c r="O2" s="12">
        <v>65.886499999999998</v>
      </c>
      <c r="P2" s="12">
        <v>24.2059</v>
      </c>
      <c r="Q2" s="12">
        <v>103.42400000000001</v>
      </c>
      <c r="R2" s="12">
        <v>60.092700000000001</v>
      </c>
      <c r="S2" s="12">
        <v>35.549199999999999</v>
      </c>
      <c r="T2" s="12">
        <v>37.229900000000001</v>
      </c>
      <c r="U2" s="12">
        <v>72.421700000000001</v>
      </c>
      <c r="V2" s="12">
        <v>37.101999999999997</v>
      </c>
      <c r="W2" s="12">
        <v>39.040399999999998</v>
      </c>
      <c r="X2" s="12">
        <v>39.040399999999998</v>
      </c>
      <c r="Y2" s="12">
        <v>48.754399999999997</v>
      </c>
      <c r="Z2" s="12">
        <v>17.924900000000001</v>
      </c>
      <c r="AA2" s="12">
        <v>18.489699999999999</v>
      </c>
      <c r="AB2" s="12">
        <v>79.545500000000004</v>
      </c>
      <c r="AC2" s="12">
        <v>45.963000000000001</v>
      </c>
      <c r="AD2" s="12">
        <v>66.203000000000003</v>
      </c>
      <c r="AE2" s="12">
        <v>66.818200000000004</v>
      </c>
      <c r="AF2" s="12">
        <v>23.859500000000001</v>
      </c>
      <c r="AG2" s="12">
        <v>22.335899999999999</v>
      </c>
      <c r="AH2" s="12">
        <v>10.5684</v>
      </c>
      <c r="AI2" s="12">
        <v>69.514499999999998</v>
      </c>
      <c r="AJ2" s="12">
        <v>19.864899999999999</v>
      </c>
      <c r="AK2" s="12">
        <v>28.627700000000001</v>
      </c>
    </row>
    <row r="3" spans="1:37" x14ac:dyDescent="0.2">
      <c r="A3" s="1"/>
      <c r="B3" s="12">
        <v>82.853200000000001</v>
      </c>
      <c r="C3" s="12">
        <v>31.858000000000001</v>
      </c>
      <c r="D3" s="12">
        <v>50.666400000000003</v>
      </c>
      <c r="E3" s="12">
        <v>45.620699999999999</v>
      </c>
      <c r="F3" s="12">
        <v>54.399700000000003</v>
      </c>
      <c r="G3" s="12">
        <v>78.117599999999996</v>
      </c>
      <c r="H3" s="12">
        <v>35.764499999999998</v>
      </c>
      <c r="I3" s="12">
        <v>67.999600000000001</v>
      </c>
      <c r="J3" s="12">
        <v>28.871300000000002</v>
      </c>
      <c r="K3" s="12">
        <v>36.458300000000001</v>
      </c>
      <c r="L3" s="12">
        <v>120.185</v>
      </c>
      <c r="M3" s="12">
        <v>32.22</v>
      </c>
      <c r="N3" s="12">
        <v>55.513599999999997</v>
      </c>
      <c r="O3" s="12">
        <v>63.362099999999998</v>
      </c>
      <c r="P3" s="12">
        <v>22.841899999999999</v>
      </c>
      <c r="Q3" s="12">
        <v>104.40300000000001</v>
      </c>
      <c r="R3" s="12">
        <v>61.523400000000002</v>
      </c>
      <c r="S3" s="12">
        <v>35.982399999999998</v>
      </c>
      <c r="T3" s="12">
        <v>37.825899999999997</v>
      </c>
      <c r="U3" s="12">
        <v>74.898099999999999</v>
      </c>
      <c r="V3" s="12">
        <v>34.987499999999997</v>
      </c>
      <c r="W3" s="12">
        <v>38.361199999999997</v>
      </c>
      <c r="X3" s="12">
        <v>38.361199999999997</v>
      </c>
      <c r="Y3" s="12">
        <v>49.101799999999997</v>
      </c>
      <c r="Z3" s="12">
        <v>19.021699999999999</v>
      </c>
      <c r="AA3" s="12">
        <v>19.456299999999999</v>
      </c>
      <c r="AB3" s="12">
        <v>82.770300000000006</v>
      </c>
      <c r="AC3" s="12">
        <v>44.8414</v>
      </c>
      <c r="AD3" s="12">
        <v>64.473699999999994</v>
      </c>
      <c r="AE3" s="12">
        <v>65.625</v>
      </c>
      <c r="AF3" s="12">
        <v>25.423500000000001</v>
      </c>
      <c r="AG3" s="12">
        <v>20.7849</v>
      </c>
      <c r="AH3" s="12">
        <v>8.9488599999999998</v>
      </c>
      <c r="AI3" s="12">
        <v>67.555099999999996</v>
      </c>
      <c r="AJ3" s="12">
        <v>19.582599999999999</v>
      </c>
      <c r="AK3" s="12">
        <v>28.627400000000002</v>
      </c>
    </row>
    <row r="4" spans="1:37" x14ac:dyDescent="0.2">
      <c r="A4" s="1"/>
      <c r="B4" s="12">
        <v>82.6875</v>
      </c>
      <c r="C4" s="12">
        <v>32.068100000000001</v>
      </c>
      <c r="D4" s="12">
        <v>56.713000000000001</v>
      </c>
      <c r="E4" s="12">
        <v>43.796300000000002</v>
      </c>
      <c r="F4" s="12">
        <v>58.643599999999999</v>
      </c>
      <c r="G4" s="12">
        <v>82.401700000000005</v>
      </c>
      <c r="H4" s="12">
        <v>38.820399999999999</v>
      </c>
      <c r="I4" s="12">
        <v>61.891800000000003</v>
      </c>
      <c r="J4" s="12">
        <v>28.1633</v>
      </c>
      <c r="K4" s="12">
        <v>37.029800000000002</v>
      </c>
      <c r="L4" s="12">
        <v>117.038</v>
      </c>
      <c r="M4" s="12">
        <v>32.635599999999997</v>
      </c>
      <c r="N4" s="12">
        <v>56.461300000000001</v>
      </c>
      <c r="O4" s="12">
        <v>62.642000000000003</v>
      </c>
      <c r="P4" s="12">
        <v>23.754000000000001</v>
      </c>
      <c r="Q4" s="12">
        <v>106.831</v>
      </c>
      <c r="R4" s="12">
        <v>66.899299999999997</v>
      </c>
      <c r="S4" s="12">
        <v>35.795499999999997</v>
      </c>
      <c r="T4" s="12">
        <v>36.75</v>
      </c>
      <c r="U4" s="12">
        <v>73.304500000000004</v>
      </c>
      <c r="V4" s="12">
        <v>32.747500000000002</v>
      </c>
      <c r="W4" s="12">
        <v>38.684199999999997</v>
      </c>
      <c r="X4" s="12">
        <v>38.684199999999997</v>
      </c>
      <c r="Y4" s="12">
        <v>51.809199999999997</v>
      </c>
      <c r="Z4" s="12">
        <v>19.6035</v>
      </c>
      <c r="AA4" s="12">
        <v>18.669599999999999</v>
      </c>
      <c r="AB4" s="12">
        <v>82.031300000000002</v>
      </c>
      <c r="AC4" s="12">
        <v>43.685000000000002</v>
      </c>
      <c r="AD4" s="12">
        <v>64.473699999999994</v>
      </c>
      <c r="AE4" s="12">
        <v>66.818200000000004</v>
      </c>
      <c r="AF4" s="12">
        <v>24.734500000000001</v>
      </c>
      <c r="AG4" s="12">
        <v>20.4482</v>
      </c>
      <c r="AH4" s="12">
        <v>9.2949099999999998</v>
      </c>
      <c r="AI4" s="12">
        <v>72.153099999999995</v>
      </c>
      <c r="AJ4" s="12">
        <v>20.723700000000001</v>
      </c>
      <c r="AK4" s="12">
        <v>27.090900000000001</v>
      </c>
    </row>
    <row r="5" spans="1:37" x14ac:dyDescent="0.2">
      <c r="A5" s="1"/>
      <c r="B5" s="12">
        <v>73.894099999999995</v>
      </c>
      <c r="C5" s="12">
        <v>32.3504</v>
      </c>
      <c r="D5" s="12">
        <v>50.604300000000002</v>
      </c>
      <c r="E5" s="12">
        <v>40.934399999999997</v>
      </c>
      <c r="F5" s="12">
        <v>62.828000000000003</v>
      </c>
      <c r="G5" s="12">
        <v>80.198800000000006</v>
      </c>
      <c r="H5" s="12">
        <v>36.6036</v>
      </c>
      <c r="I5" s="12">
        <v>65.210999999999999</v>
      </c>
      <c r="J5" s="12">
        <v>25.9697</v>
      </c>
      <c r="K5" s="12">
        <v>35.795499999999997</v>
      </c>
      <c r="L5" s="12">
        <v>114.84399999999999</v>
      </c>
      <c r="M5" s="12">
        <v>31.214600000000001</v>
      </c>
      <c r="N5" s="12">
        <v>57.144100000000002</v>
      </c>
      <c r="O5" s="12">
        <v>65.365600000000001</v>
      </c>
      <c r="P5" s="12">
        <v>23.740300000000001</v>
      </c>
      <c r="Q5" s="12">
        <v>106.419</v>
      </c>
      <c r="R5" s="12">
        <v>62.358600000000003</v>
      </c>
      <c r="S5" s="12">
        <v>35.610500000000002</v>
      </c>
      <c r="T5" s="12">
        <v>34.367199999999997</v>
      </c>
      <c r="U5" s="12">
        <v>76.421000000000006</v>
      </c>
      <c r="V5" s="12">
        <v>30.761700000000001</v>
      </c>
      <c r="W5" s="12">
        <v>31.901</v>
      </c>
      <c r="X5" s="12">
        <v>31.901</v>
      </c>
      <c r="Y5" s="12">
        <v>47.412599999999998</v>
      </c>
      <c r="Z5" s="12">
        <v>20.118600000000001</v>
      </c>
      <c r="AA5" s="12">
        <v>18.585599999999999</v>
      </c>
      <c r="AB5" s="12">
        <v>82.399100000000004</v>
      </c>
      <c r="AC5" s="12">
        <v>39.845799999999997</v>
      </c>
      <c r="AD5" s="12">
        <v>65.860200000000006</v>
      </c>
      <c r="AE5" s="12">
        <v>66.335700000000003</v>
      </c>
      <c r="AF5" s="12">
        <v>23.5778</v>
      </c>
      <c r="AG5" s="12">
        <v>19.501799999999999</v>
      </c>
      <c r="AH5" s="12">
        <v>8.5209700000000002</v>
      </c>
      <c r="AI5" s="12">
        <v>69.6023</v>
      </c>
      <c r="AJ5" s="12">
        <v>16.8475</v>
      </c>
      <c r="AK5" s="12">
        <v>15.3809</v>
      </c>
    </row>
    <row r="6" spans="1:37" x14ac:dyDescent="0.2">
      <c r="A6" s="1"/>
      <c r="B6" s="12">
        <v>84.117500000000007</v>
      </c>
      <c r="C6" s="12">
        <v>32.930100000000003</v>
      </c>
      <c r="D6" s="12">
        <v>48.811999999999998</v>
      </c>
      <c r="E6" s="12">
        <v>47.25</v>
      </c>
      <c r="F6" s="12">
        <v>67.067099999999996</v>
      </c>
      <c r="G6" s="12">
        <v>77.3142</v>
      </c>
      <c r="H6" s="12">
        <v>39.696399999999997</v>
      </c>
      <c r="I6" s="12">
        <v>62.8324</v>
      </c>
      <c r="J6" s="12">
        <v>29.1358</v>
      </c>
      <c r="K6" s="12">
        <v>36.076599999999999</v>
      </c>
      <c r="L6" s="12">
        <v>122.864</v>
      </c>
      <c r="M6" s="12">
        <v>29.151199999999999</v>
      </c>
      <c r="N6" s="12">
        <v>50.697400000000002</v>
      </c>
      <c r="O6" s="12">
        <v>70.733500000000006</v>
      </c>
      <c r="P6" s="12">
        <v>24.616700000000002</v>
      </c>
      <c r="Q6" s="12">
        <v>98.4375</v>
      </c>
      <c r="R6" s="12">
        <v>60.7104</v>
      </c>
      <c r="S6" s="12">
        <v>34.539499999999997</v>
      </c>
      <c r="T6" s="12">
        <v>39.188400000000001</v>
      </c>
      <c r="U6" s="12">
        <v>77.713800000000006</v>
      </c>
      <c r="V6" s="12">
        <v>32.299799999999998</v>
      </c>
      <c r="W6" s="12">
        <v>44.599499999999999</v>
      </c>
      <c r="X6" s="12">
        <v>44.599499999999999</v>
      </c>
      <c r="Y6" s="12">
        <v>49.131</v>
      </c>
      <c r="Z6" s="12"/>
      <c r="AA6" s="12">
        <v>18.3628</v>
      </c>
      <c r="AB6" s="12">
        <v>82.031300000000002</v>
      </c>
      <c r="AC6" s="12">
        <v>45.333100000000002</v>
      </c>
      <c r="AD6" s="12">
        <v>63.875999999999998</v>
      </c>
      <c r="AE6" s="12">
        <v>65.391499999999994</v>
      </c>
      <c r="AF6" s="12">
        <v>26.638999999999999</v>
      </c>
      <c r="AG6" s="12">
        <v>22.747599999999998</v>
      </c>
      <c r="AH6" s="12">
        <v>8.4755500000000001</v>
      </c>
      <c r="AI6" s="12">
        <v>67.887900000000002</v>
      </c>
      <c r="AJ6" s="12">
        <v>17.529699999999998</v>
      </c>
      <c r="AK6" s="12">
        <v>34.634399999999999</v>
      </c>
    </row>
    <row r="7" spans="1:37" x14ac:dyDescent="0.2">
      <c r="A7" s="1"/>
      <c r="B7" s="12">
        <v>85.332800000000006</v>
      </c>
      <c r="C7" s="12">
        <v>32.124099999999999</v>
      </c>
      <c r="D7" s="12">
        <v>56.2883</v>
      </c>
      <c r="E7" s="12">
        <v>47.0944</v>
      </c>
      <c r="F7" s="12">
        <v>62.358600000000003</v>
      </c>
      <c r="G7" s="12">
        <v>74.026399999999995</v>
      </c>
      <c r="H7" s="12">
        <v>35.579799999999999</v>
      </c>
      <c r="I7" s="12">
        <v>65.005899999999997</v>
      </c>
      <c r="J7" s="12">
        <v>31.7118</v>
      </c>
      <c r="K7" s="12">
        <v>36.076599999999999</v>
      </c>
      <c r="L7" s="12">
        <v>117.37</v>
      </c>
      <c r="M7" s="12">
        <v>31.0914</v>
      </c>
      <c r="N7" s="12">
        <v>56.966900000000003</v>
      </c>
      <c r="O7" s="12">
        <v>68.224000000000004</v>
      </c>
      <c r="P7" s="12">
        <v>31.003900000000002</v>
      </c>
      <c r="Q7" s="12">
        <v>106.831</v>
      </c>
      <c r="R7" s="12">
        <v>64.852900000000005</v>
      </c>
      <c r="S7" s="12">
        <v>34.626300000000001</v>
      </c>
      <c r="T7" s="12">
        <v>35.366799999999998</v>
      </c>
      <c r="U7" s="12">
        <v>76.918599999999998</v>
      </c>
      <c r="V7" s="12">
        <v>33.888300000000001</v>
      </c>
      <c r="W7" s="12">
        <v>43.959299999999999</v>
      </c>
      <c r="X7" s="12">
        <v>43.959299999999999</v>
      </c>
      <c r="Y7" s="12">
        <v>51.647399999999998</v>
      </c>
      <c r="Z7" s="12"/>
      <c r="AA7" s="12">
        <v>18.631699999999999</v>
      </c>
      <c r="AB7" s="12">
        <v>83.5227</v>
      </c>
      <c r="AC7" s="12">
        <v>43.889299999999999</v>
      </c>
      <c r="AD7" s="12">
        <v>66.495800000000003</v>
      </c>
      <c r="AE7" s="12">
        <v>67.307699999999997</v>
      </c>
      <c r="AF7" s="12">
        <v>24.764199999999999</v>
      </c>
      <c r="AG7" s="12">
        <v>20.615200000000002</v>
      </c>
      <c r="AH7" s="12">
        <v>9.6642700000000001</v>
      </c>
      <c r="AI7" s="12">
        <v>66.576099999999997</v>
      </c>
      <c r="AJ7" s="12">
        <v>14.741899999999999</v>
      </c>
      <c r="AK7" s="12">
        <v>34.634399999999999</v>
      </c>
    </row>
    <row r="8" spans="1:37" x14ac:dyDescent="0.2">
      <c r="A8" s="1"/>
      <c r="B8" s="12">
        <v>88.625399999999999</v>
      </c>
      <c r="C8" s="12">
        <v>29.6371</v>
      </c>
      <c r="D8" s="12">
        <v>56.829900000000002</v>
      </c>
      <c r="E8" s="12">
        <v>42.3123</v>
      </c>
      <c r="F8" s="12">
        <v>58.768700000000003</v>
      </c>
      <c r="G8" s="12">
        <v>78.938000000000002</v>
      </c>
      <c r="H8" s="12">
        <v>39.525599999999997</v>
      </c>
      <c r="I8" s="12">
        <v>62.928100000000001</v>
      </c>
      <c r="J8" s="12">
        <v>30.238299999999999</v>
      </c>
      <c r="K8" s="12">
        <v>36.506599999999999</v>
      </c>
      <c r="L8" s="12">
        <v>119.404</v>
      </c>
      <c r="M8" s="12">
        <v>29.858799999999999</v>
      </c>
      <c r="N8" s="12">
        <v>54.6875</v>
      </c>
      <c r="O8" s="12">
        <v>62.217799999999997</v>
      </c>
      <c r="P8" s="12">
        <v>28.831099999999999</v>
      </c>
      <c r="Q8" s="12">
        <v>102.083</v>
      </c>
      <c r="R8" s="12">
        <v>66.990700000000004</v>
      </c>
      <c r="S8" s="12">
        <v>35.066800000000001</v>
      </c>
      <c r="T8" s="12">
        <v>38.316699999999997</v>
      </c>
      <c r="U8" s="12">
        <v>74.898099999999999</v>
      </c>
      <c r="V8" s="12">
        <v>34.918700000000001</v>
      </c>
      <c r="W8" s="12">
        <v>41.558</v>
      </c>
      <c r="X8" s="12">
        <v>41.558</v>
      </c>
      <c r="Y8" s="12">
        <v>48.754399999999997</v>
      </c>
      <c r="Z8" s="12"/>
      <c r="AA8" s="12">
        <v>16.572299999999998</v>
      </c>
      <c r="AB8" s="12">
        <v>81.305300000000003</v>
      </c>
      <c r="AC8" s="12">
        <v>43.769500000000001</v>
      </c>
      <c r="AD8" s="12">
        <v>65.391499999999994</v>
      </c>
      <c r="AE8" s="12">
        <v>65.625</v>
      </c>
      <c r="AF8" s="12">
        <v>26.392399999999999</v>
      </c>
      <c r="AG8" s="12">
        <v>18.737300000000001</v>
      </c>
      <c r="AH8" s="12">
        <v>8.7667000000000002</v>
      </c>
      <c r="AI8" s="12">
        <v>71.037400000000005</v>
      </c>
      <c r="AJ8" s="12">
        <v>15.731999999999999</v>
      </c>
      <c r="AK8" s="12">
        <v>27.552199999999999</v>
      </c>
    </row>
    <row r="9" spans="1:37" x14ac:dyDescent="0.2">
      <c r="A9" s="1"/>
      <c r="B9" s="12">
        <v>73.828100000000006</v>
      </c>
      <c r="C9" s="12">
        <v>29.447099999999999</v>
      </c>
      <c r="D9" s="12">
        <v>46.245800000000003</v>
      </c>
      <c r="E9" s="12">
        <v>35.276200000000003</v>
      </c>
      <c r="F9" s="12">
        <v>57.985599999999998</v>
      </c>
      <c r="G9" s="12">
        <v>77.3142</v>
      </c>
      <c r="H9" s="12">
        <v>39.601300000000002</v>
      </c>
      <c r="I9" s="12">
        <v>61.069099999999999</v>
      </c>
      <c r="J9" s="12">
        <v>25.8398</v>
      </c>
      <c r="K9" s="12">
        <v>34.381500000000003</v>
      </c>
      <c r="L9" s="12">
        <v>111.815</v>
      </c>
      <c r="M9" s="12">
        <v>26.840299999999999</v>
      </c>
      <c r="N9" s="12">
        <v>53.106900000000003</v>
      </c>
      <c r="O9" s="12">
        <v>59.659100000000002</v>
      </c>
      <c r="P9" s="12">
        <v>25.513000000000002</v>
      </c>
      <c r="Q9" s="12"/>
      <c r="R9" s="12"/>
      <c r="S9" s="12">
        <v>31.463999999999999</v>
      </c>
      <c r="T9" s="12">
        <v>31.273599999999998</v>
      </c>
      <c r="U9" s="12">
        <v>66.415700000000001</v>
      </c>
      <c r="V9" s="12">
        <v>31.754000000000001</v>
      </c>
      <c r="W9" s="12"/>
      <c r="X9" s="12"/>
      <c r="Y9" s="12">
        <v>44.8414</v>
      </c>
      <c r="Z9" s="12"/>
      <c r="AA9" s="12">
        <v>17.3186</v>
      </c>
      <c r="AB9" s="12">
        <v>75.5655</v>
      </c>
      <c r="AC9" s="12">
        <v>44.540199999999999</v>
      </c>
      <c r="AD9" s="12">
        <v>56.713000000000001</v>
      </c>
      <c r="AE9" s="12">
        <v>64.929299999999998</v>
      </c>
      <c r="AF9" s="12">
        <v>26.0105</v>
      </c>
      <c r="AG9" s="12">
        <v>21.5838</v>
      </c>
      <c r="AH9" s="12">
        <v>10.957800000000001</v>
      </c>
      <c r="AI9" s="12">
        <v>68.563400000000001</v>
      </c>
      <c r="AJ9" s="12"/>
      <c r="AK9" s="12">
        <v>10.854200000000001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21.904</v>
      </c>
      <c r="Q10" s="12"/>
      <c r="R10" s="12"/>
      <c r="S10" s="12">
        <v>33.234499999999997</v>
      </c>
      <c r="T10" s="12"/>
      <c r="U10" s="12"/>
      <c r="V10" s="12">
        <v>29.197600000000001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27.361799999999999</v>
      </c>
      <c r="AG10" s="12"/>
      <c r="AH10" s="12">
        <v>7.8525600000000004</v>
      </c>
      <c r="AI10" s="12">
        <v>68.563400000000001</v>
      </c>
      <c r="AJ10" s="12"/>
      <c r="AK10" s="12">
        <v>30.3733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25.823699999999999</v>
      </c>
      <c r="Q11" s="12"/>
      <c r="R11" s="12"/>
      <c r="S11" s="12"/>
      <c r="T11" s="12"/>
      <c r="U11" s="12"/>
      <c r="V11" s="12">
        <v>26.002400000000002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27.101800000000001</v>
      </c>
      <c r="AG11" s="12"/>
      <c r="AH11" s="12">
        <v>8.4289000000000005</v>
      </c>
      <c r="AI11" s="12">
        <v>69.955600000000004</v>
      </c>
      <c r="AJ11" s="12"/>
      <c r="AK11" s="12">
        <v>30.372900000000001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26.166899999999998</v>
      </c>
      <c r="Q12" s="12"/>
      <c r="R12" s="12"/>
      <c r="S12" s="12"/>
      <c r="T12" s="12"/>
      <c r="U12" s="12"/>
      <c r="V12" s="12">
        <v>32.788899999999998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26.759699999999999</v>
      </c>
      <c r="AG12" s="12"/>
      <c r="AH12" s="12">
        <v>8.5900200000000009</v>
      </c>
      <c r="AI12" s="12">
        <v>69.252499999999998</v>
      </c>
      <c r="AJ12" s="12"/>
      <c r="AK12" s="12">
        <v>22.840499999999999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25.639500000000002</v>
      </c>
      <c r="Q13" s="12"/>
      <c r="R13" s="12"/>
      <c r="S13" s="12"/>
      <c r="T13" s="12"/>
      <c r="U13" s="12"/>
      <c r="V13" s="12">
        <v>32.0137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25.333200000000001</v>
      </c>
      <c r="AG13" s="12"/>
      <c r="AH13" s="12">
        <v>10.6173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24.809200000000001</v>
      </c>
      <c r="Q14" s="12"/>
      <c r="R14" s="12"/>
      <c r="S14" s="12"/>
      <c r="T14" s="12"/>
      <c r="U14" s="12"/>
      <c r="V14" s="12">
        <v>25.115300000000001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26.621300000000002</v>
      </c>
      <c r="Q15" s="12"/>
      <c r="R15" s="12"/>
      <c r="S15" s="12"/>
      <c r="T15" s="12"/>
      <c r="U15" s="12"/>
      <c r="V15" s="12">
        <v>24.5947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26.4177</v>
      </c>
      <c r="Q16" s="12"/>
      <c r="R16" s="12"/>
      <c r="S16" s="12"/>
      <c r="T16" s="12"/>
      <c r="U16" s="12"/>
      <c r="V16" s="12">
        <v>29.531300000000002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26.864000000000001</v>
      </c>
      <c r="Q17" s="12"/>
      <c r="R17" s="12"/>
      <c r="S17" s="12"/>
      <c r="T17" s="12"/>
      <c r="U17" s="12"/>
      <c r="V17" s="12">
        <v>26.2727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25.791499999999999</v>
      </c>
      <c r="Q18" s="12"/>
      <c r="R18" s="12"/>
      <c r="S18" s="12"/>
      <c r="T18" s="12"/>
      <c r="U18" s="12"/>
      <c r="V18" s="12">
        <v>24.286100000000001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81.394100000000009</v>
      </c>
      <c r="C21" s="5">
        <f t="shared" si="0"/>
        <v>31.793112500000003</v>
      </c>
      <c r="D21" s="5">
        <f t="shared" si="0"/>
        <v>51.594662499999998</v>
      </c>
      <c r="E21" s="5">
        <f t="shared" si="0"/>
        <v>43.257187500000001</v>
      </c>
      <c r="F21" s="5">
        <f t="shared" si="0"/>
        <v>59.628712500000006</v>
      </c>
      <c r="G21" s="5">
        <f t="shared" si="0"/>
        <v>77.812924999999993</v>
      </c>
      <c r="H21" s="5">
        <f t="shared" si="0"/>
        <v>38.325899999999997</v>
      </c>
      <c r="I21" s="5">
        <f t="shared" si="0"/>
        <v>64.270437500000014</v>
      </c>
      <c r="J21" s="5">
        <f t="shared" si="0"/>
        <v>28.621712500000005</v>
      </c>
      <c r="K21" s="5">
        <f t="shared" si="0"/>
        <v>36.104950000000002</v>
      </c>
      <c r="L21" s="5">
        <f t="shared" si="0"/>
        <v>118.05099999999999</v>
      </c>
      <c r="M21" s="5">
        <f t="shared" si="0"/>
        <v>30.654912499999995</v>
      </c>
      <c r="N21" s="5">
        <f t="shared" si="0"/>
        <v>54.397750000000002</v>
      </c>
      <c r="O21" s="5">
        <f t="shared" si="0"/>
        <v>64.761324999999999</v>
      </c>
      <c r="P21" s="5">
        <f>AVERAGE(P2:P18)</f>
        <v>25.561447058823529</v>
      </c>
      <c r="Q21" s="5">
        <f>AVERAGE(Q2:Q8)</f>
        <v>104.06121428571429</v>
      </c>
      <c r="R21" s="5">
        <f>AVERAGE(R2:R8)</f>
        <v>63.346857142857154</v>
      </c>
      <c r="S21" s="5">
        <f>AVERAGE(S2:S10)</f>
        <v>34.652077777777777</v>
      </c>
      <c r="T21" s="5">
        <f>AVERAGE(T2:T9)</f>
        <v>36.289812499999996</v>
      </c>
      <c r="U21" s="5">
        <f>AVERAGE(U2:U9)</f>
        <v>74.123937499999997</v>
      </c>
      <c r="V21" s="5">
        <f>AVERAGE(V2:V18)</f>
        <v>30.486011764705882</v>
      </c>
      <c r="W21" s="5">
        <f>AVERAGE(W2:W4)</f>
        <v>38.695266666666669</v>
      </c>
      <c r="X21" s="5">
        <f>AVERAGE(X6:X8)</f>
        <v>43.372266666666661</v>
      </c>
      <c r="Y21" s="5">
        <f>AVERAGE(Y2:Y9)</f>
        <v>48.931525000000001</v>
      </c>
      <c r="Z21" s="5">
        <f>AVERAGE(Z2:Z5)</f>
        <v>19.167175</v>
      </c>
      <c r="AA21" s="5">
        <f>AVERAGE(AA2:AA9)</f>
        <v>18.260824999999997</v>
      </c>
      <c r="AB21" s="5">
        <f>AVERAGE(AB2:AB9)</f>
        <v>81.146375000000006</v>
      </c>
      <c r="AC21" s="5">
        <f>AVERAGE(AC2:AC9)</f>
        <v>43.9834125</v>
      </c>
      <c r="AD21" s="5">
        <f>AVERAGE(AD2:AD9)</f>
        <v>64.185862499999999</v>
      </c>
      <c r="AE21" s="5">
        <f>AVERAGE(AE2:AE9)</f>
        <v>66.106324999999998</v>
      </c>
      <c r="AF21" s="5">
        <f>AVERAGE(AF2:AF13)</f>
        <v>25.663158333333328</v>
      </c>
      <c r="AG21" s="5">
        <f>AVERAGE(AG2:AG9)</f>
        <v>20.844337499999998</v>
      </c>
      <c r="AH21" s="5">
        <f>AVERAGE(AH2:AH13)</f>
        <v>9.2238533333333326</v>
      </c>
      <c r="AI21" s="5">
        <f>AVERAGE(AI2:AI12)</f>
        <v>69.151027272727276</v>
      </c>
      <c r="AJ21" s="5">
        <f>AVERAGE(AJ2:AJ8)</f>
        <v>17.860328571428571</v>
      </c>
      <c r="AK21" s="5">
        <f>AVERAGE(AK2:AK12)</f>
        <v>26.453527272727275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81.394100000000009</v>
      </c>
      <c r="C26" s="12">
        <f>C21*2</f>
        <v>63.586225000000006</v>
      </c>
      <c r="D26" s="12">
        <f t="shared" ref="D26:J26" si="1">D21*1</f>
        <v>51.594662499999998</v>
      </c>
      <c r="E26" s="12">
        <f t="shared" si="1"/>
        <v>43.257187500000001</v>
      </c>
      <c r="F26" s="12">
        <f t="shared" si="1"/>
        <v>59.628712500000006</v>
      </c>
      <c r="G26" s="12">
        <f t="shared" si="1"/>
        <v>77.812924999999993</v>
      </c>
      <c r="H26" s="12">
        <f>H21*3</f>
        <v>114.9777</v>
      </c>
      <c r="I26" s="12">
        <f>I21*3</f>
        <v>192.81131250000004</v>
      </c>
      <c r="J26" s="12">
        <f t="shared" si="1"/>
        <v>28.621712500000005</v>
      </c>
      <c r="K26" s="12">
        <f>K21*4</f>
        <v>144.41980000000001</v>
      </c>
      <c r="L26" s="12">
        <f>L21*1</f>
        <v>118.05099999999999</v>
      </c>
      <c r="M26" s="12">
        <f>M21*3</f>
        <v>91.964737499999984</v>
      </c>
      <c r="N26" s="12">
        <f>N21*3</f>
        <v>163.19325000000001</v>
      </c>
      <c r="O26" s="12">
        <f>O21*1</f>
        <v>64.761324999999999</v>
      </c>
      <c r="P26" s="12">
        <f>P21*1</f>
        <v>25.561447058823529</v>
      </c>
      <c r="Q26" s="12">
        <f>Q21*1</f>
        <v>104.06121428571429</v>
      </c>
      <c r="R26" s="12">
        <f>R21*2</f>
        <v>126.69371428571431</v>
      </c>
      <c r="S26" s="12">
        <f>S21*4</f>
        <v>138.60831111111111</v>
      </c>
      <c r="T26" s="12">
        <f>T21*3</f>
        <v>108.86943749999999</v>
      </c>
      <c r="U26" s="12">
        <f>U21*1</f>
        <v>74.123937499999997</v>
      </c>
      <c r="V26" s="12">
        <f>V21*1</f>
        <v>30.486011764705882</v>
      </c>
      <c r="W26" s="12">
        <f>W21*4</f>
        <v>154.78106666666667</v>
      </c>
      <c r="X26" s="12">
        <f>X21*3</f>
        <v>130.11679999999998</v>
      </c>
      <c r="Y26" s="12">
        <f>Y21*2</f>
        <v>97.863050000000001</v>
      </c>
      <c r="Z26" s="12">
        <f>Z21*8</f>
        <v>153.3374</v>
      </c>
      <c r="AA26" s="12">
        <f>AA21*3</f>
        <v>54.782474999999991</v>
      </c>
      <c r="AB26" s="12">
        <f t="shared" ref="AB26:AH26" si="2">AB21*1</f>
        <v>81.146375000000006</v>
      </c>
      <c r="AC26" s="12">
        <f t="shared" si="2"/>
        <v>43.9834125</v>
      </c>
      <c r="AD26" s="12">
        <f t="shared" si="2"/>
        <v>64.185862499999999</v>
      </c>
      <c r="AE26" s="12">
        <f>AE21*2</f>
        <v>132.21265</v>
      </c>
      <c r="AF26" s="12">
        <f t="shared" si="2"/>
        <v>25.663158333333328</v>
      </c>
      <c r="AG26" s="12">
        <f>AG21*2</f>
        <v>41.688674999999996</v>
      </c>
      <c r="AH26" s="12">
        <f t="shared" si="2"/>
        <v>9.2238533333333326</v>
      </c>
      <c r="AI26" s="12">
        <f>AI21*2</f>
        <v>138.30205454545455</v>
      </c>
      <c r="AJ26" s="12">
        <f>AJ21*3</f>
        <v>53.580985714285717</v>
      </c>
      <c r="AK26" s="12">
        <f>AK21*1</f>
        <v>26.453527272727275</v>
      </c>
    </row>
    <row r="27" spans="1:37" x14ac:dyDescent="0.2">
      <c r="A27" s="12" t="s">
        <v>215</v>
      </c>
      <c r="B27" s="5">
        <f t="shared" ref="B27:O27" si="3">STDEV(B2:B9)/B21*100</f>
        <v>6.4847201803290249</v>
      </c>
      <c r="C27" s="5">
        <f t="shared" si="3"/>
        <v>4.8306604809547826</v>
      </c>
      <c r="D27" s="5">
        <f t="shared" si="3"/>
        <v>8.6306607409889615</v>
      </c>
      <c r="E27" s="5">
        <f t="shared" si="3"/>
        <v>9.0295575956938201</v>
      </c>
      <c r="F27" s="5">
        <f t="shared" si="3"/>
        <v>7.1262464576485538</v>
      </c>
      <c r="G27" s="5">
        <f t="shared" si="3"/>
        <v>3.63654769084236</v>
      </c>
      <c r="H27" s="5">
        <f t="shared" si="3"/>
        <v>5.3555743125678772</v>
      </c>
      <c r="I27" s="5">
        <f t="shared" si="3"/>
        <v>3.8938788226374172</v>
      </c>
      <c r="J27" s="5">
        <f t="shared" si="3"/>
        <v>6.9437658738542671</v>
      </c>
      <c r="K27" s="5">
        <f t="shared" si="3"/>
        <v>2.1901602263987066</v>
      </c>
      <c r="L27" s="5">
        <f t="shared" si="3"/>
        <v>3.007909001004641</v>
      </c>
      <c r="M27" s="5">
        <f t="shared" si="3"/>
        <v>6.3823470339854502</v>
      </c>
      <c r="N27" s="5">
        <f t="shared" si="3"/>
        <v>4.8874507549674684</v>
      </c>
      <c r="O27" s="5">
        <f t="shared" si="3"/>
        <v>5.4823578966930349</v>
      </c>
      <c r="P27" s="5">
        <f>STDEV(P2:P18)/P21*100</f>
        <v>8.4707671429984899</v>
      </c>
      <c r="Q27" s="5">
        <f>STDEV(Q2:Q8)/Q21*100</f>
        <v>2.9610059537948956</v>
      </c>
      <c r="R27" s="5">
        <f>STDEV(R2:R8)/R21*100</f>
        <v>4.5574061995477875</v>
      </c>
      <c r="S27" s="5">
        <f>STDEV(S2:S10)/S21*100</f>
        <v>4.2264444113768409</v>
      </c>
      <c r="T27" s="5">
        <f t="shared" ref="T27:AG27" si="4">STDEV(T2:T9)/T21*100</f>
        <v>7.0389861722003788</v>
      </c>
      <c r="U27" s="5">
        <f t="shared" si="4"/>
        <v>4.841675075587986</v>
      </c>
      <c r="V27" s="5">
        <f>STDEV(V2:V18)/V21*100</f>
        <v>13.105420690568939</v>
      </c>
      <c r="W27" s="5">
        <f t="shared" si="4"/>
        <v>11.049018297164753</v>
      </c>
      <c r="X27" s="5">
        <f>STDEV(X2:X8)/X21*100</f>
        <v>9.8575597328016702</v>
      </c>
      <c r="Y27" s="5">
        <f t="shared" si="4"/>
        <v>4.558336663625381</v>
      </c>
      <c r="Z27" s="5">
        <f>STDEV(Z2:Z5)/Z21*100</f>
        <v>4.9127200486113205</v>
      </c>
      <c r="AA27" s="5">
        <f t="shared" si="4"/>
        <v>4.9159510654244158</v>
      </c>
      <c r="AB27" s="5">
        <f t="shared" si="4"/>
        <v>3.1298888694896312</v>
      </c>
      <c r="AC27" s="5">
        <f t="shared" si="4"/>
        <v>4.2142503214747693</v>
      </c>
      <c r="AD27" s="5">
        <f t="shared" si="4"/>
        <v>4.9185451382520604</v>
      </c>
      <c r="AE27" s="5">
        <f t="shared" si="4"/>
        <v>1.2616382652734748</v>
      </c>
      <c r="AF27" s="5">
        <f>STDEV(AF2:AF13)/AF21*100</f>
        <v>4.8726978794868874</v>
      </c>
      <c r="AG27" s="5">
        <f t="shared" si="4"/>
        <v>6.4997500769836192</v>
      </c>
      <c r="AH27" s="5">
        <f>STDEV(AH2:AH13)/AH21*100</f>
        <v>10.943399165238443</v>
      </c>
      <c r="AI27" s="5">
        <f>STDEV(AI2:AI12)/AI21*100</f>
        <v>2.2877614061894205</v>
      </c>
      <c r="AJ27" s="5">
        <f>STDEV(AJ2:AJ8)/AJ21*100</f>
        <v>12.638732321570922</v>
      </c>
      <c r="AK27" s="5">
        <f>STDEV(AK2:AK12)/AK21*100</f>
        <v>28.152866827167344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J31"/>
  <sheetViews>
    <sheetView zoomScale="57" workbookViewId="0">
      <selection activeCell="W55" sqref="A1:XFD1048576"/>
    </sheetView>
  </sheetViews>
  <sheetFormatPr baseColWidth="10" defaultRowHeight="16" x14ac:dyDescent="0.2"/>
  <cols>
    <col min="1" max="1" width="16.1640625" bestFit="1" customWidth="1"/>
    <col min="2" max="2" width="13.6640625" bestFit="1" customWidth="1"/>
    <col min="3" max="3" width="14.83203125" bestFit="1" customWidth="1"/>
    <col min="4" max="9" width="13.6640625" bestFit="1" customWidth="1"/>
    <col min="10" max="11" width="14.83203125" bestFit="1" customWidth="1"/>
    <col min="12" max="15" width="13.6640625" bestFit="1" customWidth="1"/>
    <col min="16" max="16" width="14.83203125" bestFit="1" customWidth="1"/>
    <col min="17" max="19" width="13.6640625" bestFit="1" customWidth="1"/>
    <col min="20" max="20" width="14.83203125" bestFit="1" customWidth="1"/>
    <col min="21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8.33203125" bestFit="1" customWidth="1"/>
  </cols>
  <sheetData>
    <row r="1" spans="1:36" x14ac:dyDescent="0.2">
      <c r="A1" s="2" t="s">
        <v>228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1.1189115650000001</v>
      </c>
      <c r="C2" s="22">
        <v>0.268480726</v>
      </c>
      <c r="D2" s="22">
        <v>0.39836734699999998</v>
      </c>
      <c r="E2" s="22">
        <v>3.047619E-2</v>
      </c>
      <c r="F2" s="22">
        <v>0.18866213200000001</v>
      </c>
      <c r="G2" s="22">
        <v>1.0884354000000001E-2</v>
      </c>
      <c r="H2" s="22">
        <v>0.17414966000000001</v>
      </c>
      <c r="I2" s="22">
        <v>8.7074830000000002E-3</v>
      </c>
      <c r="J2" s="22">
        <v>0.248888889</v>
      </c>
      <c r="K2" s="22">
        <v>4.8253968000000001E-2</v>
      </c>
      <c r="L2" s="22">
        <v>1.1609977E-2</v>
      </c>
      <c r="M2" s="22">
        <v>0.47020408200000002</v>
      </c>
      <c r="N2" s="22">
        <v>8.8163265000000005E-2</v>
      </c>
      <c r="O2" s="22">
        <v>0.13786848099999999</v>
      </c>
      <c r="P2" s="22">
        <v>0.14512471699999999</v>
      </c>
      <c r="Q2" s="22">
        <v>2.1224489999999999E-2</v>
      </c>
      <c r="R2" s="22">
        <v>1.4512472E-2</v>
      </c>
      <c r="S2" s="22">
        <v>1.1609977E-2</v>
      </c>
      <c r="T2" s="22">
        <v>6.3129251999999997E-2</v>
      </c>
      <c r="U2" s="22">
        <v>3.9183673000000002E-2</v>
      </c>
      <c r="V2" s="22">
        <v>0.51301587299999996</v>
      </c>
      <c r="W2" s="22">
        <v>0.15419501099999999</v>
      </c>
      <c r="X2" s="22">
        <v>0.113197279</v>
      </c>
      <c r="Y2" s="22">
        <v>3.047619E-2</v>
      </c>
      <c r="Z2" s="22">
        <v>0.126984127</v>
      </c>
      <c r="AA2" s="22">
        <v>0.143673469</v>
      </c>
      <c r="AB2" s="22">
        <v>9.6507937000000002E-2</v>
      </c>
      <c r="AC2" s="22">
        <v>2.3582766000000002E-2</v>
      </c>
      <c r="AD2" s="22">
        <v>6.2040815999999999E-2</v>
      </c>
      <c r="AE2" s="22">
        <v>0.13351473899999999</v>
      </c>
      <c r="AF2" s="22">
        <v>3.4829932000000001E-2</v>
      </c>
      <c r="AG2" s="22">
        <v>0.672653061</v>
      </c>
      <c r="AH2" s="22">
        <v>2.2857143E-2</v>
      </c>
      <c r="AI2" s="22">
        <v>5.4421770000000003E-3</v>
      </c>
      <c r="AJ2" s="22"/>
    </row>
    <row r="3" spans="1:36" x14ac:dyDescent="0.2">
      <c r="B3" s="22">
        <v>1.4454421770000001</v>
      </c>
      <c r="C3" s="22">
        <v>0.44625850299999997</v>
      </c>
      <c r="D3" s="22">
        <v>0.96326530600000004</v>
      </c>
      <c r="E3" s="22">
        <v>0.82031746000000005</v>
      </c>
      <c r="F3" s="22">
        <v>0.62113378699999999</v>
      </c>
      <c r="G3" s="22">
        <v>0.27210884400000002</v>
      </c>
      <c r="H3" s="22">
        <v>0.81269841300000001</v>
      </c>
      <c r="I3" s="22">
        <v>0.36136054400000001</v>
      </c>
      <c r="J3" s="22">
        <v>1.254603175</v>
      </c>
      <c r="K3" s="22">
        <v>0.56634920600000005</v>
      </c>
      <c r="L3" s="22">
        <v>0.20607709799999999</v>
      </c>
      <c r="M3" s="22">
        <v>1.1510204079999999</v>
      </c>
      <c r="N3" s="22">
        <v>0.60371882099999996</v>
      </c>
      <c r="O3" s="22">
        <v>8.0507936509999993</v>
      </c>
      <c r="P3" s="22">
        <v>2.6238548750000001</v>
      </c>
      <c r="Q3" s="22">
        <v>0.35591836700000001</v>
      </c>
      <c r="R3" s="22">
        <v>0.57759637200000002</v>
      </c>
      <c r="S3" s="22">
        <v>0.52825396800000002</v>
      </c>
      <c r="T3" s="22">
        <v>0.62911564600000003</v>
      </c>
      <c r="U3" s="22">
        <v>0.34122448999999999</v>
      </c>
      <c r="V3" s="22">
        <v>2.1301814060000002</v>
      </c>
      <c r="W3" s="22">
        <v>0.55292516999999997</v>
      </c>
      <c r="X3" s="22">
        <v>1.3438548749999999</v>
      </c>
      <c r="Y3" s="22">
        <v>3.377777778</v>
      </c>
      <c r="Z3" s="22">
        <v>2.26031746</v>
      </c>
      <c r="AA3" s="22">
        <v>0.48653061199999997</v>
      </c>
      <c r="AB3" s="22">
        <v>0.86857142899999995</v>
      </c>
      <c r="AC3" s="22">
        <v>0.341043084</v>
      </c>
      <c r="AD3" s="22">
        <v>0.57469387800000005</v>
      </c>
      <c r="AE3" s="22">
        <v>2.6482312929999998</v>
      </c>
      <c r="AF3" s="22">
        <v>1.5499319730000001</v>
      </c>
      <c r="AG3" s="22">
        <v>3.552653061</v>
      </c>
      <c r="AH3" s="22">
        <v>0.28190476199999998</v>
      </c>
      <c r="AI3" s="22">
        <v>1.07755102</v>
      </c>
      <c r="AJ3" s="22"/>
    </row>
    <row r="4" spans="1:36" x14ac:dyDescent="0.2">
      <c r="B4" s="22">
        <v>2.1971882090000001</v>
      </c>
      <c r="C4" s="22">
        <v>2.2146031750000001</v>
      </c>
      <c r="D4" s="22">
        <v>2.2508843540000001</v>
      </c>
      <c r="E4" s="22">
        <v>2.191020408</v>
      </c>
      <c r="F4" s="22">
        <v>1.7124716550000001</v>
      </c>
      <c r="G4" s="22">
        <v>1.080816327</v>
      </c>
      <c r="H4" s="22">
        <v>2.275555556</v>
      </c>
      <c r="I4" s="22">
        <v>1.253877551</v>
      </c>
      <c r="J4" s="22">
        <v>3.3204535150000001</v>
      </c>
      <c r="K4" s="22">
        <v>2.2095238099999999</v>
      </c>
      <c r="L4" s="22">
        <v>0.702403628</v>
      </c>
      <c r="M4" s="22">
        <v>3.012789116</v>
      </c>
      <c r="N4" s="22">
        <v>1.7893877549999999</v>
      </c>
      <c r="O4" s="22">
        <v>8.9614512469999994</v>
      </c>
      <c r="P4" s="22">
        <v>5.2506122450000001</v>
      </c>
      <c r="Q4" s="22">
        <v>0.936054422</v>
      </c>
      <c r="R4" s="22">
        <v>1.5760544219999999</v>
      </c>
      <c r="S4" s="22">
        <v>2.216054422</v>
      </c>
      <c r="T4" s="22">
        <v>2.240725624</v>
      </c>
      <c r="U4" s="22">
        <v>1.169705215</v>
      </c>
      <c r="V4" s="22">
        <v>3.8450793650000001</v>
      </c>
      <c r="W4" s="22">
        <v>2.0897959180000001</v>
      </c>
      <c r="X4" s="22">
        <v>2.5658049890000001</v>
      </c>
      <c r="Y4" s="22">
        <v>6.5320634919999998</v>
      </c>
      <c r="Z4" s="22">
        <v>5.5053741499999997</v>
      </c>
      <c r="AA4" s="22">
        <v>1.2408163270000001</v>
      </c>
      <c r="AB4" s="22">
        <v>2.173968254</v>
      </c>
      <c r="AC4" s="22">
        <v>1.247346939</v>
      </c>
      <c r="AD4" s="22">
        <v>1.4726530609999999</v>
      </c>
      <c r="AE4" s="22">
        <v>5.008253968</v>
      </c>
      <c r="AF4" s="22">
        <v>4.236190476</v>
      </c>
      <c r="AG4" s="22">
        <v>9.2299319729999993</v>
      </c>
      <c r="AH4" s="22">
        <v>1.1450340139999999</v>
      </c>
      <c r="AI4" s="22">
        <v>4.0979591839999996</v>
      </c>
      <c r="AJ4" s="22"/>
    </row>
    <row r="5" spans="1:36" x14ac:dyDescent="0.2">
      <c r="B5" s="22">
        <v>2.9213605440000001</v>
      </c>
      <c r="C5" s="22">
        <v>4.0979591839999996</v>
      </c>
      <c r="D5" s="22">
        <v>3.4351020409999999</v>
      </c>
      <c r="E5" s="22">
        <v>3.5062131519999999</v>
      </c>
      <c r="F5" s="22">
        <v>2.815419501</v>
      </c>
      <c r="G5" s="22">
        <v>1.8488888889999999</v>
      </c>
      <c r="H5" s="22">
        <v>3.9531972789999998</v>
      </c>
      <c r="I5" s="22">
        <v>2.1362358279999998</v>
      </c>
      <c r="J5" s="22">
        <v>5.3986394559999997</v>
      </c>
      <c r="K5" s="22">
        <v>3.8552380949999998</v>
      </c>
      <c r="L5" s="22">
        <v>1.2016326530000001</v>
      </c>
      <c r="M5" s="22">
        <v>4.8749886619999998</v>
      </c>
      <c r="N5" s="22">
        <v>2.8702040819999999</v>
      </c>
      <c r="O5" s="22">
        <v>9.9083900230000008</v>
      </c>
      <c r="P5" s="22">
        <v>7.7765079369999999</v>
      </c>
      <c r="Q5" s="22">
        <v>1.5107482990000001</v>
      </c>
      <c r="R5" s="22">
        <v>2.5512925169999998</v>
      </c>
      <c r="S5" s="22">
        <v>3.8835374150000002</v>
      </c>
      <c r="T5" s="22">
        <v>3.826938776</v>
      </c>
      <c r="U5" s="22">
        <v>1.9707936509999999</v>
      </c>
      <c r="V5" s="22">
        <v>5.6772789120000002</v>
      </c>
      <c r="W5" s="22">
        <v>3.6538775509999999</v>
      </c>
      <c r="X5" s="22">
        <v>3.7239002270000001</v>
      </c>
      <c r="Y5" s="22">
        <v>9.5927437639999997</v>
      </c>
      <c r="Z5" s="22">
        <v>8.5892063489999995</v>
      </c>
      <c r="AA5" s="22">
        <v>1.9657142860000001</v>
      </c>
      <c r="AB5" s="22">
        <v>3.512018141</v>
      </c>
      <c r="AC5" s="22">
        <v>2.1779591840000001</v>
      </c>
      <c r="AD5" s="22">
        <v>2.386938776</v>
      </c>
      <c r="AE5" s="22">
        <v>7.4340136049999996</v>
      </c>
      <c r="AF5" s="22">
        <v>7.1229024939999999</v>
      </c>
      <c r="AG5" s="22">
        <v>15.934693877999999</v>
      </c>
      <c r="AH5" s="22">
        <v>2.0331972789999999</v>
      </c>
      <c r="AI5" s="22">
        <v>7.1619047619999998</v>
      </c>
      <c r="AJ5" s="22"/>
    </row>
    <row r="6" spans="1:36" x14ac:dyDescent="0.2">
      <c r="B6" s="22">
        <v>3.6469841270000001</v>
      </c>
      <c r="C6" s="22">
        <v>5.9689795920000002</v>
      </c>
      <c r="D6" s="22">
        <v>4.4930612239999999</v>
      </c>
      <c r="E6" s="22">
        <v>4.8761904759999997</v>
      </c>
      <c r="F6" s="22">
        <v>3.838548753</v>
      </c>
      <c r="G6" s="22">
        <v>2.577029478</v>
      </c>
      <c r="H6" s="22">
        <v>5.4987755099999998</v>
      </c>
      <c r="I6" s="22">
        <v>3.1056689340000001</v>
      </c>
      <c r="J6" s="22">
        <v>7.5290702950000004</v>
      </c>
      <c r="K6" s="22">
        <v>5.4755555559999998</v>
      </c>
      <c r="L6" s="22">
        <v>1.7142857140000001</v>
      </c>
      <c r="M6" s="22">
        <v>6.713469388</v>
      </c>
      <c r="N6" s="22">
        <v>3.9328798190000001</v>
      </c>
      <c r="O6" s="22">
        <v>10.866213152</v>
      </c>
      <c r="P6" s="22">
        <v>10.303854875000001</v>
      </c>
      <c r="Q6" s="22">
        <v>2.0723809520000001</v>
      </c>
      <c r="R6" s="22">
        <v>3.4481632649999998</v>
      </c>
      <c r="S6" s="22">
        <v>5.5597278909999996</v>
      </c>
      <c r="T6" s="22">
        <v>5.4595918369999996</v>
      </c>
      <c r="U6" s="22">
        <v>2.7892970520000002</v>
      </c>
      <c r="V6" s="22">
        <v>7.6277551020000001</v>
      </c>
      <c r="W6" s="22">
        <v>5.2048979590000002</v>
      </c>
      <c r="X6" s="22">
        <v>4.9893877550000001</v>
      </c>
      <c r="Y6" s="22">
        <v>12.575056689</v>
      </c>
      <c r="Z6" s="22">
        <v>11.802993196999999</v>
      </c>
      <c r="AA6" s="22">
        <v>2.6971428569999998</v>
      </c>
      <c r="AB6" s="22">
        <v>4.8854875279999996</v>
      </c>
      <c r="AC6" s="22">
        <v>3.1085714289999999</v>
      </c>
      <c r="AD6" s="22">
        <v>3.2848979589999998</v>
      </c>
      <c r="AE6" s="22">
        <v>9.9787755100000002</v>
      </c>
      <c r="AF6" s="22">
        <v>10.057142857000001</v>
      </c>
      <c r="AG6" s="22">
        <v>22.389841270000002</v>
      </c>
      <c r="AH6" s="22">
        <v>2.8647619049999999</v>
      </c>
      <c r="AI6" s="22">
        <v>10.057142857000001</v>
      </c>
      <c r="AJ6" s="22"/>
    </row>
    <row r="7" spans="1:36" x14ac:dyDescent="0.2">
      <c r="B7" s="22">
        <v>4.458956916</v>
      </c>
      <c r="C7" s="22">
        <v>7.823673469</v>
      </c>
      <c r="D7" s="22">
        <v>5.6787301589999997</v>
      </c>
      <c r="E7" s="22">
        <v>6.3419501130000002</v>
      </c>
      <c r="F7" s="22">
        <v>4.7935374150000003</v>
      </c>
      <c r="G7" s="22">
        <v>3.3251700679999998</v>
      </c>
      <c r="H7" s="22">
        <v>7.1379591839999996</v>
      </c>
      <c r="I7" s="22">
        <v>4.0257596370000002</v>
      </c>
      <c r="J7" s="22">
        <v>9.8394557819999999</v>
      </c>
      <c r="K7" s="22">
        <v>7.1517460320000001</v>
      </c>
      <c r="L7" s="22">
        <v>2.2367346939999999</v>
      </c>
      <c r="M7" s="22">
        <v>8.6356462589999996</v>
      </c>
      <c r="N7" s="22">
        <v>4.9828571430000004</v>
      </c>
      <c r="O7" s="22">
        <v>11.784126984</v>
      </c>
      <c r="P7" s="22">
        <v>12.74122449</v>
      </c>
      <c r="Q7" s="22">
        <v>2.6361904759999999</v>
      </c>
      <c r="R7" s="22">
        <v>4.4103401360000003</v>
      </c>
      <c r="S7" s="22">
        <v>7.2446258500000003</v>
      </c>
      <c r="T7" s="22">
        <v>7.2054421770000001</v>
      </c>
      <c r="U7" s="22">
        <v>3.5744217690000002</v>
      </c>
      <c r="V7" s="22">
        <v>9.4853514739999998</v>
      </c>
      <c r="W7" s="22">
        <v>7.085714286</v>
      </c>
      <c r="X7" s="22">
        <v>6.2106122450000001</v>
      </c>
      <c r="Y7" s="22">
        <v>51.948843537000002</v>
      </c>
      <c r="Z7" s="22">
        <v>15.031292517000001</v>
      </c>
      <c r="AA7" s="22">
        <v>3.4253061219999998</v>
      </c>
      <c r="AB7" s="22">
        <v>6.3912925170000001</v>
      </c>
      <c r="AC7" s="22">
        <v>4.0195918370000001</v>
      </c>
      <c r="AD7" s="22">
        <v>4.1893877550000003</v>
      </c>
      <c r="AE7" s="22">
        <v>12.231111111000001</v>
      </c>
      <c r="AF7" s="22">
        <v>13.133786848</v>
      </c>
      <c r="AG7" s="22">
        <v>29.431292516999999</v>
      </c>
      <c r="AH7" s="22">
        <v>3.7268027209999999</v>
      </c>
      <c r="AI7" s="22">
        <v>13.618503401</v>
      </c>
      <c r="AJ7" s="22"/>
    </row>
    <row r="8" spans="1:36" x14ac:dyDescent="0.2">
      <c r="B8" s="22">
        <v>5.1722448979999998</v>
      </c>
      <c r="C8" s="22">
        <v>9.6457142860000005</v>
      </c>
      <c r="D8" s="22">
        <v>6.9079365079999997</v>
      </c>
      <c r="E8" s="22">
        <v>7.6117913829999999</v>
      </c>
      <c r="F8" s="22">
        <v>5.688163265</v>
      </c>
      <c r="G8" s="22">
        <v>4.1012244899999999</v>
      </c>
      <c r="H8" s="22">
        <v>8.6494331070000001</v>
      </c>
      <c r="I8" s="22">
        <v>4.9806802719999999</v>
      </c>
      <c r="J8" s="22">
        <v>11.89877551</v>
      </c>
      <c r="K8" s="22">
        <v>8.8148752829999992</v>
      </c>
      <c r="L8" s="22">
        <v>2.725079365</v>
      </c>
      <c r="M8" s="22">
        <v>10.693877551</v>
      </c>
      <c r="N8" s="22">
        <v>6.1663492059999996</v>
      </c>
      <c r="O8" s="22">
        <v>12.632380952</v>
      </c>
      <c r="P8" s="22">
        <v>14.676462584999999</v>
      </c>
      <c r="Q8" s="22">
        <v>3.2457142860000001</v>
      </c>
      <c r="R8" s="22">
        <v>5.3986394559999997</v>
      </c>
      <c r="S8" s="22">
        <v>8.9817687070000005</v>
      </c>
      <c r="T8" s="22">
        <v>8.7365079370000007</v>
      </c>
      <c r="U8" s="22">
        <v>4.3464852609999998</v>
      </c>
      <c r="V8" s="22">
        <v>11.255873016000001</v>
      </c>
      <c r="W8" s="22">
        <v>8.4310204080000002</v>
      </c>
      <c r="X8" s="22">
        <v>7.3723356009999996</v>
      </c>
      <c r="Y8" s="22"/>
      <c r="Z8" s="22">
        <v>18.298775509999999</v>
      </c>
      <c r="AA8" s="22">
        <v>4.1567346939999998</v>
      </c>
      <c r="AB8" s="22">
        <v>7.7148299319999998</v>
      </c>
      <c r="AC8" s="22">
        <v>4.9589115650000002</v>
      </c>
      <c r="AD8" s="22">
        <v>5.1069387759999998</v>
      </c>
      <c r="AE8" s="22">
        <v>14.653968254</v>
      </c>
      <c r="AF8" s="22">
        <v>15.771428571</v>
      </c>
      <c r="AG8" s="22">
        <v>36.510476189999999</v>
      </c>
      <c r="AH8" s="22">
        <v>4.6106122450000004</v>
      </c>
      <c r="AI8" s="22">
        <v>17.041269840999998</v>
      </c>
      <c r="AJ8" s="22"/>
    </row>
    <row r="9" spans="1:36" x14ac:dyDescent="0.2">
      <c r="B9" s="22">
        <v>5.8753741499999999</v>
      </c>
      <c r="C9" s="22">
        <v>11.513469388000001</v>
      </c>
      <c r="D9" s="22">
        <v>7.9738775510000002</v>
      </c>
      <c r="E9" s="22">
        <v>8.8858276640000007</v>
      </c>
      <c r="F9" s="22">
        <v>6.6503401359999996</v>
      </c>
      <c r="G9" s="22">
        <v>4.9117460319999999</v>
      </c>
      <c r="H9" s="22">
        <v>10.335782312999999</v>
      </c>
      <c r="I9" s="22">
        <v>5.9036734690000001</v>
      </c>
      <c r="J9" s="22">
        <v>13.790816327</v>
      </c>
      <c r="K9" s="22">
        <v>10.478004535</v>
      </c>
      <c r="L9" s="22">
        <v>3.2362811790000001</v>
      </c>
      <c r="M9" s="22">
        <v>12.623673469</v>
      </c>
      <c r="N9" s="22">
        <v>7.2195918370000003</v>
      </c>
      <c r="O9" s="22">
        <v>13.511836734999999</v>
      </c>
      <c r="P9" s="22">
        <v>16.757551020000001</v>
      </c>
      <c r="Q9" s="22">
        <v>3.8073469389999999</v>
      </c>
      <c r="R9" s="22">
        <v>6.3238095239999996</v>
      </c>
      <c r="S9" s="22">
        <v>10.714557823</v>
      </c>
      <c r="T9" s="22">
        <v>10.433015873</v>
      </c>
      <c r="U9" s="22">
        <v>5.1265306119999998</v>
      </c>
      <c r="V9" s="22">
        <v>12.97414966</v>
      </c>
      <c r="W9" s="22">
        <v>9.7959183670000005</v>
      </c>
      <c r="X9" s="22">
        <v>8.602993197</v>
      </c>
      <c r="Y9" s="22"/>
      <c r="Z9" s="22">
        <v>21.519092970999999</v>
      </c>
      <c r="AA9" s="22">
        <v>4.8751020409999999</v>
      </c>
      <c r="AB9" s="22">
        <v>9.0819047620000006</v>
      </c>
      <c r="AC9" s="22">
        <v>5.8612244899999997</v>
      </c>
      <c r="AD9" s="22">
        <v>5.9983673470000003</v>
      </c>
      <c r="AE9" s="22">
        <v>16.927346939</v>
      </c>
      <c r="AF9" s="22">
        <v>18.681904761999998</v>
      </c>
      <c r="AG9" s="22">
        <v>42.718911564999999</v>
      </c>
      <c r="AH9" s="22">
        <v>5.5118367350000002</v>
      </c>
      <c r="AI9" s="22">
        <v>21.111292516999999</v>
      </c>
      <c r="AJ9" s="22"/>
    </row>
    <row r="10" spans="1:36" x14ac:dyDescent="0.2">
      <c r="B10" s="22">
        <v>6.552380952</v>
      </c>
      <c r="C10" s="22">
        <v>13.537959184</v>
      </c>
      <c r="D10" s="22">
        <v>9.0296598639999992</v>
      </c>
      <c r="E10" s="22">
        <v>10.303854875000001</v>
      </c>
      <c r="F10" s="22">
        <v>7.6712925170000004</v>
      </c>
      <c r="G10" s="22">
        <v>5.6718367350000003</v>
      </c>
      <c r="H10" s="22">
        <v>11.853786848</v>
      </c>
      <c r="I10" s="22">
        <v>6.8571428570000004</v>
      </c>
      <c r="J10" s="22">
        <v>15.775056688999999</v>
      </c>
      <c r="K10" s="22">
        <v>12.121541949999999</v>
      </c>
      <c r="L10" s="22">
        <v>3.73877551</v>
      </c>
      <c r="M10" s="22">
        <v>14.633129252</v>
      </c>
      <c r="N10" s="22">
        <v>8.3167346940000009</v>
      </c>
      <c r="O10" s="22">
        <v>14.476190475999999</v>
      </c>
      <c r="P10" s="22">
        <v>19.109297051999999</v>
      </c>
      <c r="Q10" s="22">
        <v>4.3951020410000003</v>
      </c>
      <c r="R10" s="22">
        <v>7.2194557819999998</v>
      </c>
      <c r="S10" s="22">
        <v>12.425578230999999</v>
      </c>
      <c r="T10" s="22">
        <v>11.998911565</v>
      </c>
      <c r="U10" s="22">
        <v>5.9276190480000004</v>
      </c>
      <c r="V10" s="22">
        <v>14.863673469</v>
      </c>
      <c r="W10" s="22">
        <v>11.23968254</v>
      </c>
      <c r="X10" s="22">
        <v>9.9410430840000004</v>
      </c>
      <c r="Y10" s="22"/>
      <c r="Z10" s="22">
        <v>25.139591837000001</v>
      </c>
      <c r="AA10" s="22">
        <v>5.613061224</v>
      </c>
      <c r="AB10" s="22">
        <v>10.452721088000001</v>
      </c>
      <c r="AC10" s="22">
        <v>6.77877551</v>
      </c>
      <c r="AD10" s="22">
        <v>6.9126530610000003</v>
      </c>
      <c r="AE10" s="22">
        <v>19.234104307999999</v>
      </c>
      <c r="AF10" s="22">
        <v>21.884081633000001</v>
      </c>
      <c r="AG10" s="22">
        <v>49.562993196999997</v>
      </c>
      <c r="AH10" s="22">
        <v>6.3564625850000001</v>
      </c>
      <c r="AI10" s="22">
        <v>24.925170068</v>
      </c>
      <c r="AJ10" s="22"/>
    </row>
    <row r="11" spans="1:36" x14ac:dyDescent="0.2">
      <c r="B11" s="22">
        <v>7.3650793649999997</v>
      </c>
      <c r="C11" s="22">
        <v>15.575510204</v>
      </c>
      <c r="D11" s="22">
        <v>10.327074830000001</v>
      </c>
      <c r="E11" s="22">
        <v>12.004716553</v>
      </c>
      <c r="F11" s="22">
        <v>8.7060317460000007</v>
      </c>
      <c r="G11" s="22">
        <v>6.4478911559999998</v>
      </c>
      <c r="H11" s="22">
        <v>13.368888889000001</v>
      </c>
      <c r="I11" s="22">
        <v>7.8396371880000002</v>
      </c>
      <c r="J11" s="22">
        <v>18.097052154</v>
      </c>
      <c r="K11" s="22">
        <v>13.866666667000001</v>
      </c>
      <c r="L11" s="22">
        <v>4.2753741500000002</v>
      </c>
      <c r="M11" s="22">
        <v>16.868571428999999</v>
      </c>
      <c r="N11" s="22">
        <v>9.4465306120000001</v>
      </c>
      <c r="O11" s="22">
        <v>15.481904761999999</v>
      </c>
      <c r="P11" s="22">
        <v>21.848526076999999</v>
      </c>
      <c r="Q11" s="22">
        <v>39.883129252000003</v>
      </c>
      <c r="R11" s="22">
        <v>62.674285714</v>
      </c>
      <c r="S11" s="22">
        <v>14.332517007</v>
      </c>
      <c r="T11" s="22">
        <v>13.917460317</v>
      </c>
      <c r="U11" s="22">
        <v>6.8310204079999997</v>
      </c>
      <c r="V11" s="22">
        <v>16.918639456000001</v>
      </c>
      <c r="W11" s="22">
        <v>71.996371882000005</v>
      </c>
      <c r="X11" s="22">
        <v>47.908571428999998</v>
      </c>
      <c r="Y11" s="22"/>
      <c r="Z11" s="22">
        <v>28.604081633</v>
      </c>
      <c r="AA11" s="22">
        <v>6.40707483</v>
      </c>
      <c r="AB11" s="22">
        <v>11.799818594</v>
      </c>
      <c r="AC11" s="22">
        <v>7.8367346939999996</v>
      </c>
      <c r="AD11" s="22">
        <v>7.8367346939999996</v>
      </c>
      <c r="AE11" s="22">
        <v>21.426938776</v>
      </c>
      <c r="AF11" s="22">
        <v>24.663945578</v>
      </c>
      <c r="AG11" s="22">
        <v>55.038548753000001</v>
      </c>
      <c r="AH11" s="22">
        <v>7.2315646259999999</v>
      </c>
      <c r="AI11" s="22">
        <v>291.71229024899998</v>
      </c>
      <c r="AJ11" s="22"/>
    </row>
    <row r="12" spans="1:36" x14ac:dyDescent="0.2">
      <c r="B12" s="22">
        <v>52.550566893000003</v>
      </c>
      <c r="C12" s="22">
        <v>137.305396825</v>
      </c>
      <c r="D12" s="22">
        <v>63.462653060999997</v>
      </c>
      <c r="E12" s="22">
        <v>97.413809524000001</v>
      </c>
      <c r="F12" s="22">
        <v>65.524897959</v>
      </c>
      <c r="G12" s="22">
        <v>56.342789115999999</v>
      </c>
      <c r="H12" s="22">
        <v>99.422040816000006</v>
      </c>
      <c r="I12" s="22">
        <v>65.750204081999996</v>
      </c>
      <c r="J12" s="22">
        <v>127.245351474</v>
      </c>
      <c r="K12" s="22">
        <v>108.047482993</v>
      </c>
      <c r="L12" s="22">
        <v>35.735510204000001</v>
      </c>
      <c r="M12" s="22">
        <v>91.739387754999996</v>
      </c>
      <c r="N12" s="22">
        <v>54.482176871</v>
      </c>
      <c r="O12" s="22">
        <v>63.146666666999998</v>
      </c>
      <c r="P12" s="22">
        <v>24.171972789000002</v>
      </c>
      <c r="Q12" s="22"/>
      <c r="R12" s="22"/>
      <c r="S12" s="22">
        <v>16.137868481000002</v>
      </c>
      <c r="T12" s="22">
        <v>101.282539683</v>
      </c>
      <c r="U12" s="22">
        <v>53.566984126999998</v>
      </c>
      <c r="V12" s="22">
        <v>19.226122448999998</v>
      </c>
      <c r="W12" s="22"/>
      <c r="X12" s="22"/>
      <c r="Y12" s="22"/>
      <c r="Z12" s="22">
        <v>231.990362812</v>
      </c>
      <c r="AA12" s="22">
        <v>49.133424036000001</v>
      </c>
      <c r="AB12" s="22">
        <v>93.231020408000006</v>
      </c>
      <c r="AC12" s="22">
        <v>62.048367347000003</v>
      </c>
      <c r="AD12" s="22">
        <v>60.346757369999999</v>
      </c>
      <c r="AE12" s="22">
        <v>23.640816327</v>
      </c>
      <c r="AF12" s="22">
        <v>136.269206349</v>
      </c>
      <c r="AG12" s="22">
        <v>62.679365079</v>
      </c>
      <c r="AH12" s="22">
        <v>8.1066666670000007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26.464943310999999</v>
      </c>
      <c r="Q13" s="22"/>
      <c r="R13" s="22"/>
      <c r="S13" s="22">
        <v>60.467664399</v>
      </c>
      <c r="T13" s="22"/>
      <c r="U13" s="22"/>
      <c r="V13" s="22">
        <v>21.056009070000002</v>
      </c>
      <c r="W13" s="22"/>
      <c r="X13" s="22"/>
      <c r="Y13" s="22"/>
      <c r="Z13" s="22"/>
      <c r="AA13" s="22"/>
      <c r="AB13" s="22"/>
      <c r="AC13" s="22"/>
      <c r="AD13" s="22"/>
      <c r="AE13" s="22">
        <v>25.882993197000001</v>
      </c>
      <c r="AF13" s="22"/>
      <c r="AG13" s="22">
        <v>69.797732425999996</v>
      </c>
      <c r="AH13" s="22">
        <v>8.964353741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28.805079365000001</v>
      </c>
      <c r="Q14" s="22"/>
      <c r="R14" s="22"/>
      <c r="S14" s="22"/>
      <c r="T14" s="22"/>
      <c r="U14" s="22"/>
      <c r="V14" s="22">
        <v>22.930204081999999</v>
      </c>
      <c r="W14" s="22"/>
      <c r="X14" s="22"/>
      <c r="Y14" s="22"/>
      <c r="Z14" s="22"/>
      <c r="AA14" s="22"/>
      <c r="AB14" s="22"/>
      <c r="AC14" s="22"/>
      <c r="AD14" s="22"/>
      <c r="AE14" s="22">
        <v>28.251428571000002</v>
      </c>
      <c r="AF14" s="22"/>
      <c r="AG14" s="22">
        <v>76.782585033999993</v>
      </c>
      <c r="AH14" s="22">
        <v>9.8307482989999997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31.223537414999999</v>
      </c>
      <c r="Q15" s="22"/>
      <c r="R15" s="22"/>
      <c r="S15" s="22"/>
      <c r="T15" s="22"/>
      <c r="U15" s="22"/>
      <c r="V15" s="22">
        <v>25.319183673000001</v>
      </c>
      <c r="W15" s="22"/>
      <c r="X15" s="22"/>
      <c r="Y15" s="22"/>
      <c r="Z15" s="22"/>
      <c r="AA15" s="22"/>
      <c r="AB15" s="22"/>
      <c r="AC15" s="22"/>
      <c r="AD15" s="22"/>
      <c r="AE15" s="22">
        <v>91.103492063000004</v>
      </c>
      <c r="AF15" s="22"/>
      <c r="AG15" s="22">
        <v>82.433741497</v>
      </c>
      <c r="AH15" s="22">
        <v>153.384489796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33.477369615000001</v>
      </c>
      <c r="Q16" s="22"/>
      <c r="R16" s="22"/>
      <c r="S16" s="22"/>
      <c r="T16" s="22"/>
      <c r="U16" s="22"/>
      <c r="V16" s="22">
        <v>27.758730158999999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481.772698413</v>
      </c>
      <c r="AH16" s="22">
        <v>155.48036281200001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35.748571429000002</v>
      </c>
      <c r="Q17" s="22"/>
      <c r="R17" s="22"/>
      <c r="S17" s="22"/>
      <c r="T17" s="22"/>
      <c r="U17" s="22"/>
      <c r="V17" s="22">
        <v>29.79047619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157.57625850299999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37.982040816000001</v>
      </c>
      <c r="Q18" s="22"/>
      <c r="R18" s="22"/>
      <c r="S18" s="22"/>
      <c r="T18" s="22"/>
      <c r="U18" s="22"/>
      <c r="V18" s="22">
        <v>32.074217687000001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159.79102040800001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40.308390023000001</v>
      </c>
      <c r="Q19" s="22"/>
      <c r="R19" s="22"/>
      <c r="S19" s="22"/>
      <c r="T19" s="22"/>
      <c r="U19" s="22"/>
      <c r="V19" s="22">
        <v>34.544761905000001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163.691972789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323.57006802699999</v>
      </c>
      <c r="Q20" s="22"/>
      <c r="R20" s="22"/>
      <c r="S20" s="22"/>
      <c r="T20" s="22"/>
      <c r="U20" s="22"/>
      <c r="V20" s="22">
        <v>136.279297052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165.424353741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167.15673469399999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169.33442176899999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174.86222222200001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176.83764172299999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178.81308390000001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181.44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186.41269841299999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51.431655328000005</v>
      </c>
      <c r="C29" s="22">
        <f t="shared" ref="C29:O29" si="0">C12-C2</f>
        <v>137.036916099</v>
      </c>
      <c r="D29" s="22">
        <f t="shared" si="0"/>
        <v>63.064285714</v>
      </c>
      <c r="E29" s="22">
        <f t="shared" si="0"/>
        <v>97.383333334</v>
      </c>
      <c r="F29" s="22">
        <f t="shared" si="0"/>
        <v>65.336235826999996</v>
      </c>
      <c r="G29" s="22">
        <f t="shared" si="0"/>
        <v>56.331904762000001</v>
      </c>
      <c r="H29" s="22">
        <f t="shared" si="0"/>
        <v>99.247891156000009</v>
      </c>
      <c r="I29" s="22">
        <f t="shared" si="0"/>
        <v>65.741496599000001</v>
      </c>
      <c r="J29" s="22">
        <f t="shared" si="0"/>
        <v>126.996462585</v>
      </c>
      <c r="K29" s="22">
        <f>K12-K2</f>
        <v>107.99922902500001</v>
      </c>
      <c r="L29" s="22">
        <f t="shared" si="0"/>
        <v>35.723900227000001</v>
      </c>
      <c r="M29" s="22">
        <f t="shared" si="0"/>
        <v>91.269183673000001</v>
      </c>
      <c r="N29" s="22">
        <f t="shared" si="0"/>
        <v>54.394013606000001</v>
      </c>
      <c r="O29" s="22">
        <f t="shared" si="0"/>
        <v>63.008798186</v>
      </c>
      <c r="P29" s="22">
        <f>P20-P2</f>
        <v>323.42494331</v>
      </c>
      <c r="Q29" s="22">
        <f>Q11-Q2</f>
        <v>39.861904762000002</v>
      </c>
      <c r="R29" s="22">
        <f>R11-R2</f>
        <v>62.659773242</v>
      </c>
      <c r="S29" s="22">
        <f>S13-S2</f>
        <v>60.456054422000001</v>
      </c>
      <c r="T29" s="22">
        <f>T12-T2</f>
        <v>101.219410431</v>
      </c>
      <c r="U29" s="22">
        <f>U12-U2</f>
        <v>53.527800454000001</v>
      </c>
      <c r="V29" s="22">
        <f>V20-V2</f>
        <v>135.766281179</v>
      </c>
      <c r="W29" s="22">
        <f>W11-W2</f>
        <v>71.842176871000007</v>
      </c>
      <c r="X29" s="22">
        <f>X11-X2</f>
        <v>47.795374150000001</v>
      </c>
      <c r="Y29" s="22">
        <f>Y7-Y2</f>
        <v>51.918367347</v>
      </c>
      <c r="Z29" s="22">
        <f t="shared" ref="Z29:AF29" si="1">Z12-Z2</f>
        <v>231.86337868500001</v>
      </c>
      <c r="AA29" s="22">
        <f t="shared" si="1"/>
        <v>48.989750567000002</v>
      </c>
      <c r="AB29" s="22">
        <f t="shared" si="1"/>
        <v>93.134512471000008</v>
      </c>
      <c r="AC29" s="22">
        <f t="shared" si="1"/>
        <v>62.024784581000006</v>
      </c>
      <c r="AD29" s="22">
        <f t="shared" si="1"/>
        <v>60.284716553999999</v>
      </c>
      <c r="AE29" s="22">
        <f>AE15-AE2</f>
        <v>90.969977323999998</v>
      </c>
      <c r="AF29" s="22">
        <f t="shared" si="1"/>
        <v>136.23437641699999</v>
      </c>
      <c r="AG29" s="22">
        <f>AG16-AG2</f>
        <v>481.100045352</v>
      </c>
      <c r="AH29" s="22">
        <f>AH27-AH2</f>
        <v>186.38984126999998</v>
      </c>
      <c r="AI29" s="22">
        <f>AI11-AI2</f>
        <v>291.70684807199996</v>
      </c>
      <c r="AJ29" s="22"/>
    </row>
    <row r="30" spans="1:36" x14ac:dyDescent="0.2">
      <c r="A30" s="2"/>
      <c r="B30" s="9">
        <f>B29/86400</f>
        <v>5.952737885185186E-4</v>
      </c>
      <c r="C30" s="9">
        <f t="shared" ref="C30:AI30" si="2">C29/86400</f>
        <v>1.5860754178125E-3</v>
      </c>
      <c r="D30" s="9">
        <f t="shared" si="2"/>
        <v>7.2991071428240737E-4</v>
      </c>
      <c r="E30" s="9">
        <f t="shared" si="2"/>
        <v>1.1271219135879629E-3</v>
      </c>
      <c r="F30" s="9">
        <f t="shared" si="2"/>
        <v>7.5620643318287037E-4</v>
      </c>
      <c r="G30" s="9">
        <f t="shared" si="2"/>
        <v>6.5198963844907405E-4</v>
      </c>
      <c r="H30" s="9">
        <f t="shared" si="2"/>
        <v>1.1487024439351852E-3</v>
      </c>
      <c r="I30" s="9">
        <f t="shared" si="2"/>
        <v>7.6089695137731487E-4</v>
      </c>
      <c r="J30" s="9">
        <f t="shared" si="2"/>
        <v>1.4698664651041668E-3</v>
      </c>
      <c r="K30" s="9">
        <f t="shared" si="2"/>
        <v>1.2499910766782408E-3</v>
      </c>
      <c r="L30" s="9">
        <f t="shared" si="2"/>
        <v>4.1347106744212963E-4</v>
      </c>
      <c r="M30" s="9">
        <f t="shared" si="2"/>
        <v>1.056356292511574E-3</v>
      </c>
      <c r="N30" s="9">
        <f t="shared" si="2"/>
        <v>6.2956034266203702E-4</v>
      </c>
      <c r="O30" s="9">
        <f t="shared" si="2"/>
        <v>7.2926849752314815E-4</v>
      </c>
      <c r="P30" s="9">
        <f>P29/86400</f>
        <v>3.7433442512731481E-3</v>
      </c>
      <c r="Q30" s="9">
        <f t="shared" si="2"/>
        <v>4.6136463844907407E-4</v>
      </c>
      <c r="R30" s="9">
        <f t="shared" si="2"/>
        <v>7.2522885696759255E-4</v>
      </c>
      <c r="S30" s="9">
        <f t="shared" si="2"/>
        <v>6.9972285210648146E-4</v>
      </c>
      <c r="T30" s="9">
        <f t="shared" si="2"/>
        <v>1.1715209540624999E-3</v>
      </c>
      <c r="U30" s="9">
        <f t="shared" si="2"/>
        <v>6.1953472747685191E-4</v>
      </c>
      <c r="V30" s="9">
        <f t="shared" si="2"/>
        <v>1.5713689951273148E-3</v>
      </c>
      <c r="W30" s="9">
        <f t="shared" si="2"/>
        <v>8.3150667674768521E-4</v>
      </c>
      <c r="X30" s="9">
        <f t="shared" si="2"/>
        <v>5.5318720081018523E-4</v>
      </c>
      <c r="Y30" s="9">
        <f t="shared" si="2"/>
        <v>6.0090702947916664E-4</v>
      </c>
      <c r="Z30" s="9">
        <f t="shared" si="2"/>
        <v>2.6836039199652781E-3</v>
      </c>
      <c r="AA30" s="9">
        <f t="shared" si="2"/>
        <v>5.6701100193287039E-4</v>
      </c>
      <c r="AB30" s="9">
        <f t="shared" si="2"/>
        <v>1.0779457461921296E-3</v>
      </c>
      <c r="AC30" s="9">
        <f t="shared" si="2"/>
        <v>7.1787945116898156E-4</v>
      </c>
      <c r="AD30" s="9">
        <f t="shared" si="2"/>
        <v>6.9773977493055555E-4</v>
      </c>
      <c r="AE30" s="9">
        <f t="shared" si="2"/>
        <v>1.0528932560648148E-3</v>
      </c>
      <c r="AF30" s="9">
        <f t="shared" si="2"/>
        <v>1.576786764085648E-3</v>
      </c>
      <c r="AG30" s="9">
        <f t="shared" si="2"/>
        <v>5.568287561944444E-3</v>
      </c>
      <c r="AH30" s="9">
        <f t="shared" si="2"/>
        <v>2.1572898295138887E-3</v>
      </c>
      <c r="AI30" s="9">
        <f t="shared" si="2"/>
        <v>3.3762366674999996E-3</v>
      </c>
      <c r="AJ30" s="49">
        <f>SUM(B30:AI30)</f>
        <v>4.3358051198865738E-2</v>
      </c>
    </row>
    <row r="31" spans="1:36" x14ac:dyDescent="0.2">
      <c r="P31" s="38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59.371299999999998</v>
      </c>
      <c r="C2" s="5">
        <v>33.530999999999999</v>
      </c>
      <c r="D2" s="5">
        <v>55.125</v>
      </c>
      <c r="E2" s="5">
        <v>39.384399999999999</v>
      </c>
      <c r="F2" s="5">
        <v>54.796199999999999</v>
      </c>
      <c r="G2" s="5">
        <v>68.992500000000007</v>
      </c>
      <c r="H2" s="5">
        <v>35.381900000000002</v>
      </c>
      <c r="I2" s="5">
        <v>55.464700000000001</v>
      </c>
      <c r="J2" s="5">
        <v>35.8887</v>
      </c>
      <c r="K2" s="5">
        <v>33.249600000000001</v>
      </c>
      <c r="L2" s="5">
        <v>111.364</v>
      </c>
      <c r="M2" s="5">
        <v>37.559600000000003</v>
      </c>
      <c r="N2" s="5">
        <v>49.632399999999997</v>
      </c>
      <c r="O2" s="5">
        <v>63.362099999999998</v>
      </c>
      <c r="P2" s="5">
        <v>31.832699999999999</v>
      </c>
      <c r="Q2" s="5">
        <v>104.40300000000001</v>
      </c>
      <c r="R2" s="5">
        <v>64.700699999999998</v>
      </c>
      <c r="S2" s="5">
        <v>35.518700000000003</v>
      </c>
      <c r="T2" s="5">
        <v>31.584199999999999</v>
      </c>
      <c r="U2" s="5">
        <v>61.938200000000002</v>
      </c>
      <c r="V2" s="5">
        <v>40.533099999999997</v>
      </c>
      <c r="W2" s="5">
        <v>33.075000000000003</v>
      </c>
      <c r="X2" s="5">
        <v>33.075000000000003</v>
      </c>
      <c r="Y2" s="5">
        <v>38.263500000000001</v>
      </c>
      <c r="Z2" s="5">
        <v>20.323499999999999</v>
      </c>
      <c r="AA2" s="5">
        <v>23.0199</v>
      </c>
      <c r="AB2" s="5">
        <v>74.159199999999998</v>
      </c>
      <c r="AC2" s="5">
        <v>57.653300000000002</v>
      </c>
      <c r="AD2" s="5">
        <v>63.480600000000003</v>
      </c>
      <c r="AE2" s="5">
        <v>60.136400000000002</v>
      </c>
      <c r="AF2" s="5">
        <v>29.043700000000001</v>
      </c>
      <c r="AG2" s="5">
        <v>16.674099999999999</v>
      </c>
      <c r="AH2" s="5">
        <v>13.421099999999999</v>
      </c>
      <c r="AI2" s="5">
        <v>55.513599999999997</v>
      </c>
      <c r="AJ2" s="5">
        <v>22.128</v>
      </c>
      <c r="AK2" s="5">
        <v>45.856299999999997</v>
      </c>
    </row>
    <row r="3" spans="1:37" x14ac:dyDescent="0.2">
      <c r="A3" s="1"/>
      <c r="B3" s="5">
        <v>58.6111</v>
      </c>
      <c r="C3" s="5">
        <v>32.656999999999996</v>
      </c>
      <c r="D3" s="5">
        <v>58.729500000000002</v>
      </c>
      <c r="E3" s="5">
        <v>41.666699999999999</v>
      </c>
      <c r="F3" s="5">
        <v>56.635300000000001</v>
      </c>
      <c r="G3" s="5">
        <v>62.296900000000001</v>
      </c>
      <c r="H3" s="5">
        <v>36.996600000000001</v>
      </c>
      <c r="I3" s="5">
        <v>56.12</v>
      </c>
      <c r="J3" s="5">
        <v>49.218800000000002</v>
      </c>
      <c r="K3" s="5">
        <v>35.139400000000002</v>
      </c>
      <c r="L3" s="5">
        <v>113.777</v>
      </c>
      <c r="M3" s="5">
        <v>39.114199999999997</v>
      </c>
      <c r="N3" s="5">
        <v>50.697400000000002</v>
      </c>
      <c r="O3" s="5">
        <v>66.097099999999998</v>
      </c>
      <c r="P3" s="5">
        <v>34.260399999999997</v>
      </c>
      <c r="Q3" s="5">
        <v>102.083</v>
      </c>
      <c r="R3" s="5">
        <v>69.339600000000004</v>
      </c>
      <c r="S3" s="5">
        <v>34.626300000000001</v>
      </c>
      <c r="T3" s="5">
        <v>28.327300000000001</v>
      </c>
      <c r="U3" s="5">
        <v>64.098799999999997</v>
      </c>
      <c r="V3" s="5">
        <v>40.3354</v>
      </c>
      <c r="W3" s="5">
        <v>32.943199999999997</v>
      </c>
      <c r="X3" s="5">
        <v>32.943199999999997</v>
      </c>
      <c r="Y3" s="5">
        <v>35.610500000000002</v>
      </c>
      <c r="Z3" s="5">
        <v>20.734100000000002</v>
      </c>
      <c r="AA3" s="5">
        <v>23.953499999999998</v>
      </c>
      <c r="AB3" s="5">
        <v>76.209699999999998</v>
      </c>
      <c r="AC3" s="5">
        <v>55.802799999999998</v>
      </c>
      <c r="AD3" s="5">
        <v>67.311099999999996</v>
      </c>
      <c r="AE3" s="5">
        <v>61.25</v>
      </c>
      <c r="AF3" s="5">
        <v>31.25</v>
      </c>
      <c r="AG3" s="5">
        <v>16.618600000000001</v>
      </c>
      <c r="AH3" s="5">
        <v>12.2691</v>
      </c>
      <c r="AI3" s="5">
        <v>56.1736</v>
      </c>
      <c r="AJ3" s="5">
        <v>23.643999999999998</v>
      </c>
      <c r="AK3" s="5">
        <v>45.856299999999997</v>
      </c>
    </row>
    <row r="4" spans="1:37" x14ac:dyDescent="0.2">
      <c r="A4" s="1"/>
      <c r="B4" s="5">
        <v>64.689599999999999</v>
      </c>
      <c r="C4" s="5">
        <v>32.969499999999996</v>
      </c>
      <c r="D4" s="5">
        <v>58.775199999999998</v>
      </c>
      <c r="E4" s="5">
        <v>42.0822</v>
      </c>
      <c r="F4" s="5">
        <v>62.452800000000003</v>
      </c>
      <c r="G4" s="5">
        <v>62.514800000000001</v>
      </c>
      <c r="H4" s="5">
        <v>34.525100000000002</v>
      </c>
      <c r="I4" s="5">
        <v>60.036799999999999</v>
      </c>
      <c r="J4" s="5">
        <v>46.7376</v>
      </c>
      <c r="K4" s="5">
        <v>34.896599999999999</v>
      </c>
      <c r="L4" s="5">
        <v>108.72799999999999</v>
      </c>
      <c r="M4" s="5">
        <v>37.679400000000001</v>
      </c>
      <c r="N4" s="5">
        <v>52.9709</v>
      </c>
      <c r="O4" s="5">
        <v>64.802099999999996</v>
      </c>
      <c r="P4" s="5">
        <v>32.496600000000001</v>
      </c>
      <c r="Q4" s="5">
        <v>108.08799999999999</v>
      </c>
      <c r="R4" s="5">
        <v>70.673100000000005</v>
      </c>
      <c r="S4" s="5">
        <v>34.698900000000002</v>
      </c>
      <c r="T4" s="5">
        <v>31.668900000000001</v>
      </c>
      <c r="U4" s="5">
        <v>63.605800000000002</v>
      </c>
      <c r="V4" s="5">
        <v>36.75</v>
      </c>
      <c r="W4" s="5">
        <v>33.2746</v>
      </c>
      <c r="X4" s="5">
        <v>33.2746</v>
      </c>
      <c r="Y4" s="5">
        <v>38.387900000000002</v>
      </c>
      <c r="Z4" s="5">
        <v>19.972799999999999</v>
      </c>
      <c r="AA4" s="5">
        <v>25.112500000000001</v>
      </c>
      <c r="AB4" s="5">
        <v>77.278000000000006</v>
      </c>
      <c r="AC4" s="5">
        <v>57.262799999999999</v>
      </c>
      <c r="AD4" s="5">
        <v>66.256</v>
      </c>
      <c r="AE4" s="5">
        <v>62.171100000000003</v>
      </c>
      <c r="AF4" s="5">
        <v>30.0901</v>
      </c>
      <c r="AG4" s="5">
        <v>16.693200000000001</v>
      </c>
      <c r="AH4" s="5">
        <v>12.1769</v>
      </c>
      <c r="AI4" s="5">
        <v>55.869900000000001</v>
      </c>
      <c r="AJ4" s="5">
        <v>22.263500000000001</v>
      </c>
      <c r="AK4" s="5">
        <v>38.067599999999999</v>
      </c>
    </row>
    <row r="5" spans="1:37" x14ac:dyDescent="0.2">
      <c r="A5" s="1"/>
      <c r="B5" s="5">
        <v>55.503100000000003</v>
      </c>
      <c r="C5" s="5">
        <v>27.4527</v>
      </c>
      <c r="D5" s="5">
        <v>57.814599999999999</v>
      </c>
      <c r="E5" s="5">
        <v>44.4773</v>
      </c>
      <c r="F5" s="5">
        <v>61.523400000000002</v>
      </c>
      <c r="G5" s="5">
        <v>57.993200000000002</v>
      </c>
      <c r="H5" s="5">
        <v>37.93</v>
      </c>
      <c r="I5" s="5">
        <v>64.549199999999999</v>
      </c>
      <c r="J5" s="5">
        <v>48.802999999999997</v>
      </c>
      <c r="K5" s="5">
        <v>33.653799999999997</v>
      </c>
      <c r="L5" s="5">
        <v>112.04300000000001</v>
      </c>
      <c r="M5" s="5">
        <v>38.856900000000003</v>
      </c>
      <c r="N5" s="5">
        <v>52.621099999999998</v>
      </c>
      <c r="O5" s="5">
        <v>61.707099999999997</v>
      </c>
      <c r="P5" s="5">
        <v>31.4162</v>
      </c>
      <c r="Q5" s="5">
        <v>102.845</v>
      </c>
      <c r="R5" s="5">
        <v>68.308499999999995</v>
      </c>
      <c r="S5" s="5">
        <v>35.081699999999998</v>
      </c>
      <c r="T5" s="5">
        <v>28.3613</v>
      </c>
      <c r="U5" s="5">
        <v>63.654699999999998</v>
      </c>
      <c r="V5" s="5">
        <v>37.246600000000001</v>
      </c>
      <c r="W5" s="5">
        <v>18.7713</v>
      </c>
      <c r="X5" s="5">
        <v>18.7713</v>
      </c>
      <c r="Y5" s="5">
        <v>34.453099999999999</v>
      </c>
      <c r="Z5" s="5">
        <v>20.108799999999999</v>
      </c>
      <c r="AA5" s="5">
        <v>24.916699999999999</v>
      </c>
      <c r="AB5" s="5">
        <v>73.828100000000006</v>
      </c>
      <c r="AC5" s="5">
        <v>56.1736</v>
      </c>
      <c r="AD5" s="5">
        <v>66.256</v>
      </c>
      <c r="AE5" s="5">
        <v>61.938200000000002</v>
      </c>
      <c r="AF5" s="5">
        <v>29.905100000000001</v>
      </c>
      <c r="AG5" s="5">
        <v>15.2898</v>
      </c>
      <c r="AH5" s="5">
        <v>11.1289</v>
      </c>
      <c r="AI5" s="5">
        <v>57.030799999999999</v>
      </c>
      <c r="AJ5" s="5">
        <v>22.1326</v>
      </c>
      <c r="AK5" s="5">
        <v>25.060600000000001</v>
      </c>
    </row>
    <row r="6" spans="1:37" x14ac:dyDescent="0.2">
      <c r="A6" s="1"/>
      <c r="B6" s="5">
        <v>58.395099999999999</v>
      </c>
      <c r="C6" s="5">
        <v>33.128</v>
      </c>
      <c r="D6" s="5">
        <v>59.783099999999997</v>
      </c>
      <c r="E6" s="5">
        <v>47.453400000000002</v>
      </c>
      <c r="F6" s="5">
        <v>59.1008</v>
      </c>
      <c r="G6" s="5">
        <v>62.823500000000003</v>
      </c>
      <c r="H6" s="5">
        <v>36.187100000000001</v>
      </c>
      <c r="I6" s="5">
        <v>57.178699999999999</v>
      </c>
      <c r="J6" s="5">
        <v>50.900300000000001</v>
      </c>
      <c r="K6" s="5">
        <v>34.438800000000001</v>
      </c>
      <c r="L6" s="5">
        <v>111.364</v>
      </c>
      <c r="M6" s="5">
        <v>36.741799999999998</v>
      </c>
      <c r="N6" s="5">
        <v>51.021999999999998</v>
      </c>
      <c r="O6" s="5">
        <v>64.398399999999995</v>
      </c>
      <c r="P6" s="5">
        <v>32.3187</v>
      </c>
      <c r="Q6" s="5">
        <v>104.8</v>
      </c>
      <c r="R6" s="5">
        <v>72.342500000000001</v>
      </c>
      <c r="S6" s="5">
        <v>34.112000000000002</v>
      </c>
      <c r="T6" s="5">
        <v>31.25</v>
      </c>
      <c r="U6" s="5">
        <v>65.159599999999998</v>
      </c>
      <c r="V6" s="5">
        <v>39.945700000000002</v>
      </c>
      <c r="W6" s="5">
        <v>28.19</v>
      </c>
      <c r="X6" s="5">
        <v>28.19</v>
      </c>
      <c r="Y6" s="5">
        <v>39.262799999999999</v>
      </c>
      <c r="Z6" s="12"/>
      <c r="AA6" s="5">
        <v>26.394500000000001</v>
      </c>
      <c r="AB6" s="5">
        <v>77.640799999999999</v>
      </c>
      <c r="AC6" s="5">
        <v>58.395099999999999</v>
      </c>
      <c r="AD6" s="5">
        <v>66.576099999999997</v>
      </c>
      <c r="AE6" s="5">
        <v>62.405700000000003</v>
      </c>
      <c r="AF6" s="5">
        <v>30.133900000000001</v>
      </c>
      <c r="AG6" s="5">
        <v>16.944199999999999</v>
      </c>
      <c r="AH6" s="5">
        <v>12.2319</v>
      </c>
      <c r="AI6" s="5">
        <v>59.247700000000002</v>
      </c>
      <c r="AJ6" s="5">
        <v>21.283799999999999</v>
      </c>
      <c r="AK6" s="5">
        <v>39.510800000000003</v>
      </c>
    </row>
    <row r="7" spans="1:37" x14ac:dyDescent="0.2">
      <c r="A7" s="1"/>
      <c r="B7" s="5">
        <v>60.3917</v>
      </c>
      <c r="C7" s="5">
        <v>32.502899999999997</v>
      </c>
      <c r="D7" s="5">
        <v>59.923900000000003</v>
      </c>
      <c r="E7" s="5">
        <v>44.384099999999997</v>
      </c>
      <c r="F7" s="5">
        <v>62.415999999999997</v>
      </c>
      <c r="G7" s="5">
        <v>63.410699999999999</v>
      </c>
      <c r="H7" s="5">
        <v>36.914099999999998</v>
      </c>
      <c r="I7" s="5">
        <v>55.4148</v>
      </c>
      <c r="J7" s="5">
        <v>50.480800000000002</v>
      </c>
      <c r="K7" s="5">
        <v>34.746299999999998</v>
      </c>
      <c r="L7" s="5">
        <v>114.84399999999999</v>
      </c>
      <c r="M7" s="5">
        <v>37.263399999999997</v>
      </c>
      <c r="N7" s="5">
        <v>54.435499999999998</v>
      </c>
      <c r="O7" s="5">
        <v>64.398399999999995</v>
      </c>
      <c r="P7" s="5">
        <v>33.701900000000002</v>
      </c>
      <c r="Q7" s="5">
        <v>108.514</v>
      </c>
      <c r="R7" s="5">
        <v>73.5</v>
      </c>
      <c r="S7" s="5">
        <v>33.2746</v>
      </c>
      <c r="T7" s="5">
        <v>28.024899999999999</v>
      </c>
      <c r="U7" s="5">
        <v>65.259200000000007</v>
      </c>
      <c r="V7" s="5">
        <v>40.732799999999997</v>
      </c>
      <c r="W7" s="5">
        <v>29.860499999999998</v>
      </c>
      <c r="X7" s="5">
        <v>29.860499999999998</v>
      </c>
      <c r="Y7" s="5">
        <v>40.296100000000003</v>
      </c>
      <c r="Z7" s="12"/>
      <c r="AA7" s="5">
        <v>25.379799999999999</v>
      </c>
      <c r="AB7" s="5">
        <v>79.126800000000003</v>
      </c>
      <c r="AC7" s="5">
        <v>53.415700000000001</v>
      </c>
      <c r="AD7" s="5">
        <v>68.906300000000002</v>
      </c>
      <c r="AE7" s="5">
        <v>62.171100000000003</v>
      </c>
      <c r="AF7" s="5">
        <v>28.952200000000001</v>
      </c>
      <c r="AG7" s="5">
        <v>16.718900000000001</v>
      </c>
      <c r="AH7" s="5">
        <v>11.097099999999999</v>
      </c>
      <c r="AI7" s="5">
        <v>57.0062</v>
      </c>
      <c r="AJ7" s="5">
        <v>20.553699999999999</v>
      </c>
      <c r="AK7" s="5">
        <v>39.510199999999998</v>
      </c>
    </row>
    <row r="8" spans="1:37" x14ac:dyDescent="0.2">
      <c r="A8" s="1"/>
      <c r="B8" s="5">
        <v>62.741599999999998</v>
      </c>
      <c r="C8" s="5">
        <v>30.899699999999999</v>
      </c>
      <c r="D8" s="5">
        <v>59.720999999999997</v>
      </c>
      <c r="E8" s="5">
        <v>43.133800000000001</v>
      </c>
      <c r="F8" s="5">
        <v>53.549700000000001</v>
      </c>
      <c r="G8" s="5">
        <v>63.999600000000001</v>
      </c>
      <c r="H8" s="5">
        <v>37.415199999999999</v>
      </c>
      <c r="I8" s="5">
        <v>59.435299999999998</v>
      </c>
      <c r="J8" s="5">
        <v>52.053800000000003</v>
      </c>
      <c r="K8" s="5">
        <v>34.435200000000002</v>
      </c>
      <c r="L8" s="5">
        <v>110.693</v>
      </c>
      <c r="M8" s="5">
        <v>41.015599999999999</v>
      </c>
      <c r="N8" s="5">
        <v>53.693199999999997</v>
      </c>
      <c r="O8" s="5">
        <v>60.8444</v>
      </c>
      <c r="P8" s="5">
        <v>33.415799999999997</v>
      </c>
      <c r="Q8" s="5">
        <v>104.009</v>
      </c>
      <c r="R8" s="5">
        <v>70.673100000000005</v>
      </c>
      <c r="S8" s="5">
        <v>35.472999999999999</v>
      </c>
      <c r="T8" s="5">
        <v>33.321599999999997</v>
      </c>
      <c r="U8" s="5">
        <v>63.268099999999997</v>
      </c>
      <c r="V8" s="5">
        <v>39.003500000000003</v>
      </c>
      <c r="W8" s="5">
        <v>30.162400000000002</v>
      </c>
      <c r="X8" s="5">
        <v>30.162400000000002</v>
      </c>
      <c r="Y8" s="5">
        <v>39.040399999999998</v>
      </c>
      <c r="Z8" s="12"/>
      <c r="AA8" s="5">
        <v>22.3843</v>
      </c>
      <c r="AB8" s="5">
        <v>79.126800000000003</v>
      </c>
      <c r="AC8" s="5">
        <v>61.159399999999998</v>
      </c>
      <c r="AD8" s="5">
        <v>67.2256</v>
      </c>
      <c r="AE8" s="5">
        <v>62.880200000000002</v>
      </c>
      <c r="AF8" s="5">
        <v>29.023299999999999</v>
      </c>
      <c r="AG8" s="5">
        <v>16.464200000000002</v>
      </c>
      <c r="AH8" s="5">
        <v>10.4552</v>
      </c>
      <c r="AI8" s="5">
        <v>58.664400000000001</v>
      </c>
      <c r="AJ8" s="5">
        <v>22.2637</v>
      </c>
      <c r="AK8" s="5">
        <v>33.910499999999999</v>
      </c>
    </row>
    <row r="9" spans="1:37" x14ac:dyDescent="0.2">
      <c r="A9" s="1"/>
      <c r="B9" s="5">
        <v>59.879199999999997</v>
      </c>
      <c r="C9" s="5">
        <v>29.829499999999999</v>
      </c>
      <c r="D9" s="5">
        <v>61.118400000000001</v>
      </c>
      <c r="E9" s="5">
        <v>41.572400000000002</v>
      </c>
      <c r="F9" s="5">
        <v>52.0702</v>
      </c>
      <c r="G9" s="5">
        <v>64.980400000000003</v>
      </c>
      <c r="H9" s="5">
        <v>37.93</v>
      </c>
      <c r="I9" s="5">
        <v>63.168399999999998</v>
      </c>
      <c r="J9" s="5">
        <v>50.806399999999996</v>
      </c>
      <c r="K9" s="5">
        <v>33.836300000000001</v>
      </c>
      <c r="L9" s="5">
        <v>112.04300000000001</v>
      </c>
      <c r="M9" s="5">
        <v>36.741799999999998</v>
      </c>
      <c r="N9" s="5">
        <v>52.037399999999998</v>
      </c>
      <c r="O9" s="5">
        <v>54.363900000000001</v>
      </c>
      <c r="P9" s="5">
        <v>32.451900000000002</v>
      </c>
      <c r="Q9" s="12"/>
      <c r="R9" s="12"/>
      <c r="S9" s="5">
        <v>35.78</v>
      </c>
      <c r="T9" s="5">
        <v>24.558199999999999</v>
      </c>
      <c r="U9" s="5">
        <v>59.146999999999998</v>
      </c>
      <c r="V9" s="5">
        <v>40.139600000000002</v>
      </c>
      <c r="W9" s="12"/>
      <c r="X9" s="12"/>
      <c r="Y9" s="5">
        <v>35.246200000000002</v>
      </c>
      <c r="Z9" s="12"/>
      <c r="AA9" s="5">
        <v>24.107099999999999</v>
      </c>
      <c r="AB9" s="5">
        <v>82.6875</v>
      </c>
      <c r="AC9" s="5">
        <v>59.573099999999997</v>
      </c>
      <c r="AD9" s="5">
        <v>59.401899999999998</v>
      </c>
      <c r="AE9" s="5">
        <v>61.707099999999997</v>
      </c>
      <c r="AF9" s="5">
        <v>29.981000000000002</v>
      </c>
      <c r="AG9" s="5">
        <v>16.458500000000001</v>
      </c>
      <c r="AH9" s="5">
        <v>11.983700000000001</v>
      </c>
      <c r="AI9" s="5">
        <v>59.659100000000002</v>
      </c>
      <c r="AJ9" s="12"/>
      <c r="AK9" s="5">
        <v>26.707799999999999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31.711400000000001</v>
      </c>
      <c r="Q10" s="12"/>
      <c r="R10" s="12"/>
      <c r="S10" s="5">
        <v>33.957900000000002</v>
      </c>
      <c r="T10" s="12"/>
      <c r="U10" s="12"/>
      <c r="V10" s="5">
        <v>38.639000000000003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28.327300000000001</v>
      </c>
      <c r="AG10" s="12"/>
      <c r="AH10" s="5">
        <v>12.5349</v>
      </c>
      <c r="AI10" s="5">
        <v>58.519100000000002</v>
      </c>
      <c r="AJ10" s="12"/>
      <c r="AK10" s="5">
        <v>31.7834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35.795499999999997</v>
      </c>
      <c r="Q11" s="12"/>
      <c r="R11" s="12"/>
      <c r="S11" s="12"/>
      <c r="T11" s="12"/>
      <c r="U11" s="12"/>
      <c r="V11" s="5">
        <v>36.587400000000002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29.457599999999999</v>
      </c>
      <c r="AG11" s="12"/>
      <c r="AH11" s="5">
        <v>12.082800000000001</v>
      </c>
      <c r="AI11" s="5">
        <v>59.957900000000002</v>
      </c>
      <c r="AJ11" s="12"/>
      <c r="AK11" s="5">
        <v>31.7834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33.75</v>
      </c>
      <c r="Q12" s="12"/>
      <c r="R12" s="12"/>
      <c r="S12" s="12"/>
      <c r="T12" s="12"/>
      <c r="U12" s="12"/>
      <c r="V12" s="5">
        <v>37.5852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28.1921</v>
      </c>
      <c r="AG12" s="12"/>
      <c r="AH12" s="5">
        <v>12.1599</v>
      </c>
      <c r="AI12" s="5">
        <v>61.186300000000003</v>
      </c>
      <c r="AJ12" s="12"/>
      <c r="AK12" s="5">
        <v>28.782800000000002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35.156300000000002</v>
      </c>
      <c r="Q13" s="12"/>
      <c r="R13" s="12"/>
      <c r="S13" s="12"/>
      <c r="T13" s="12"/>
      <c r="U13" s="12"/>
      <c r="V13" s="5">
        <v>39.375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30.057300000000001</v>
      </c>
      <c r="AG13" s="12"/>
      <c r="AH13" s="5">
        <v>12.202999999999999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32.451900000000002</v>
      </c>
      <c r="Q14" s="12"/>
      <c r="R14" s="12"/>
      <c r="S14" s="12"/>
      <c r="T14" s="12"/>
      <c r="U14" s="12"/>
      <c r="V14" s="5">
        <v>35.186199999999999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35.156300000000002</v>
      </c>
      <c r="Q15" s="12"/>
      <c r="R15" s="12"/>
      <c r="S15" s="12"/>
      <c r="T15" s="12"/>
      <c r="U15" s="12"/>
      <c r="V15" s="5">
        <v>35.641199999999998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32.3733</v>
      </c>
      <c r="Q16" s="12"/>
      <c r="R16" s="12"/>
      <c r="S16" s="12"/>
      <c r="T16" s="12"/>
      <c r="U16" s="12"/>
      <c r="V16" s="5">
        <v>36.75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33.547199999999997</v>
      </c>
      <c r="Q17" s="12"/>
      <c r="R17" s="12"/>
      <c r="S17" s="12"/>
      <c r="T17" s="12"/>
      <c r="U17" s="12"/>
      <c r="V17" s="5">
        <v>34.453099999999999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33.944000000000003</v>
      </c>
      <c r="Q18" s="12"/>
      <c r="R18" s="12"/>
      <c r="S18" s="12"/>
      <c r="T18" s="12"/>
      <c r="U18" s="12"/>
      <c r="V18" s="5">
        <v>31.0855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59.947837500000006</v>
      </c>
      <c r="C21" s="5">
        <f t="shared" si="0"/>
        <v>31.621287500000001</v>
      </c>
      <c r="D21" s="5">
        <f t="shared" si="0"/>
        <v>58.8738375</v>
      </c>
      <c r="E21" s="5">
        <f t="shared" si="0"/>
        <v>43.019287499999997</v>
      </c>
      <c r="F21" s="5">
        <f t="shared" si="0"/>
        <v>57.818049999999999</v>
      </c>
      <c r="G21" s="5">
        <f t="shared" si="0"/>
        <v>63.376450000000006</v>
      </c>
      <c r="H21" s="5">
        <f t="shared" si="0"/>
        <v>36.660000000000004</v>
      </c>
      <c r="I21" s="5">
        <f t="shared" si="0"/>
        <v>58.920987500000003</v>
      </c>
      <c r="J21" s="5">
        <f t="shared" si="0"/>
        <v>48.111175000000003</v>
      </c>
      <c r="K21" s="5">
        <f t="shared" si="0"/>
        <v>34.299500000000002</v>
      </c>
      <c r="L21" s="5">
        <f t="shared" si="0"/>
        <v>111.85700000000001</v>
      </c>
      <c r="M21" s="5">
        <f t="shared" si="0"/>
        <v>38.121587500000004</v>
      </c>
      <c r="N21" s="5">
        <f t="shared" si="0"/>
        <v>52.138737499999998</v>
      </c>
      <c r="O21" s="5">
        <f t="shared" si="0"/>
        <v>62.4966875</v>
      </c>
      <c r="P21" s="5">
        <f>AVERAGE(P2:P18)</f>
        <v>33.281182352941173</v>
      </c>
      <c r="Q21" s="5">
        <f>AVERAGE(Q2:Q8)</f>
        <v>104.96314285714286</v>
      </c>
      <c r="R21" s="5">
        <f>AVERAGE(R2:R8)</f>
        <v>69.933928571428581</v>
      </c>
      <c r="S21" s="5">
        <f>AVERAGE(S2:S10)</f>
        <v>34.724788888888888</v>
      </c>
      <c r="T21" s="5">
        <f>AVERAGE(T2:T9)</f>
        <v>29.637049999999999</v>
      </c>
      <c r="U21" s="5">
        <f>AVERAGE(U2:U9)</f>
        <v>63.266425000000005</v>
      </c>
      <c r="V21" s="5">
        <f>AVERAGE(V2:V18)</f>
        <v>37.6464294117647</v>
      </c>
      <c r="W21" s="5">
        <f>AVERAGE(W2:W4)</f>
        <v>33.0976</v>
      </c>
      <c r="X21" s="5">
        <f>AVERAGE(X6:X8)</f>
        <v>29.404300000000003</v>
      </c>
      <c r="Y21" s="5">
        <f>AVERAGE(Y2:Y9)</f>
        <v>37.570062499999999</v>
      </c>
      <c r="Z21" s="5">
        <f>AVERAGE(Z2:Z5)</f>
        <v>20.284800000000001</v>
      </c>
      <c r="AA21" s="5">
        <f>AVERAGE(AA2:AA9)</f>
        <v>24.408537499999998</v>
      </c>
      <c r="AB21" s="5">
        <f>AVERAGE(AB2:AB9)</f>
        <v>77.507112500000005</v>
      </c>
      <c r="AC21" s="5">
        <f>AVERAGE(AC2:AC9)</f>
        <v>57.429475000000004</v>
      </c>
      <c r="AD21" s="5">
        <f>AVERAGE(AD2:AD9)</f>
        <v>65.676699999999997</v>
      </c>
      <c r="AE21" s="5">
        <f>AVERAGE(AE2:AE9)</f>
        <v>61.832475000000002</v>
      </c>
      <c r="AF21" s="5">
        <f>AVERAGE(AF2:AF13)</f>
        <v>29.53446666666667</v>
      </c>
      <c r="AG21" s="5">
        <f>AVERAGE(AG2:AG9)</f>
        <v>16.482687500000001</v>
      </c>
      <c r="AH21" s="5">
        <f>AVERAGE(AH2:AH13)</f>
        <v>11.978708333333335</v>
      </c>
      <c r="AI21" s="5">
        <f>AVERAGE(AI2:AI12)</f>
        <v>58.075327272727264</v>
      </c>
      <c r="AJ21" s="5">
        <f>AVERAGE(AJ2:AJ8)</f>
        <v>22.038471428571427</v>
      </c>
      <c r="AK21" s="5">
        <f>AVERAGE(AK2:AK12)</f>
        <v>35.166336363636368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59.947837500000006</v>
      </c>
      <c r="C26" s="12">
        <f>C21*2</f>
        <v>63.242575000000002</v>
      </c>
      <c r="D26" s="12">
        <f t="shared" ref="D26:J26" si="1">D21*1</f>
        <v>58.8738375</v>
      </c>
      <c r="E26" s="12">
        <f t="shared" si="1"/>
        <v>43.019287499999997</v>
      </c>
      <c r="F26" s="12">
        <f t="shared" si="1"/>
        <v>57.818049999999999</v>
      </c>
      <c r="G26" s="12">
        <f t="shared" si="1"/>
        <v>63.376450000000006</v>
      </c>
      <c r="H26" s="12">
        <f>H21*3</f>
        <v>109.98000000000002</v>
      </c>
      <c r="I26" s="12">
        <f>I21*3</f>
        <v>176.76296250000001</v>
      </c>
      <c r="J26" s="12">
        <f t="shared" si="1"/>
        <v>48.111175000000003</v>
      </c>
      <c r="K26" s="12">
        <f>K21*4</f>
        <v>137.19800000000001</v>
      </c>
      <c r="L26" s="12">
        <f>L21*1</f>
        <v>111.85700000000001</v>
      </c>
      <c r="M26" s="12">
        <f>M21*3</f>
        <v>114.36476250000001</v>
      </c>
      <c r="N26" s="12">
        <f>N21*3</f>
        <v>156.4162125</v>
      </c>
      <c r="O26" s="12">
        <f>O21*1</f>
        <v>62.4966875</v>
      </c>
      <c r="P26" s="12">
        <f>P21*1</f>
        <v>33.281182352941173</v>
      </c>
      <c r="Q26" s="12">
        <f>Q21*1</f>
        <v>104.96314285714286</v>
      </c>
      <c r="R26" s="12">
        <f>R21*2</f>
        <v>139.86785714285716</v>
      </c>
      <c r="S26" s="12">
        <f>S21*4</f>
        <v>138.89915555555555</v>
      </c>
      <c r="T26" s="12">
        <f>T21*3</f>
        <v>88.911149999999992</v>
      </c>
      <c r="U26" s="12">
        <f>U21*1</f>
        <v>63.266425000000005</v>
      </c>
      <c r="V26" s="12">
        <f>V21*1</f>
        <v>37.6464294117647</v>
      </c>
      <c r="W26" s="12">
        <f>W21*4</f>
        <v>132.3904</v>
      </c>
      <c r="X26" s="12">
        <f>X21*3</f>
        <v>88.212900000000005</v>
      </c>
      <c r="Y26" s="12">
        <f>Y21*2</f>
        <v>75.140124999999998</v>
      </c>
      <c r="Z26" s="12">
        <f>Z21*8</f>
        <v>162.2784</v>
      </c>
      <c r="AA26" s="12">
        <f>AA21*3</f>
        <v>73.225612499999997</v>
      </c>
      <c r="AB26" s="12">
        <f t="shared" ref="AB26:AH26" si="2">AB21*1</f>
        <v>77.507112500000005</v>
      </c>
      <c r="AC26" s="12">
        <f t="shared" si="2"/>
        <v>57.429475000000004</v>
      </c>
      <c r="AD26" s="12">
        <f t="shared" si="2"/>
        <v>65.676699999999997</v>
      </c>
      <c r="AE26" s="12">
        <f>AE21*2</f>
        <v>123.66495</v>
      </c>
      <c r="AF26" s="12">
        <f t="shared" si="2"/>
        <v>29.53446666666667</v>
      </c>
      <c r="AG26" s="12">
        <f>AG21*2</f>
        <v>32.965375000000002</v>
      </c>
      <c r="AH26" s="12">
        <f t="shared" si="2"/>
        <v>11.978708333333335</v>
      </c>
      <c r="AI26" s="12">
        <f>AI21*2</f>
        <v>116.15065454545453</v>
      </c>
      <c r="AJ26" s="12">
        <f>AJ21*3</f>
        <v>66.11541428571428</v>
      </c>
      <c r="AK26" s="12">
        <f>AK21*1</f>
        <v>35.166336363636368</v>
      </c>
    </row>
    <row r="27" spans="1:37" x14ac:dyDescent="0.2">
      <c r="A27" s="12" t="s">
        <v>215</v>
      </c>
      <c r="B27" s="5">
        <f t="shared" ref="B27:O27" si="3">STDEV(B2:B9)/B21*100</f>
        <v>4.6663461360013656</v>
      </c>
      <c r="C27" s="5">
        <f t="shared" si="3"/>
        <v>6.6220417526466084</v>
      </c>
      <c r="D27" s="5">
        <f t="shared" si="3"/>
        <v>3.0716053798100709</v>
      </c>
      <c r="E27" s="5">
        <f t="shared" si="3"/>
        <v>5.6719627558498917</v>
      </c>
      <c r="F27" s="5">
        <f t="shared" si="3"/>
        <v>7.1546316516371427</v>
      </c>
      <c r="G27" s="5">
        <f t="shared" si="3"/>
        <v>4.833812232166129</v>
      </c>
      <c r="H27" s="5">
        <f t="shared" si="3"/>
        <v>3.3231096389437624</v>
      </c>
      <c r="I27" s="5">
        <f t="shared" si="3"/>
        <v>5.9608079453244418</v>
      </c>
      <c r="J27" s="5">
        <f t="shared" si="3"/>
        <v>10.805556454543611</v>
      </c>
      <c r="K27" s="5">
        <f t="shared" si="3"/>
        <v>1.9191656111258302</v>
      </c>
      <c r="L27" s="5">
        <f t="shared" si="3"/>
        <v>1.6659996152519336</v>
      </c>
      <c r="M27" s="5">
        <f t="shared" si="3"/>
        <v>3.8344099866852326</v>
      </c>
      <c r="N27" s="5">
        <f t="shared" si="3"/>
        <v>3.0954360355308781</v>
      </c>
      <c r="O27" s="5">
        <f t="shared" si="3"/>
        <v>5.9180148779325288</v>
      </c>
      <c r="P27" s="5">
        <f>STDEV(P2:P18)/P21*100</f>
        <v>3.9046583102414836</v>
      </c>
      <c r="Q27" s="5">
        <f>STDEV(Q2:Q8)/Q21*100</f>
        <v>2.3467836081566436</v>
      </c>
      <c r="R27" s="5">
        <f>STDEV(R2:R8)/R21*100</f>
        <v>4.1275276403331933</v>
      </c>
      <c r="S27" s="5">
        <f>STDEV(S2:S10)/S21*100</f>
        <v>2.3895331176207417</v>
      </c>
      <c r="T27" s="5">
        <f t="shared" ref="T27:AG27" si="4">STDEV(T2:T9)/T21*100</f>
        <v>9.5294005174526433</v>
      </c>
      <c r="U27" s="5">
        <f t="shared" si="4"/>
        <v>3.1184884277262044</v>
      </c>
      <c r="V27" s="5">
        <f>STDEV(V2:V18)/V21*100</f>
        <v>6.9208959423217076</v>
      </c>
      <c r="W27" s="5">
        <f t="shared" si="4"/>
        <v>15.419167965270264</v>
      </c>
      <c r="X27" s="5">
        <f>STDEV(X2:X8)/X21*100</f>
        <v>17.355878345933387</v>
      </c>
      <c r="Y27" s="5">
        <f t="shared" si="4"/>
        <v>5.7408662602621137</v>
      </c>
      <c r="Z27" s="5">
        <f>STDEV(Z2:Z5)/Z21*100</f>
        <v>1.6392063969363129</v>
      </c>
      <c r="AA27" s="5">
        <f t="shared" si="4"/>
        <v>5.3563006571952378</v>
      </c>
      <c r="AB27" s="5">
        <f t="shared" si="4"/>
        <v>3.7323804315867903</v>
      </c>
      <c r="AC27" s="5">
        <f t="shared" si="4"/>
        <v>4.1546865311234065</v>
      </c>
      <c r="AD27" s="5">
        <f t="shared" si="4"/>
        <v>4.5012467025207039</v>
      </c>
      <c r="AE27" s="5">
        <f t="shared" si="4"/>
        <v>1.3528996224408878</v>
      </c>
      <c r="AF27" s="5">
        <f>STDEV(AF2:AF13)/AF21*100</f>
        <v>2.9459947961205102</v>
      </c>
      <c r="AG27" s="5">
        <f t="shared" si="4"/>
        <v>3.0697781052086506</v>
      </c>
      <c r="AH27" s="5">
        <f>STDEV(AH2:AH13)/AH21*100</f>
        <v>6.4133391648608917</v>
      </c>
      <c r="AI27" s="5">
        <f>STDEV(AI2:AI12)/AI21*100</f>
        <v>3.2179738108208857</v>
      </c>
      <c r="AJ27" s="5">
        <f>STDEV(AJ2:AJ8)/AJ21*100</f>
        <v>4.3324952617947066</v>
      </c>
      <c r="AK27" s="5">
        <f>STDEV(AK2:AK12)/AK21*100</f>
        <v>20.37910628058847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J30"/>
  <sheetViews>
    <sheetView topLeftCell="S1" zoomScale="50" workbookViewId="0">
      <selection activeCell="AJ18" sqref="A1:XFD1048576"/>
    </sheetView>
  </sheetViews>
  <sheetFormatPr baseColWidth="10" defaultRowHeight="16" x14ac:dyDescent="0.2"/>
  <cols>
    <col min="1" max="1" width="15.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3" width="13.1640625" bestFit="1" customWidth="1"/>
    <col min="24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2">
      <c r="A1" s="2" t="s">
        <v>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6">
        <v>0.44244897999999999</v>
      </c>
      <c r="C2" s="26">
        <v>0.224217687</v>
      </c>
      <c r="D2" s="26">
        <v>0.16253968299999999</v>
      </c>
      <c r="E2" s="26">
        <v>0.197369615</v>
      </c>
      <c r="F2" s="26">
        <v>9.8866212999999994E-2</v>
      </c>
      <c r="G2" s="26">
        <v>4.5714286E-2</v>
      </c>
      <c r="H2" s="26">
        <v>5.8049887000000001E-2</v>
      </c>
      <c r="I2" s="26">
        <v>4.9523810000000001E-2</v>
      </c>
      <c r="J2" s="26">
        <v>3.2108843999999997E-2</v>
      </c>
      <c r="K2" s="26">
        <v>0.12662131500000001</v>
      </c>
      <c r="L2" s="26">
        <v>4.6712018000000001E-2</v>
      </c>
      <c r="M2" s="26">
        <v>0.377142857</v>
      </c>
      <c r="N2" s="26">
        <v>5.8049887000000001E-2</v>
      </c>
      <c r="O2" s="26">
        <v>7.4285714000000003E-2</v>
      </c>
      <c r="P2" s="26">
        <v>0.17591836699999999</v>
      </c>
      <c r="Q2" s="26">
        <v>0.19047618999999999</v>
      </c>
      <c r="R2" s="26">
        <v>3.047619E-2</v>
      </c>
      <c r="S2" s="26">
        <v>4.0816330000000003E-3</v>
      </c>
      <c r="T2" s="26">
        <v>6.0317460000000003E-2</v>
      </c>
      <c r="U2" s="26">
        <v>5.5714286000000002E-2</v>
      </c>
      <c r="V2" s="26">
        <v>4.3537415000000003E-2</v>
      </c>
      <c r="W2" s="26">
        <v>4.9433106999999997E-2</v>
      </c>
      <c r="X2" s="26">
        <v>0.177777778</v>
      </c>
      <c r="Y2" s="26">
        <v>5.1836735000000002E-2</v>
      </c>
      <c r="Z2" s="26">
        <v>0.126031746</v>
      </c>
      <c r="AA2" s="26">
        <v>0.195192744</v>
      </c>
      <c r="AB2" s="26">
        <v>0.26040816300000003</v>
      </c>
      <c r="AC2" s="26">
        <v>4.7755102000000001E-2</v>
      </c>
      <c r="AD2" s="26">
        <v>7.7142856999999995E-2</v>
      </c>
      <c r="AE2" s="26">
        <v>0.20680272099999999</v>
      </c>
      <c r="AF2" s="26">
        <v>4.9342403999999999E-2</v>
      </c>
      <c r="AG2" s="26">
        <v>4.6258502999999999E-2</v>
      </c>
      <c r="AH2" s="26">
        <v>5.0793651000000002E-2</v>
      </c>
      <c r="AI2" s="26">
        <v>7.7755102000000006E-2</v>
      </c>
      <c r="AJ2" s="22"/>
    </row>
    <row r="3" spans="1:36" x14ac:dyDescent="0.2">
      <c r="B3" s="26">
        <v>0.81306122400000003</v>
      </c>
      <c r="C3" s="26">
        <v>0.43102040800000002</v>
      </c>
      <c r="D3" s="26">
        <v>0.53333333299999997</v>
      </c>
      <c r="E3" s="26">
        <v>1.0594104310000001</v>
      </c>
      <c r="F3" s="26">
        <v>0.50430839000000005</v>
      </c>
      <c r="G3" s="26">
        <v>0.36244897999999998</v>
      </c>
      <c r="H3" s="26">
        <v>0.55365079399999995</v>
      </c>
      <c r="I3" s="26">
        <v>0.387482993</v>
      </c>
      <c r="J3" s="26">
        <v>1.16244898</v>
      </c>
      <c r="K3" s="26">
        <v>0.63782312900000004</v>
      </c>
      <c r="L3" s="26">
        <v>0.24653061200000001</v>
      </c>
      <c r="M3" s="26">
        <v>0.89396825400000002</v>
      </c>
      <c r="N3" s="26">
        <v>0.44698412700000001</v>
      </c>
      <c r="O3" s="26">
        <v>8.3591836730000004</v>
      </c>
      <c r="P3" s="26">
        <v>2.0607709750000001</v>
      </c>
      <c r="Q3" s="26">
        <v>0.45496598599999999</v>
      </c>
      <c r="R3" s="26">
        <v>0.489795918</v>
      </c>
      <c r="S3" s="26">
        <v>0.49197278900000002</v>
      </c>
      <c r="T3" s="26">
        <v>0.64253968299999997</v>
      </c>
      <c r="U3" s="26">
        <v>0.40634920600000002</v>
      </c>
      <c r="V3" s="26">
        <v>1.523809524</v>
      </c>
      <c r="W3" s="26">
        <v>0.47891156499999998</v>
      </c>
      <c r="X3" s="26">
        <v>1.7458503400000001</v>
      </c>
      <c r="Y3" s="26">
        <v>3.0040816330000002</v>
      </c>
      <c r="Z3" s="26">
        <v>1.8111564630000001</v>
      </c>
      <c r="AA3" s="26">
        <v>0.468027211</v>
      </c>
      <c r="AB3" s="26">
        <v>0.59210884399999997</v>
      </c>
      <c r="AC3" s="26">
        <v>0.34902494299999998</v>
      </c>
      <c r="AD3" s="26">
        <v>0.58775510200000003</v>
      </c>
      <c r="AE3" s="26">
        <v>2.2726530610000002</v>
      </c>
      <c r="AF3" s="26">
        <v>2.1130158730000002</v>
      </c>
      <c r="AG3" s="26">
        <v>2.8582312929999998</v>
      </c>
      <c r="AH3" s="26">
        <v>0.35301587299999998</v>
      </c>
      <c r="AI3" s="26">
        <v>1.0565079369999999</v>
      </c>
      <c r="AJ3" s="22"/>
    </row>
    <row r="4" spans="1:36" x14ac:dyDescent="0.2">
      <c r="B4" s="26">
        <v>1.823650794</v>
      </c>
      <c r="C4" s="26">
        <v>2.2204081630000001</v>
      </c>
      <c r="D4" s="26">
        <v>1.621768707</v>
      </c>
      <c r="E4" s="26">
        <v>2.582857143</v>
      </c>
      <c r="F4" s="26">
        <v>1.5992743760000001</v>
      </c>
      <c r="G4" s="26">
        <v>1.2321088440000001</v>
      </c>
      <c r="H4" s="26">
        <v>2.2494331070000002</v>
      </c>
      <c r="I4" s="26">
        <v>1.4692517009999999</v>
      </c>
      <c r="J4" s="26">
        <v>2.834285714</v>
      </c>
      <c r="K4" s="26">
        <v>2.4423582769999999</v>
      </c>
      <c r="L4" s="26">
        <v>0.78530612200000005</v>
      </c>
      <c r="M4" s="26">
        <v>2.4914285710000001</v>
      </c>
      <c r="N4" s="26">
        <v>1.6558730159999999</v>
      </c>
      <c r="O4" s="26">
        <v>9.3061224490000001</v>
      </c>
      <c r="P4" s="26">
        <v>3.8120634920000001</v>
      </c>
      <c r="Q4" s="26">
        <v>1.0296598640000001</v>
      </c>
      <c r="R4" s="26">
        <v>1.417142857</v>
      </c>
      <c r="S4" s="26">
        <v>2.18122449</v>
      </c>
      <c r="T4" s="26">
        <v>2.5422222219999999</v>
      </c>
      <c r="U4" s="26">
        <v>1.375056689</v>
      </c>
      <c r="V4" s="26">
        <v>3.011337868</v>
      </c>
      <c r="W4" s="26">
        <v>2.2929705220000001</v>
      </c>
      <c r="X4" s="26">
        <v>3.4307482989999998</v>
      </c>
      <c r="Y4" s="26">
        <v>5.8978684809999997</v>
      </c>
      <c r="Z4" s="26">
        <v>4.4175963720000002</v>
      </c>
      <c r="AA4" s="26">
        <v>1.277097506</v>
      </c>
      <c r="AB4" s="26">
        <v>1.632811791</v>
      </c>
      <c r="AC4" s="26">
        <v>1.294195011</v>
      </c>
      <c r="AD4" s="26">
        <v>1.585487528</v>
      </c>
      <c r="AE4" s="26">
        <v>4.1926530609999997</v>
      </c>
      <c r="AF4" s="26">
        <v>5.7114058959999996</v>
      </c>
      <c r="AG4" s="26">
        <v>7.3287981860000002</v>
      </c>
      <c r="AH4" s="26">
        <v>1.4338321999999999</v>
      </c>
      <c r="AI4" s="26">
        <v>3.7680045350000002</v>
      </c>
      <c r="AJ4" s="22"/>
    </row>
    <row r="5" spans="1:36" x14ac:dyDescent="0.2">
      <c r="B5" s="26">
        <v>2.8473469389999999</v>
      </c>
      <c r="C5" s="26">
        <v>4.0576870749999996</v>
      </c>
      <c r="D5" s="26">
        <v>2.643401361</v>
      </c>
      <c r="E5" s="26">
        <v>4.0228571430000004</v>
      </c>
      <c r="F5" s="26">
        <v>2.6586848070000002</v>
      </c>
      <c r="G5" s="26">
        <v>2.1952380950000001</v>
      </c>
      <c r="H5" s="26">
        <v>3.871201814</v>
      </c>
      <c r="I5" s="26">
        <v>2.5383900229999998</v>
      </c>
      <c r="J5" s="26">
        <v>4.0533333330000003</v>
      </c>
      <c r="K5" s="26">
        <v>4.1498412699999996</v>
      </c>
      <c r="L5" s="26">
        <v>1.312653061</v>
      </c>
      <c r="M5" s="26">
        <v>4.0253968249999996</v>
      </c>
      <c r="N5" s="26">
        <v>2.8393650789999998</v>
      </c>
      <c r="O5" s="26">
        <v>10.213877550999999</v>
      </c>
      <c r="P5" s="26">
        <v>5.6584126980000002</v>
      </c>
      <c r="Q5" s="26">
        <v>1.6174149659999999</v>
      </c>
      <c r="R5" s="26">
        <v>2.2824489799999998</v>
      </c>
      <c r="S5" s="26">
        <v>3.9140136050000001</v>
      </c>
      <c r="T5" s="26">
        <v>4.6603174599999999</v>
      </c>
      <c r="U5" s="26">
        <v>2.3111111110000002</v>
      </c>
      <c r="V5" s="26">
        <v>4.6439909300000002</v>
      </c>
      <c r="W5" s="26">
        <v>4.1142857140000002</v>
      </c>
      <c r="X5" s="26">
        <v>4.9937414970000003</v>
      </c>
      <c r="Y5" s="26">
        <v>8.9019501129999998</v>
      </c>
      <c r="Z5" s="26">
        <v>6.9224489800000004</v>
      </c>
      <c r="AA5" s="26">
        <v>2.064399093</v>
      </c>
      <c r="AB5" s="26">
        <v>2.7080272110000001</v>
      </c>
      <c r="AC5" s="26">
        <v>2.185578231</v>
      </c>
      <c r="AD5" s="26">
        <v>2.5650793649999999</v>
      </c>
      <c r="AE5" s="26">
        <v>6.1866666669999999</v>
      </c>
      <c r="AF5" s="26">
        <v>9.3218140589999994</v>
      </c>
      <c r="AG5" s="26">
        <v>12.219115646000001</v>
      </c>
      <c r="AH5" s="26">
        <v>2.5019501129999999</v>
      </c>
      <c r="AI5" s="26">
        <v>6.3056462590000004</v>
      </c>
      <c r="AJ5" s="22"/>
    </row>
    <row r="6" spans="1:36" x14ac:dyDescent="0.2">
      <c r="B6" s="26">
        <v>3.7748526080000002</v>
      </c>
      <c r="C6" s="26">
        <v>5.8775510200000003</v>
      </c>
      <c r="D6" s="26">
        <v>3.6642403629999998</v>
      </c>
      <c r="E6" s="26">
        <v>5.4486394560000004</v>
      </c>
      <c r="F6" s="26">
        <v>3.6194104309999999</v>
      </c>
      <c r="G6" s="26">
        <v>3.155011338</v>
      </c>
      <c r="H6" s="26">
        <v>5.6090702950000004</v>
      </c>
      <c r="I6" s="26">
        <v>3.5377777780000002</v>
      </c>
      <c r="J6" s="26">
        <v>5.3370975060000001</v>
      </c>
      <c r="K6" s="26">
        <v>5.8692063489999997</v>
      </c>
      <c r="L6" s="26">
        <v>1.864489796</v>
      </c>
      <c r="M6" s="26">
        <v>5.6177777779999998</v>
      </c>
      <c r="N6" s="26">
        <v>3.9720634920000002</v>
      </c>
      <c r="O6" s="26">
        <v>11.139773243</v>
      </c>
      <c r="P6" s="26">
        <v>7.5682539679999996</v>
      </c>
      <c r="Q6" s="26">
        <v>2.1725170070000002</v>
      </c>
      <c r="R6" s="26">
        <v>3.1314285709999998</v>
      </c>
      <c r="S6" s="26">
        <v>5.6431746030000003</v>
      </c>
      <c r="T6" s="26">
        <v>6.5549206350000002</v>
      </c>
      <c r="U6" s="26">
        <v>3.2544217689999999</v>
      </c>
      <c r="V6" s="26">
        <v>6.2548752829999996</v>
      </c>
      <c r="W6" s="26">
        <v>5.9174603169999997</v>
      </c>
      <c r="X6" s="26">
        <v>6.7352380949999997</v>
      </c>
      <c r="Y6" s="26">
        <v>11.885714286000001</v>
      </c>
      <c r="Z6" s="26">
        <v>9.3117006799999995</v>
      </c>
      <c r="AA6" s="26">
        <v>2.8408163270000002</v>
      </c>
      <c r="AB6" s="26">
        <v>3.7558276639999999</v>
      </c>
      <c r="AC6" s="26">
        <v>3.0911564629999999</v>
      </c>
      <c r="AD6" s="26">
        <v>3.5301587300000001</v>
      </c>
      <c r="AE6" s="26">
        <v>8.1930158730000002</v>
      </c>
      <c r="AF6" s="26">
        <v>12.916099772999999</v>
      </c>
      <c r="AG6" s="26">
        <v>17.146485260999999</v>
      </c>
      <c r="AH6" s="26">
        <v>3.5758730160000001</v>
      </c>
      <c r="AI6" s="26">
        <v>9.0006349209999996</v>
      </c>
      <c r="AJ6" s="22"/>
    </row>
    <row r="7" spans="1:36" x14ac:dyDescent="0.2">
      <c r="B7" s="26">
        <v>4.8558730160000003</v>
      </c>
      <c r="C7" s="26">
        <v>8.0631292519999995</v>
      </c>
      <c r="D7" s="26">
        <v>4.7020408160000002</v>
      </c>
      <c r="E7" s="26">
        <v>6.7976417229999999</v>
      </c>
      <c r="F7" s="26">
        <v>4.5946485260000003</v>
      </c>
      <c r="G7" s="26">
        <v>4.1896145120000003</v>
      </c>
      <c r="H7" s="26">
        <v>7.1909297050000003</v>
      </c>
      <c r="I7" s="26">
        <v>4.4673015869999997</v>
      </c>
      <c r="J7" s="26">
        <v>6.5665306120000002</v>
      </c>
      <c r="K7" s="26">
        <v>7.6520634919999999</v>
      </c>
      <c r="L7" s="26">
        <v>2.4</v>
      </c>
      <c r="M7" s="26">
        <v>7.1619047619999998</v>
      </c>
      <c r="N7" s="26">
        <v>5.112290249</v>
      </c>
      <c r="O7" s="26">
        <v>12.112108844</v>
      </c>
      <c r="P7" s="26">
        <v>9.4247619050000004</v>
      </c>
      <c r="Q7" s="26">
        <v>2.755918367</v>
      </c>
      <c r="R7" s="26">
        <v>4.009795918</v>
      </c>
      <c r="S7" s="26">
        <v>7.3534693879999997</v>
      </c>
      <c r="T7" s="26">
        <v>8.6704761900000005</v>
      </c>
      <c r="U7" s="26">
        <v>4.1970068029999998</v>
      </c>
      <c r="V7" s="26">
        <v>7.7569160999999998</v>
      </c>
      <c r="W7" s="26">
        <v>9.1138321999999992</v>
      </c>
      <c r="X7" s="26">
        <v>8.2634013609999997</v>
      </c>
      <c r="Y7" s="26">
        <v>48.449138322000003</v>
      </c>
      <c r="Z7" s="26">
        <v>11.719727891</v>
      </c>
      <c r="AA7" s="26">
        <v>3.6535147389999998</v>
      </c>
      <c r="AB7" s="26">
        <v>4.823945578</v>
      </c>
      <c r="AC7" s="26">
        <v>3.9967346940000001</v>
      </c>
      <c r="AD7" s="26">
        <v>4.4988662130000003</v>
      </c>
      <c r="AE7" s="26">
        <v>10.184126984000001</v>
      </c>
      <c r="AF7" s="26">
        <v>16.840272109000001</v>
      </c>
      <c r="AG7" s="26">
        <v>22.537868481</v>
      </c>
      <c r="AH7" s="26">
        <v>4.6279365080000003</v>
      </c>
      <c r="AI7" s="26">
        <v>11.711564625999999</v>
      </c>
      <c r="AJ7" s="22"/>
    </row>
    <row r="8" spans="1:36" x14ac:dyDescent="0.2">
      <c r="B8" s="26">
        <v>5.8833560089999999</v>
      </c>
      <c r="C8" s="26">
        <v>9.8742857140000009</v>
      </c>
      <c r="D8" s="26">
        <v>5.7056689340000002</v>
      </c>
      <c r="E8" s="26">
        <v>8.0620408159999997</v>
      </c>
      <c r="F8" s="26">
        <v>5.6098639459999999</v>
      </c>
      <c r="G8" s="26">
        <v>5.1446712019999996</v>
      </c>
      <c r="H8" s="26">
        <v>8.8489795919999992</v>
      </c>
      <c r="I8" s="26">
        <v>5.5166439909999996</v>
      </c>
      <c r="J8" s="26">
        <v>7.7453061219999997</v>
      </c>
      <c r="K8" s="26">
        <v>9.3942857140000005</v>
      </c>
      <c r="L8" s="26">
        <v>2.9387755100000001</v>
      </c>
      <c r="M8" s="26">
        <v>8.7949206350000004</v>
      </c>
      <c r="N8" s="26">
        <v>6.2882539680000002</v>
      </c>
      <c r="O8" s="26">
        <v>13.043809524</v>
      </c>
      <c r="P8" s="26">
        <v>11.205079365</v>
      </c>
      <c r="Q8" s="26">
        <v>3.3284353740000001</v>
      </c>
      <c r="R8" s="26">
        <v>4.839183673</v>
      </c>
      <c r="S8" s="26">
        <v>9.1123809520000005</v>
      </c>
      <c r="T8" s="26">
        <v>10.59047619</v>
      </c>
      <c r="U8" s="26">
        <v>5.1178231289999996</v>
      </c>
      <c r="V8" s="26">
        <v>9.2299319729999993</v>
      </c>
      <c r="W8" s="26">
        <v>11.242244897999999</v>
      </c>
      <c r="X8" s="26">
        <v>9.7523809519999993</v>
      </c>
      <c r="Y8" s="22"/>
      <c r="Z8" s="26">
        <v>13.992925169999999</v>
      </c>
      <c r="AA8" s="26">
        <v>4.4263038549999996</v>
      </c>
      <c r="AB8" s="26">
        <v>5.8514285709999996</v>
      </c>
      <c r="AC8" s="26">
        <v>4.8979591840000003</v>
      </c>
      <c r="AD8" s="26">
        <v>5.4603174599999997</v>
      </c>
      <c r="AE8" s="26">
        <v>12.256507937</v>
      </c>
      <c r="AF8" s="26">
        <v>20.381315192999999</v>
      </c>
      <c r="AG8" s="26">
        <v>27.443083900000001</v>
      </c>
      <c r="AH8" s="26">
        <v>5.6406349210000002</v>
      </c>
      <c r="AI8" s="26">
        <v>14.530612245</v>
      </c>
      <c r="AJ8" s="22"/>
    </row>
    <row r="9" spans="1:36" x14ac:dyDescent="0.2">
      <c r="B9" s="26">
        <v>6.876870748</v>
      </c>
      <c r="C9" s="26">
        <v>11.720272109</v>
      </c>
      <c r="D9" s="26">
        <v>6.7069387760000003</v>
      </c>
      <c r="E9" s="26">
        <v>9.4138775510000006</v>
      </c>
      <c r="F9" s="26">
        <v>6.5711564630000003</v>
      </c>
      <c r="G9" s="26">
        <v>6.0908843539999999</v>
      </c>
      <c r="H9" s="26">
        <v>10.474376417</v>
      </c>
      <c r="I9" s="26">
        <v>6.5993877550000004</v>
      </c>
      <c r="J9" s="26">
        <v>8.9338775510000001</v>
      </c>
      <c r="K9" s="26">
        <v>11.121088435000001</v>
      </c>
      <c r="L9" s="26">
        <v>3.4612244900000002</v>
      </c>
      <c r="M9" s="26">
        <v>10.405079365000001</v>
      </c>
      <c r="N9" s="26">
        <v>7.3904761900000002</v>
      </c>
      <c r="O9" s="26">
        <v>13.975510204000001</v>
      </c>
      <c r="P9" s="26">
        <v>13.000634921</v>
      </c>
      <c r="Q9" s="26">
        <v>3.8813605440000001</v>
      </c>
      <c r="R9" s="26">
        <v>5.6555102039999996</v>
      </c>
      <c r="S9" s="26">
        <v>10.915555555999999</v>
      </c>
      <c r="T9" s="26">
        <v>12.731428571</v>
      </c>
      <c r="U9" s="26">
        <v>6.0372335599999998</v>
      </c>
      <c r="V9" s="26">
        <v>10.768253968</v>
      </c>
      <c r="W9" s="26">
        <v>13.251587302000001</v>
      </c>
      <c r="X9" s="26">
        <v>11.289251701</v>
      </c>
      <c r="Y9" s="22"/>
      <c r="Z9" s="26">
        <v>16.357006803000001</v>
      </c>
      <c r="AA9" s="26">
        <v>5.184580499</v>
      </c>
      <c r="AB9" s="26">
        <v>6.9746938780000001</v>
      </c>
      <c r="AC9" s="26">
        <v>5.768707483</v>
      </c>
      <c r="AD9" s="26">
        <v>6.425396825</v>
      </c>
      <c r="AE9" s="26">
        <v>14.323809524</v>
      </c>
      <c r="AF9" s="26">
        <v>23.970068027</v>
      </c>
      <c r="AG9" s="26">
        <v>32.849909297000004</v>
      </c>
      <c r="AH9" s="26">
        <v>6.6931519269999997</v>
      </c>
      <c r="AI9" s="26">
        <v>17.449795918</v>
      </c>
      <c r="AJ9" s="22"/>
    </row>
    <row r="10" spans="1:36" x14ac:dyDescent="0.2">
      <c r="B10" s="26">
        <v>7.8331746029999998</v>
      </c>
      <c r="C10" s="26">
        <v>13.662040815999999</v>
      </c>
      <c r="D10" s="26">
        <v>7.7116099770000002</v>
      </c>
      <c r="E10" s="26">
        <v>10.804897959</v>
      </c>
      <c r="F10" s="26">
        <v>7.6916099769999997</v>
      </c>
      <c r="G10" s="26">
        <v>7.028390023</v>
      </c>
      <c r="H10" s="26">
        <v>12.078004535</v>
      </c>
      <c r="I10" s="26">
        <v>7.6088888890000002</v>
      </c>
      <c r="J10" s="26">
        <v>10.086530612000001</v>
      </c>
      <c r="K10" s="26">
        <v>12.863492063000001</v>
      </c>
      <c r="L10" s="26">
        <v>4.0032653060000003</v>
      </c>
      <c r="M10" s="26">
        <v>11.867936508</v>
      </c>
      <c r="N10" s="26">
        <v>8.5079365080000002</v>
      </c>
      <c r="O10" s="26">
        <v>14.961632653000001</v>
      </c>
      <c r="P10" s="26">
        <v>14.849523810000001</v>
      </c>
      <c r="Q10" s="26">
        <v>4.4582312929999999</v>
      </c>
      <c r="R10" s="26">
        <v>6.5044897959999997</v>
      </c>
      <c r="S10" s="26">
        <v>12.606984127</v>
      </c>
      <c r="T10" s="26">
        <v>14.532063492000001</v>
      </c>
      <c r="U10" s="26">
        <v>6.9855782309999999</v>
      </c>
      <c r="V10" s="26">
        <v>12.263038548999999</v>
      </c>
      <c r="W10" s="26">
        <v>15.240816326999999</v>
      </c>
      <c r="X10" s="26">
        <v>12.991564626000001</v>
      </c>
      <c r="Y10" s="22"/>
      <c r="Z10" s="26">
        <v>19.037460317000001</v>
      </c>
      <c r="AA10" s="26">
        <v>5.9428571430000003</v>
      </c>
      <c r="AB10" s="26">
        <v>7.9557369610000004</v>
      </c>
      <c r="AC10" s="26">
        <v>6.6612244900000004</v>
      </c>
      <c r="AD10" s="26">
        <v>7.3795918370000004</v>
      </c>
      <c r="AE10" s="26">
        <v>16.325079365000001</v>
      </c>
      <c r="AF10" s="26">
        <v>27.614331065999998</v>
      </c>
      <c r="AG10" s="26">
        <v>38.588662132000003</v>
      </c>
      <c r="AH10" s="26">
        <v>7.7159183670000004</v>
      </c>
      <c r="AI10" s="26">
        <v>20.144761904999999</v>
      </c>
      <c r="AJ10" s="22"/>
    </row>
    <row r="11" spans="1:36" x14ac:dyDescent="0.2">
      <c r="B11" s="26">
        <v>8.8351927440000004</v>
      </c>
      <c r="C11" s="26">
        <v>15.673469387999999</v>
      </c>
      <c r="D11" s="26">
        <v>8.6933106579999997</v>
      </c>
      <c r="E11" s="26">
        <v>12.248163265000001</v>
      </c>
      <c r="F11" s="26">
        <v>8.8439002270000007</v>
      </c>
      <c r="G11" s="26">
        <v>7.951746032</v>
      </c>
      <c r="H11" s="26">
        <v>13.659863946</v>
      </c>
      <c r="I11" s="26">
        <v>8.5587301589999996</v>
      </c>
      <c r="J11" s="26">
        <v>11.267482993</v>
      </c>
      <c r="K11" s="26">
        <v>14.636734693999999</v>
      </c>
      <c r="L11" s="26">
        <v>4.5387755099999998</v>
      </c>
      <c r="M11" s="26">
        <v>13.500952380999999</v>
      </c>
      <c r="N11" s="26">
        <v>9.6609523809999995</v>
      </c>
      <c r="O11" s="26">
        <v>16.065306121999999</v>
      </c>
      <c r="P11" s="26">
        <v>16.741587301999999</v>
      </c>
      <c r="Q11" s="26">
        <v>37.080816327000001</v>
      </c>
      <c r="R11" s="26">
        <v>56.703129251999997</v>
      </c>
      <c r="S11" s="26">
        <v>14.283900227</v>
      </c>
      <c r="T11" s="26">
        <v>16.975238095000002</v>
      </c>
      <c r="U11" s="26">
        <v>8</v>
      </c>
      <c r="V11" s="26">
        <v>13.815873015999999</v>
      </c>
      <c r="W11" s="26">
        <v>101.343492063</v>
      </c>
      <c r="X11" s="26">
        <v>58.119183673000002</v>
      </c>
      <c r="Y11" s="22"/>
      <c r="Z11" s="26">
        <v>21.526349205999999</v>
      </c>
      <c r="AA11" s="26">
        <v>6.6684807260000003</v>
      </c>
      <c r="AB11" s="26">
        <v>8.9629024939999997</v>
      </c>
      <c r="AC11" s="26">
        <v>7.6712925170000004</v>
      </c>
      <c r="AD11" s="26">
        <v>8.3519274380000006</v>
      </c>
      <c r="AE11" s="26">
        <v>18.443174602999999</v>
      </c>
      <c r="AF11" s="26">
        <v>31.259863945999999</v>
      </c>
      <c r="AG11" s="26">
        <v>43.595464853000003</v>
      </c>
      <c r="AH11" s="26">
        <v>8.7216326530000003</v>
      </c>
      <c r="AI11" s="26">
        <v>225.206349206</v>
      </c>
      <c r="AJ11" s="22"/>
    </row>
    <row r="12" spans="1:36" x14ac:dyDescent="0.2">
      <c r="B12" s="26">
        <v>66.516462584999999</v>
      </c>
      <c r="C12" s="26">
        <v>127.263492063</v>
      </c>
      <c r="D12" s="26">
        <v>50.381496599000002</v>
      </c>
      <c r="E12" s="26">
        <v>91.222857142999999</v>
      </c>
      <c r="F12" s="26">
        <v>66.360816326999995</v>
      </c>
      <c r="G12" s="26">
        <v>60.380362812000001</v>
      </c>
      <c r="H12" s="26">
        <v>101.104761905</v>
      </c>
      <c r="I12" s="26">
        <v>65.828571428999993</v>
      </c>
      <c r="J12" s="26">
        <v>84.839183672999994</v>
      </c>
      <c r="K12" s="26">
        <v>113.885510204</v>
      </c>
      <c r="L12" s="26">
        <v>36.73106576</v>
      </c>
      <c r="M12" s="26">
        <v>76.907755101999996</v>
      </c>
      <c r="N12" s="26">
        <v>56.041360544</v>
      </c>
      <c r="O12" s="26">
        <v>62.444263038999999</v>
      </c>
      <c r="P12" s="26">
        <v>18.417777778000001</v>
      </c>
      <c r="Q12" s="22"/>
      <c r="R12" s="26"/>
      <c r="S12" s="26">
        <v>16.050793650999999</v>
      </c>
      <c r="T12" s="26">
        <v>123.46478458</v>
      </c>
      <c r="U12" s="26">
        <v>63.088616780000002</v>
      </c>
      <c r="V12" s="26">
        <v>15.455782313</v>
      </c>
      <c r="W12" s="22"/>
      <c r="X12" s="22"/>
      <c r="Y12" s="22"/>
      <c r="Z12" s="26">
        <v>174.85206349200001</v>
      </c>
      <c r="AA12" s="26">
        <v>48.575056689</v>
      </c>
      <c r="AB12" s="26">
        <v>69.247709751000002</v>
      </c>
      <c r="AC12" s="26">
        <v>60.342857143000003</v>
      </c>
      <c r="AD12" s="26">
        <v>64.391836734999998</v>
      </c>
      <c r="AE12" s="26">
        <v>20.48</v>
      </c>
      <c r="AF12" s="26">
        <v>162.684807256</v>
      </c>
      <c r="AG12" s="26">
        <v>48.382108844000001</v>
      </c>
      <c r="AH12" s="26">
        <v>9.7469387760000004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20.195555555999999</v>
      </c>
      <c r="Q13" s="22"/>
      <c r="R13" s="22"/>
      <c r="S13" s="26">
        <v>56.026122448999999</v>
      </c>
      <c r="T13" s="22"/>
      <c r="U13" s="22"/>
      <c r="V13" s="26">
        <v>17.052154195</v>
      </c>
      <c r="W13" s="22"/>
      <c r="X13" s="22"/>
      <c r="Y13" s="22"/>
      <c r="Z13" s="22"/>
      <c r="AA13" s="22"/>
      <c r="AB13" s="22"/>
      <c r="AC13" s="22"/>
      <c r="AD13" s="22"/>
      <c r="AE13" s="26">
        <v>22.608253968</v>
      </c>
      <c r="AF13" s="22"/>
      <c r="AG13" s="26">
        <v>53.347845804999999</v>
      </c>
      <c r="AH13" s="26">
        <v>10.747641722999999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21.902222221999999</v>
      </c>
      <c r="Q14" s="22"/>
      <c r="R14" s="22"/>
      <c r="S14" s="22"/>
      <c r="T14" s="22"/>
      <c r="U14" s="22"/>
      <c r="V14" s="26">
        <v>18.575963719000001</v>
      </c>
      <c r="W14" s="22"/>
      <c r="X14" s="22"/>
      <c r="Y14" s="22"/>
      <c r="Z14" s="22"/>
      <c r="AA14" s="22"/>
      <c r="AB14" s="22"/>
      <c r="AC14" s="22"/>
      <c r="AD14" s="22"/>
      <c r="AE14" s="26">
        <v>24.604444443999999</v>
      </c>
      <c r="AF14" s="22"/>
      <c r="AG14" s="26">
        <v>58.282086167999999</v>
      </c>
      <c r="AH14" s="26">
        <v>11.728253968000001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23.751111111</v>
      </c>
      <c r="Q15" s="22"/>
      <c r="R15" s="22"/>
      <c r="S15" s="22"/>
      <c r="T15" s="22"/>
      <c r="U15" s="22"/>
      <c r="V15" s="26">
        <v>20.281179137999999</v>
      </c>
      <c r="W15" s="22"/>
      <c r="X15" s="22"/>
      <c r="Y15" s="22"/>
      <c r="Z15" s="22"/>
      <c r="AA15" s="22"/>
      <c r="AB15" s="22"/>
      <c r="AC15" s="22"/>
      <c r="AD15" s="22"/>
      <c r="AE15" s="26">
        <v>78.715646258999996</v>
      </c>
      <c r="AF15" s="22"/>
      <c r="AG15" s="26">
        <v>63.198911565000003</v>
      </c>
      <c r="AH15" s="26">
        <v>168.68571428600001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25.457777778000001</v>
      </c>
      <c r="Q16" s="22"/>
      <c r="R16" s="22"/>
      <c r="S16" s="22"/>
      <c r="T16" s="22"/>
      <c r="U16" s="22"/>
      <c r="V16" s="26">
        <v>21.964625850000001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6">
        <v>335.229387755</v>
      </c>
      <c r="AH16" s="26">
        <v>169.99414966000001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27.311156463</v>
      </c>
      <c r="Q17" s="22"/>
      <c r="R17" s="22"/>
      <c r="S17" s="22"/>
      <c r="T17" s="22"/>
      <c r="U17" s="22"/>
      <c r="V17" s="26">
        <v>23.597278912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171.302585034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29.09968254</v>
      </c>
      <c r="Q18" s="22"/>
      <c r="R18" s="22"/>
      <c r="S18" s="22"/>
      <c r="T18" s="22"/>
      <c r="U18" s="22"/>
      <c r="V18" s="26">
        <v>25.338775510000001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172.87873015900001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30.867301587</v>
      </c>
      <c r="Q19" s="22"/>
      <c r="R19" s="22"/>
      <c r="S19" s="22"/>
      <c r="T19" s="22"/>
      <c r="U19" s="22"/>
      <c r="V19" s="26">
        <v>27.26893424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175.27292517000001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232.25265306099999</v>
      </c>
      <c r="Q20" s="22"/>
      <c r="R20" s="22"/>
      <c r="S20" s="22"/>
      <c r="T20" s="22"/>
      <c r="U20" s="22"/>
      <c r="V20" s="26">
        <v>114.72979591799999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176.791496599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178.31009070299999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180.079455782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182.325986395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184.213764172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186.10154195000001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188.18612244900001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191.88825396799999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66.074013605000005</v>
      </c>
      <c r="C29" s="22">
        <f t="shared" ref="C29:O29" si="0">C12-C2</f>
        <v>127.03927437599999</v>
      </c>
      <c r="D29" s="22">
        <f t="shared" si="0"/>
        <v>50.218956916000003</v>
      </c>
      <c r="E29" s="22">
        <f t="shared" si="0"/>
        <v>91.025487527999999</v>
      </c>
      <c r="F29" s="22">
        <f t="shared" si="0"/>
        <v>66.261950114000001</v>
      </c>
      <c r="G29" s="22">
        <f t="shared" si="0"/>
        <v>60.334648526000002</v>
      </c>
      <c r="H29" s="22">
        <f t="shared" si="0"/>
        <v>101.04671201800001</v>
      </c>
      <c r="I29" s="22">
        <f t="shared" si="0"/>
        <v>65.779047618999996</v>
      </c>
      <c r="J29" s="22">
        <f t="shared" si="0"/>
        <v>84.807074828999987</v>
      </c>
      <c r="K29" s="22">
        <f>K12-K2</f>
        <v>113.758888889</v>
      </c>
      <c r="L29" s="22">
        <f t="shared" si="0"/>
        <v>36.684353741999999</v>
      </c>
      <c r="M29" s="22">
        <f t="shared" si="0"/>
        <v>76.530612245</v>
      </c>
      <c r="N29" s="22">
        <f t="shared" si="0"/>
        <v>55.983310656999997</v>
      </c>
      <c r="O29" s="22">
        <f t="shared" si="0"/>
        <v>62.369977325000001</v>
      </c>
      <c r="P29" s="22">
        <f>P20-P2</f>
        <v>232.07673469399998</v>
      </c>
      <c r="Q29" s="22">
        <f>Q11-Q2</f>
        <v>36.890340137000003</v>
      </c>
      <c r="R29" s="22">
        <f>R11-R2</f>
        <v>56.672653061999995</v>
      </c>
      <c r="S29" s="22">
        <f>S13-S2</f>
        <v>56.022040816000001</v>
      </c>
      <c r="T29" s="22">
        <f>T12-T2</f>
        <v>123.40446712000001</v>
      </c>
      <c r="U29" s="22">
        <f>U12-U2</f>
        <v>63.032902494000005</v>
      </c>
      <c r="V29" s="22">
        <f>V20-V2</f>
        <v>114.68625850299999</v>
      </c>
      <c r="W29" s="22">
        <f>W11-W2</f>
        <v>101.294058956</v>
      </c>
      <c r="X29" s="22">
        <f>X11-X2</f>
        <v>57.941405895000003</v>
      </c>
      <c r="Y29" s="22">
        <f>Y7-Y2</f>
        <v>48.397301587000001</v>
      </c>
      <c r="Z29" s="22">
        <f t="shared" ref="Z29:AF29" si="1">Z12-Z2</f>
        <v>174.72603174600002</v>
      </c>
      <c r="AA29" s="22">
        <f t="shared" si="1"/>
        <v>48.379863944999997</v>
      </c>
      <c r="AB29" s="22">
        <f t="shared" si="1"/>
        <v>68.987301588000008</v>
      </c>
      <c r="AC29" s="22">
        <f t="shared" si="1"/>
        <v>60.295102041</v>
      </c>
      <c r="AD29" s="22">
        <f t="shared" si="1"/>
        <v>64.314693878</v>
      </c>
      <c r="AE29" s="22">
        <f>AE15-AE2</f>
        <v>78.508843537999994</v>
      </c>
      <c r="AF29" s="22">
        <f t="shared" si="1"/>
        <v>162.63546485200001</v>
      </c>
      <c r="AG29" s="22">
        <f>AG16-AG2</f>
        <v>335.18312925200001</v>
      </c>
      <c r="AH29" s="22">
        <f>AH27-AH2</f>
        <v>191.83746031699999</v>
      </c>
      <c r="AI29" s="22">
        <f>AI11-AI2</f>
        <v>225.128594104</v>
      </c>
      <c r="AJ29" s="22"/>
    </row>
    <row r="30" spans="1:36" x14ac:dyDescent="0.2">
      <c r="A30" s="2"/>
      <c r="B30" s="9">
        <f>B29/86400</f>
        <v>7.6474552783564818E-4</v>
      </c>
      <c r="C30" s="9">
        <f t="shared" ref="C30:AI30" si="2">C29/86400</f>
        <v>1.4703619719444443E-3</v>
      </c>
      <c r="D30" s="9">
        <f t="shared" si="2"/>
        <v>5.8123792726851855E-4</v>
      </c>
      <c r="E30" s="9">
        <f t="shared" si="2"/>
        <v>1.0535357352777779E-3</v>
      </c>
      <c r="F30" s="9">
        <f t="shared" si="2"/>
        <v>7.6692071891203703E-4</v>
      </c>
      <c r="G30" s="9">
        <f t="shared" si="2"/>
        <v>6.9831769127314816E-4</v>
      </c>
      <c r="H30" s="9">
        <f t="shared" si="2"/>
        <v>1.169522129837963E-3</v>
      </c>
      <c r="I30" s="9">
        <f t="shared" si="2"/>
        <v>7.6133156966435179E-4</v>
      </c>
      <c r="J30" s="9">
        <f t="shared" si="2"/>
        <v>9.8156336607638879E-4</v>
      </c>
      <c r="K30" s="9">
        <f t="shared" si="2"/>
        <v>1.3166538065856482E-3</v>
      </c>
      <c r="L30" s="9">
        <f t="shared" si="2"/>
        <v>4.2458742756944446E-4</v>
      </c>
      <c r="M30" s="9">
        <f t="shared" si="2"/>
        <v>8.8577097505787041E-4</v>
      </c>
      <c r="N30" s="9">
        <f t="shared" si="2"/>
        <v>6.4795498445601851E-4</v>
      </c>
      <c r="O30" s="9">
        <f t="shared" si="2"/>
        <v>7.2187473755787042E-4</v>
      </c>
      <c r="P30" s="9">
        <f t="shared" si="2"/>
        <v>2.6860733182175922E-3</v>
      </c>
      <c r="Q30" s="9">
        <f t="shared" si="2"/>
        <v>4.2697152936342598E-4</v>
      </c>
      <c r="R30" s="9">
        <f t="shared" si="2"/>
        <v>6.5593348451388879E-4</v>
      </c>
      <c r="S30" s="9">
        <f t="shared" si="2"/>
        <v>6.4840325018518516E-4</v>
      </c>
      <c r="T30" s="9">
        <f t="shared" si="2"/>
        <v>1.4282924435185186E-3</v>
      </c>
      <c r="U30" s="9">
        <f t="shared" si="2"/>
        <v>7.2954748256944446E-4</v>
      </c>
      <c r="V30" s="9">
        <f t="shared" si="2"/>
        <v>1.3273872511921296E-3</v>
      </c>
      <c r="W30" s="9">
        <f t="shared" si="2"/>
        <v>1.1723849416203703E-3</v>
      </c>
      <c r="X30" s="9">
        <f t="shared" si="2"/>
        <v>6.7061812378472227E-4</v>
      </c>
      <c r="Y30" s="9">
        <f t="shared" si="2"/>
        <v>5.6015395355324079E-4</v>
      </c>
      <c r="Z30" s="9">
        <f t="shared" si="2"/>
        <v>2.0222920340972226E-3</v>
      </c>
      <c r="AA30" s="9">
        <f t="shared" si="2"/>
        <v>5.5995212899305556E-4</v>
      </c>
      <c r="AB30" s="9">
        <f t="shared" si="2"/>
        <v>7.9846413875000013E-4</v>
      </c>
      <c r="AC30" s="9">
        <f t="shared" si="2"/>
        <v>6.9785997732638887E-4</v>
      </c>
      <c r="AD30" s="9">
        <f t="shared" si="2"/>
        <v>7.4438303099537038E-4</v>
      </c>
      <c r="AE30" s="9">
        <f t="shared" si="2"/>
        <v>9.0866717057870366E-4</v>
      </c>
      <c r="AF30" s="9">
        <f t="shared" si="2"/>
        <v>1.8823549172685187E-3</v>
      </c>
      <c r="AG30" s="9">
        <f t="shared" si="2"/>
        <v>3.8794343663425927E-3</v>
      </c>
      <c r="AH30" s="9">
        <f t="shared" si="2"/>
        <v>2.2203409758912037E-3</v>
      </c>
      <c r="AI30" s="9">
        <f t="shared" si="2"/>
        <v>2.6056550243518518E-3</v>
      </c>
      <c r="AJ30" s="9">
        <f>SUM(B30:AI30)</f>
        <v>3.8869548112430548E-2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K30"/>
  <sheetViews>
    <sheetView zoomScale="44" zoomScaleNormal="40" workbookViewId="0">
      <selection activeCell="B1" sqref="B1:AJ1"/>
    </sheetView>
  </sheetViews>
  <sheetFormatPr baseColWidth="10" defaultRowHeight="16" x14ac:dyDescent="0.2"/>
  <cols>
    <col min="1" max="1" width="16.5" bestFit="1" customWidth="1"/>
    <col min="2" max="3" width="8.5" bestFit="1" customWidth="1"/>
    <col min="4" max="11" width="8.5" customWidth="1"/>
    <col min="1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2">
      <c r="A1" s="2" t="s">
        <v>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62.856299999999997</v>
      </c>
      <c r="C2" s="5">
        <v>35.646900000000002</v>
      </c>
      <c r="D2" s="5">
        <v>44.545499999999997</v>
      </c>
      <c r="E2" s="5">
        <v>33.283000000000001</v>
      </c>
      <c r="F2" s="5">
        <v>39.578200000000002</v>
      </c>
      <c r="G2" s="5">
        <v>62.358600000000003</v>
      </c>
      <c r="H2" s="5">
        <v>35.976500000000001</v>
      </c>
      <c r="I2" s="5">
        <v>53.710599999999999</v>
      </c>
      <c r="J2" s="5">
        <v>41.787700000000001</v>
      </c>
      <c r="K2" s="5">
        <v>25.575099999999999</v>
      </c>
      <c r="L2" s="5">
        <v>120.492</v>
      </c>
      <c r="M2" s="5">
        <v>40.697699999999998</v>
      </c>
      <c r="N2" s="5">
        <v>39.945700000000002</v>
      </c>
      <c r="O2" s="5">
        <v>64.967600000000004</v>
      </c>
      <c r="P2" s="5">
        <v>24.377199999999998</v>
      </c>
      <c r="Q2" s="5">
        <v>104.602</v>
      </c>
      <c r="R2" s="5">
        <v>58.659199999999998</v>
      </c>
      <c r="S2" s="5">
        <v>29.062899999999999</v>
      </c>
      <c r="T2" s="5">
        <v>40.163899999999998</v>
      </c>
      <c r="U2" s="5">
        <v>82.399100000000004</v>
      </c>
      <c r="V2" s="5">
        <v>30.969100000000001</v>
      </c>
      <c r="W2" s="5">
        <v>34.090899999999998</v>
      </c>
      <c r="X2" s="5">
        <v>34.090899999999998</v>
      </c>
      <c r="Y2" s="5">
        <v>45.5578</v>
      </c>
      <c r="Z2" s="5">
        <v>16.621200000000002</v>
      </c>
      <c r="AA2" s="5">
        <v>23.832699999999999</v>
      </c>
      <c r="AB2" s="5">
        <v>69.503500000000003</v>
      </c>
      <c r="AC2" s="5">
        <v>54.987499999999997</v>
      </c>
      <c r="AD2" s="5">
        <v>59.490099999999998</v>
      </c>
      <c r="AE2" s="5">
        <v>66.522499999999994</v>
      </c>
      <c r="AF2" s="5">
        <v>19.085999999999999</v>
      </c>
      <c r="AG2" s="5">
        <v>15.420999999999999</v>
      </c>
      <c r="AH2" s="5">
        <v>17.3431</v>
      </c>
      <c r="AI2" s="5">
        <v>55.1342</v>
      </c>
      <c r="AJ2" s="5">
        <v>13.6561</v>
      </c>
      <c r="AK2" s="5">
        <v>15.9544</v>
      </c>
    </row>
    <row r="3" spans="1:37" x14ac:dyDescent="0.2">
      <c r="A3" s="1"/>
      <c r="B3" s="5">
        <v>65.703199999999995</v>
      </c>
      <c r="C3" s="5">
        <v>37.529800000000002</v>
      </c>
      <c r="D3" s="5">
        <v>48.319899999999997</v>
      </c>
      <c r="E3" s="5">
        <v>38.325600000000001</v>
      </c>
      <c r="F3" s="5">
        <v>38.645200000000003</v>
      </c>
      <c r="G3" s="5">
        <v>60.978999999999999</v>
      </c>
      <c r="H3" s="5">
        <v>36.523800000000001</v>
      </c>
      <c r="I3" s="5">
        <v>55.263199999999998</v>
      </c>
      <c r="J3" s="5">
        <v>46.699599999999997</v>
      </c>
      <c r="K3" s="5">
        <v>26.068999999999999</v>
      </c>
      <c r="L3" s="5">
        <v>115.244</v>
      </c>
      <c r="M3" s="5">
        <v>37.295400000000001</v>
      </c>
      <c r="N3" s="5">
        <v>40.8718</v>
      </c>
      <c r="O3" s="5">
        <v>68.287400000000005</v>
      </c>
      <c r="P3" s="5">
        <v>25.7165</v>
      </c>
      <c r="Q3" s="5">
        <v>102.90900000000001</v>
      </c>
      <c r="R3" s="5">
        <v>57.965299999999999</v>
      </c>
      <c r="S3" s="5">
        <v>29.3765</v>
      </c>
      <c r="T3" s="5">
        <v>34.760899999999999</v>
      </c>
      <c r="U3" s="5">
        <v>87.639099999999999</v>
      </c>
      <c r="V3" s="5">
        <v>30.681799999999999</v>
      </c>
      <c r="W3" s="5">
        <v>32.744300000000003</v>
      </c>
      <c r="X3" s="5">
        <v>32.744300000000003</v>
      </c>
      <c r="Y3" s="5">
        <v>45.9375</v>
      </c>
      <c r="Z3" s="5">
        <v>16.831399999999999</v>
      </c>
      <c r="AA3" s="5">
        <v>21.5669</v>
      </c>
      <c r="AB3" s="5">
        <v>74.346699999999998</v>
      </c>
      <c r="AC3" s="5">
        <v>54.059600000000003</v>
      </c>
      <c r="AD3" s="5">
        <v>51.5428</v>
      </c>
      <c r="AE3" s="5">
        <v>64.751400000000004</v>
      </c>
      <c r="AF3" s="5">
        <v>19.3065</v>
      </c>
      <c r="AG3" s="5">
        <v>14.971500000000001</v>
      </c>
      <c r="AH3" s="5">
        <v>17.4741</v>
      </c>
      <c r="AI3" s="5">
        <v>55.295499999999997</v>
      </c>
      <c r="AJ3" s="5">
        <v>14.858499999999999</v>
      </c>
      <c r="AK3" s="5">
        <v>15.780099999999999</v>
      </c>
    </row>
    <row r="4" spans="1:37" x14ac:dyDescent="0.2">
      <c r="A4" s="1"/>
      <c r="B4" s="5">
        <v>74.392700000000005</v>
      </c>
      <c r="C4" s="5">
        <v>37.619399999999999</v>
      </c>
      <c r="D4" s="5">
        <v>51.120600000000003</v>
      </c>
      <c r="E4" s="5">
        <v>38.017200000000003</v>
      </c>
      <c r="F4" s="5">
        <v>44.491500000000002</v>
      </c>
      <c r="G4" s="5">
        <v>66.953400000000002</v>
      </c>
      <c r="H4" s="5">
        <v>36.039700000000003</v>
      </c>
      <c r="I4" s="5">
        <v>58.5139</v>
      </c>
      <c r="J4" s="5">
        <v>47.199399999999997</v>
      </c>
      <c r="K4" s="5">
        <v>26.141100000000002</v>
      </c>
      <c r="L4" s="5">
        <v>116.053</v>
      </c>
      <c r="M4" s="5">
        <v>40.433399999999999</v>
      </c>
      <c r="N4" s="5">
        <v>40.396299999999997</v>
      </c>
      <c r="O4" s="5">
        <v>67.887900000000002</v>
      </c>
      <c r="P4" s="5">
        <v>26.1571</v>
      </c>
      <c r="Q4" s="5">
        <v>107.526</v>
      </c>
      <c r="R4" s="5">
        <v>59.250300000000003</v>
      </c>
      <c r="S4" s="5">
        <v>29.447099999999999</v>
      </c>
      <c r="T4" s="5">
        <v>34.742600000000003</v>
      </c>
      <c r="U4" s="5">
        <v>86.811000000000007</v>
      </c>
      <c r="V4" s="5">
        <v>33.409100000000002</v>
      </c>
      <c r="W4" s="5">
        <v>34.103200000000001</v>
      </c>
      <c r="X4" s="5">
        <v>34.103200000000001</v>
      </c>
      <c r="Y4" s="5">
        <v>45.683700000000002</v>
      </c>
      <c r="Z4" s="5">
        <v>16.978100000000001</v>
      </c>
      <c r="AA4" s="5">
        <v>22.713200000000001</v>
      </c>
      <c r="AB4" s="5">
        <v>75.773200000000003</v>
      </c>
      <c r="AC4" s="5">
        <v>53.312399999999997</v>
      </c>
      <c r="AD4" s="5">
        <v>57.942500000000003</v>
      </c>
      <c r="AE4" s="5">
        <v>66.791200000000003</v>
      </c>
      <c r="AF4" s="5">
        <v>19.444400000000002</v>
      </c>
      <c r="AG4" s="5">
        <v>13.998200000000001</v>
      </c>
      <c r="AH4" s="5">
        <v>14.2172</v>
      </c>
      <c r="AI4" s="5">
        <v>56.25</v>
      </c>
      <c r="AJ4" s="5">
        <v>14.140700000000001</v>
      </c>
      <c r="AK4" s="5">
        <v>13.5177</v>
      </c>
    </row>
    <row r="5" spans="1:37" x14ac:dyDescent="0.2">
      <c r="A5" s="1"/>
      <c r="B5" s="5">
        <v>56.336199999999998</v>
      </c>
      <c r="C5" s="5">
        <v>30.832000000000001</v>
      </c>
      <c r="D5" s="5">
        <v>48.783200000000001</v>
      </c>
      <c r="E5" s="5">
        <v>36.75</v>
      </c>
      <c r="F5" s="5">
        <v>42.721499999999999</v>
      </c>
      <c r="G5" s="5">
        <v>54.651400000000002</v>
      </c>
      <c r="H5" s="5">
        <v>36.691400000000002</v>
      </c>
      <c r="I5" s="5">
        <v>58.2819</v>
      </c>
      <c r="J5" s="5">
        <v>40.115200000000002</v>
      </c>
      <c r="K5" s="5">
        <v>23.9909</v>
      </c>
      <c r="L5" s="5">
        <v>108.79900000000001</v>
      </c>
      <c r="M5" s="5">
        <v>39.798999999999999</v>
      </c>
      <c r="N5" s="5">
        <v>40.409300000000002</v>
      </c>
      <c r="O5" s="5">
        <v>64.568100000000001</v>
      </c>
      <c r="P5" s="5">
        <v>26.271100000000001</v>
      </c>
      <c r="Q5" s="5">
        <v>99.503600000000006</v>
      </c>
      <c r="R5" s="5">
        <v>60.722900000000003</v>
      </c>
      <c r="S5" s="5">
        <v>29.9145</v>
      </c>
      <c r="T5" s="5">
        <v>36.246600000000001</v>
      </c>
      <c r="U5" s="5">
        <v>73.337000000000003</v>
      </c>
      <c r="V5" s="5">
        <v>33.992800000000003</v>
      </c>
      <c r="W5" s="5">
        <v>17.591200000000001</v>
      </c>
      <c r="X5" s="5">
        <v>17.591200000000001</v>
      </c>
      <c r="Y5" s="5">
        <v>45.6569</v>
      </c>
      <c r="Z5" s="5">
        <v>16.797000000000001</v>
      </c>
      <c r="AA5" s="5">
        <v>21.441099999999999</v>
      </c>
      <c r="AB5" s="5">
        <v>72.413799999999995</v>
      </c>
      <c r="AC5" s="5">
        <v>50.436500000000002</v>
      </c>
      <c r="AD5" s="5">
        <v>57.556800000000003</v>
      </c>
      <c r="AE5" s="5">
        <v>65.521000000000001</v>
      </c>
      <c r="AF5" s="5">
        <v>19.694500000000001</v>
      </c>
      <c r="AG5" s="5">
        <v>13.8089</v>
      </c>
      <c r="AH5" s="5">
        <v>14.506600000000001</v>
      </c>
      <c r="AI5" s="5">
        <v>55.295499999999997</v>
      </c>
      <c r="AJ5" s="5">
        <v>14.7525</v>
      </c>
      <c r="AK5" s="5">
        <v>12.5128</v>
      </c>
    </row>
    <row r="6" spans="1:37" x14ac:dyDescent="0.2">
      <c r="A6" s="1"/>
      <c r="B6" s="5">
        <v>65.082599999999999</v>
      </c>
      <c r="C6" s="5">
        <v>36.599499999999999</v>
      </c>
      <c r="D6" s="5">
        <v>48.819200000000002</v>
      </c>
      <c r="E6" s="5">
        <v>41.163699999999999</v>
      </c>
      <c r="F6" s="5">
        <v>45</v>
      </c>
      <c r="G6" s="5">
        <v>62.405700000000003</v>
      </c>
      <c r="H6" s="5">
        <v>36.860599999999998</v>
      </c>
      <c r="I6" s="5">
        <v>54.377299999999998</v>
      </c>
      <c r="J6" s="5">
        <v>46.258699999999997</v>
      </c>
      <c r="K6" s="5">
        <v>25.770399999999999</v>
      </c>
      <c r="L6" s="5">
        <v>111.929</v>
      </c>
      <c r="M6" s="5">
        <v>37.521299999999997</v>
      </c>
      <c r="N6" s="5">
        <v>37.610300000000002</v>
      </c>
      <c r="O6" s="5">
        <v>64.814800000000005</v>
      </c>
      <c r="P6" s="5">
        <v>26.333600000000001</v>
      </c>
      <c r="Q6" s="5">
        <v>103.883</v>
      </c>
      <c r="R6" s="5">
        <v>63.2485</v>
      </c>
      <c r="S6" s="5">
        <v>29.769100000000002</v>
      </c>
      <c r="T6" s="5">
        <v>42.8155</v>
      </c>
      <c r="U6" s="5">
        <v>84.807699999999997</v>
      </c>
      <c r="V6" s="5">
        <v>33.241199999999999</v>
      </c>
      <c r="W6" s="5">
        <v>26.6648</v>
      </c>
      <c r="X6" s="5">
        <v>26.6648</v>
      </c>
      <c r="Y6" s="5">
        <v>48.958300000000001</v>
      </c>
      <c r="Z6" s="5"/>
      <c r="AA6" s="5">
        <v>24.8535</v>
      </c>
      <c r="AB6" s="5">
        <v>73.786900000000003</v>
      </c>
      <c r="AC6" s="5">
        <v>54.941899999999997</v>
      </c>
      <c r="AD6" s="5">
        <v>60.344799999999999</v>
      </c>
      <c r="AE6" s="5">
        <v>66.057500000000005</v>
      </c>
      <c r="AF6" s="5">
        <v>22.6084</v>
      </c>
      <c r="AG6" s="5">
        <v>15.2447</v>
      </c>
      <c r="AH6" s="5">
        <v>15.473000000000001</v>
      </c>
      <c r="AI6" s="5">
        <v>55.392699999999998</v>
      </c>
      <c r="AJ6" s="5">
        <v>15.305400000000001</v>
      </c>
      <c r="AK6" s="5">
        <v>21.136900000000001</v>
      </c>
    </row>
    <row r="7" spans="1:37" x14ac:dyDescent="0.2">
      <c r="A7" s="1"/>
      <c r="B7" s="5">
        <v>66.221199999999996</v>
      </c>
      <c r="C7" s="5">
        <v>38.461500000000001</v>
      </c>
      <c r="D7" s="5">
        <v>50.884599999999999</v>
      </c>
      <c r="E7" s="5">
        <v>39.281500000000001</v>
      </c>
      <c r="F7" s="5">
        <v>38.536000000000001</v>
      </c>
      <c r="G7" s="5">
        <v>61.796399999999998</v>
      </c>
      <c r="H7" s="5">
        <v>35.662300000000002</v>
      </c>
      <c r="I7" s="5">
        <v>55.448399999999999</v>
      </c>
      <c r="J7" s="5">
        <v>46.831899999999997</v>
      </c>
      <c r="K7" s="5">
        <v>26.389299999999999</v>
      </c>
      <c r="L7" s="5">
        <v>116.053</v>
      </c>
      <c r="M7" s="5">
        <v>36.514699999999998</v>
      </c>
      <c r="N7" s="5">
        <v>40.778599999999997</v>
      </c>
      <c r="O7" s="5">
        <v>72.604500000000002</v>
      </c>
      <c r="P7" s="5">
        <v>28.1633</v>
      </c>
      <c r="Q7" s="5">
        <v>107.173</v>
      </c>
      <c r="R7" s="5">
        <v>61.790700000000001</v>
      </c>
      <c r="S7" s="5">
        <v>29.482600000000001</v>
      </c>
      <c r="T7" s="5">
        <v>33.8536</v>
      </c>
      <c r="U7" s="5">
        <v>85.909099999999995</v>
      </c>
      <c r="V7" s="5">
        <v>34.239100000000001</v>
      </c>
      <c r="W7" s="5">
        <v>27.663900000000002</v>
      </c>
      <c r="X7" s="5">
        <v>27.663900000000002</v>
      </c>
      <c r="Y7" s="5">
        <v>49.292099999999998</v>
      </c>
      <c r="Z7" s="5"/>
      <c r="AA7" s="5">
        <v>20.607500000000002</v>
      </c>
      <c r="AB7" s="5">
        <v>77.142899999999997</v>
      </c>
      <c r="AC7" s="5">
        <v>53.953800000000001</v>
      </c>
      <c r="AD7" s="5">
        <v>58.659199999999998</v>
      </c>
      <c r="AE7" s="5">
        <v>67.651899999999998</v>
      </c>
      <c r="AF7" s="5">
        <v>20.411000000000001</v>
      </c>
      <c r="AG7" s="5">
        <v>14.874499999999999</v>
      </c>
      <c r="AH7" s="5">
        <v>14.990500000000001</v>
      </c>
      <c r="AI7" s="5">
        <v>56.1676</v>
      </c>
      <c r="AJ7" s="5">
        <v>13.8216</v>
      </c>
      <c r="AK7" s="5">
        <v>20.314299999999999</v>
      </c>
    </row>
    <row r="8" spans="1:37" x14ac:dyDescent="0.2">
      <c r="A8" s="1"/>
      <c r="B8" s="5">
        <v>73.138400000000004</v>
      </c>
      <c r="C8" s="5">
        <v>38.54</v>
      </c>
      <c r="D8" s="5">
        <v>50.3157</v>
      </c>
      <c r="E8" s="5">
        <v>38.203899999999997</v>
      </c>
      <c r="F8" s="5">
        <v>29.595700000000001</v>
      </c>
      <c r="G8" s="5">
        <v>65.162800000000004</v>
      </c>
      <c r="H8" s="5">
        <v>36.386099999999999</v>
      </c>
      <c r="I8" s="5">
        <v>58.591700000000003</v>
      </c>
      <c r="J8" s="5">
        <v>47.952199999999998</v>
      </c>
      <c r="K8" s="5">
        <v>27.1007</v>
      </c>
      <c r="L8" s="5">
        <v>112.5</v>
      </c>
      <c r="M8" s="5">
        <v>40.405000000000001</v>
      </c>
      <c r="N8" s="5">
        <v>37.908299999999997</v>
      </c>
      <c r="O8" s="5">
        <v>68.034599999999998</v>
      </c>
      <c r="P8" s="5">
        <v>25.1571</v>
      </c>
      <c r="Q8" s="5">
        <v>102.717</v>
      </c>
      <c r="R8" s="5">
        <v>61.224499999999999</v>
      </c>
      <c r="S8" s="5">
        <v>28.9941</v>
      </c>
      <c r="T8" s="5">
        <v>36.790900000000001</v>
      </c>
      <c r="U8" s="5">
        <v>81.909400000000005</v>
      </c>
      <c r="V8" s="5">
        <v>34.345799999999997</v>
      </c>
      <c r="W8" s="5">
        <v>26.930700000000002</v>
      </c>
      <c r="X8" s="5">
        <v>26.930700000000002</v>
      </c>
      <c r="Y8" s="5">
        <v>46.584499999999998</v>
      </c>
      <c r="Z8" s="5"/>
      <c r="AA8" s="5">
        <v>19.140599999999999</v>
      </c>
      <c r="AB8" s="5">
        <v>74.830299999999994</v>
      </c>
      <c r="AC8" s="5">
        <v>53.654000000000003</v>
      </c>
      <c r="AD8" s="5">
        <v>59.683300000000003</v>
      </c>
      <c r="AE8" s="5">
        <v>65.991600000000005</v>
      </c>
      <c r="AF8" s="5">
        <v>21.861999999999998</v>
      </c>
      <c r="AG8" s="5">
        <v>15.428699999999999</v>
      </c>
      <c r="AH8" s="5">
        <v>14.5372</v>
      </c>
      <c r="AI8" s="5">
        <v>58.712600000000002</v>
      </c>
      <c r="AJ8" s="5">
        <v>13.678699999999999</v>
      </c>
      <c r="AK8" s="5">
        <v>16.004999999999999</v>
      </c>
    </row>
    <row r="9" spans="1:37" x14ac:dyDescent="0.2">
      <c r="A9" s="1"/>
      <c r="B9" s="5">
        <v>55.319800000000001</v>
      </c>
      <c r="C9" s="5">
        <v>37.322299999999998</v>
      </c>
      <c r="D9" s="5">
        <v>47.613900000000001</v>
      </c>
      <c r="E9" s="5">
        <v>31.810500000000001</v>
      </c>
      <c r="F9" s="5">
        <v>40.825800000000001</v>
      </c>
      <c r="G9" s="5">
        <v>55.272399999999998</v>
      </c>
      <c r="H9" s="5">
        <v>34.801099999999998</v>
      </c>
      <c r="I9" s="5">
        <v>58.497100000000003</v>
      </c>
      <c r="J9" s="5">
        <v>36.780700000000003</v>
      </c>
      <c r="K9" s="5">
        <v>25.026499999999999</v>
      </c>
      <c r="L9" s="5">
        <v>104.33799999999999</v>
      </c>
      <c r="M9" s="5">
        <v>38.515799999999999</v>
      </c>
      <c r="N9" s="5">
        <v>31.956499999999998</v>
      </c>
      <c r="O9" s="5">
        <v>54.6875</v>
      </c>
      <c r="P9" s="5">
        <v>25.324200000000001</v>
      </c>
      <c r="Q9" s="5"/>
      <c r="R9" s="5"/>
      <c r="S9" s="5">
        <v>29.016999999999999</v>
      </c>
      <c r="T9" s="5">
        <v>38.806199999999997</v>
      </c>
      <c r="U9" s="5">
        <v>79.164699999999996</v>
      </c>
      <c r="V9" s="5">
        <v>34.345799999999997</v>
      </c>
      <c r="W9" s="5"/>
      <c r="X9" s="5"/>
      <c r="Y9" s="5">
        <v>38.866</v>
      </c>
      <c r="Z9" s="5"/>
      <c r="AA9" s="5">
        <v>21.9011</v>
      </c>
      <c r="AB9" s="5">
        <v>75.042500000000004</v>
      </c>
      <c r="AC9" s="5">
        <v>48.781399999999998</v>
      </c>
      <c r="AD9" s="5">
        <v>54.545499999999997</v>
      </c>
      <c r="AE9" s="5">
        <v>66.044300000000007</v>
      </c>
      <c r="AF9" s="5">
        <v>23.8385</v>
      </c>
      <c r="AG9" s="5">
        <v>16.628399999999999</v>
      </c>
      <c r="AH9" s="5">
        <v>13.8644</v>
      </c>
      <c r="AI9" s="5">
        <v>56.417900000000003</v>
      </c>
      <c r="AJ9" s="5"/>
      <c r="AK9" s="5">
        <v>9.8279599999999991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19.762799999999999</v>
      </c>
      <c r="Q10" s="5"/>
      <c r="R10" s="5"/>
      <c r="S10" s="5">
        <v>30.346800000000002</v>
      </c>
      <c r="T10" s="5"/>
      <c r="U10" s="5"/>
      <c r="V10" s="5">
        <v>29.013200000000001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24.0059</v>
      </c>
      <c r="AG10" s="5"/>
      <c r="AH10" s="5">
        <v>14.8826</v>
      </c>
      <c r="AI10" s="5">
        <v>55.719299999999997</v>
      </c>
      <c r="AJ10" s="5"/>
      <c r="AK10" s="5">
        <v>19.017600000000002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24.550899999999999</v>
      </c>
      <c r="Q11" s="5"/>
      <c r="R11" s="5"/>
      <c r="S11" s="5"/>
      <c r="T11" s="5"/>
      <c r="U11" s="5"/>
      <c r="V11" s="5">
        <v>26.7165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22.0456</v>
      </c>
      <c r="AG11" s="5"/>
      <c r="AH11" s="5">
        <v>16.118400000000001</v>
      </c>
      <c r="AI11" s="5">
        <v>56.620699999999999</v>
      </c>
      <c r="AJ11" s="5"/>
      <c r="AK11" s="5">
        <v>19.1584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26.333600000000001</v>
      </c>
      <c r="Q12" s="5"/>
      <c r="R12" s="5"/>
      <c r="S12" s="5"/>
      <c r="T12" s="5"/>
      <c r="U12" s="5"/>
      <c r="V12" s="5">
        <v>32.111699999999999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23.2301</v>
      </c>
      <c r="AG12" s="5"/>
      <c r="AH12" s="5">
        <v>16.895700000000001</v>
      </c>
      <c r="AI12" s="5">
        <v>56.825000000000003</v>
      </c>
      <c r="AJ12" s="5"/>
      <c r="AK12" s="5">
        <v>14.5357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26.777000000000001</v>
      </c>
      <c r="Q13" s="5"/>
      <c r="R13" s="5"/>
      <c r="S13" s="5"/>
      <c r="T13" s="5"/>
      <c r="U13" s="5"/>
      <c r="V13" s="5">
        <v>33.174500000000002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22.2301</v>
      </c>
      <c r="AG13" s="5"/>
      <c r="AH13" s="5">
        <v>15.849600000000001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27.4892</v>
      </c>
      <c r="Q14" s="5"/>
      <c r="R14" s="5"/>
      <c r="S14" s="5"/>
      <c r="T14" s="5"/>
      <c r="U14" s="5"/>
      <c r="V14" s="5">
        <v>31.0855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26.4346</v>
      </c>
      <c r="Q15" s="5"/>
      <c r="R15" s="5"/>
      <c r="S15" s="5"/>
      <c r="T15" s="5"/>
      <c r="U15" s="5"/>
      <c r="V15" s="5">
        <v>30.625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27.784800000000001</v>
      </c>
      <c r="Q16" s="5"/>
      <c r="R16" s="5"/>
      <c r="S16" s="5"/>
      <c r="T16" s="5"/>
      <c r="U16" s="5"/>
      <c r="V16" s="5">
        <v>27.0442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27.38</v>
      </c>
      <c r="Q17" s="5"/>
      <c r="R17" s="5"/>
      <c r="S17" s="5"/>
      <c r="T17" s="5"/>
      <c r="U17" s="5"/>
      <c r="V17" s="5">
        <v>26.3126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25.807600000000001</v>
      </c>
      <c r="Q18" s="5"/>
      <c r="R18" s="5"/>
      <c r="S18" s="5"/>
      <c r="T18" s="5"/>
      <c r="U18" s="5"/>
      <c r="V18" s="5">
        <v>20.986699999999999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64.88130000000001</v>
      </c>
      <c r="C21" s="5">
        <f t="shared" si="0"/>
        <v>36.568925</v>
      </c>
      <c r="D21" s="5">
        <f t="shared" si="0"/>
        <v>48.800324999999994</v>
      </c>
      <c r="E21" s="5">
        <f t="shared" si="0"/>
        <v>37.104424999999999</v>
      </c>
      <c r="F21" s="5">
        <f t="shared" si="0"/>
        <v>39.924237500000004</v>
      </c>
      <c r="G21" s="5">
        <f t="shared" si="0"/>
        <v>61.1974625</v>
      </c>
      <c r="H21" s="5">
        <f t="shared" si="0"/>
        <v>36.117687500000002</v>
      </c>
      <c r="I21" s="5">
        <f t="shared" si="0"/>
        <v>56.5855125</v>
      </c>
      <c r="J21" s="5">
        <f t="shared" si="0"/>
        <v>44.203175000000002</v>
      </c>
      <c r="K21" s="5">
        <f t="shared" si="0"/>
        <v>25.757874999999999</v>
      </c>
      <c r="L21" s="5">
        <f t="shared" si="0"/>
        <v>113.17599999999999</v>
      </c>
      <c r="M21" s="5">
        <f t="shared" si="0"/>
        <v>38.897787500000007</v>
      </c>
      <c r="N21" s="5">
        <f t="shared" si="0"/>
        <v>38.7346</v>
      </c>
      <c r="O21" s="5">
        <f t="shared" si="0"/>
        <v>65.731549999999999</v>
      </c>
      <c r="P21" s="5">
        <f>AVERAGE(P2:P18)</f>
        <v>25.871799999999997</v>
      </c>
      <c r="Q21" s="5">
        <f>AVERAGE(Q2:Q8)</f>
        <v>104.04480000000001</v>
      </c>
      <c r="R21" s="5">
        <f>AVERAGE(R2:R8)</f>
        <v>60.408771428571427</v>
      </c>
      <c r="S21" s="5">
        <f>AVERAGE(S2:S10)</f>
        <v>29.490066666666664</v>
      </c>
      <c r="T21" s="5">
        <f>AVERAGE(T2:T9)</f>
        <v>37.272525000000002</v>
      </c>
      <c r="U21" s="5">
        <f>AVERAGE(U2:U9)</f>
        <v>82.747137500000008</v>
      </c>
      <c r="V21" s="5">
        <f>AVERAGE(V2:V18)</f>
        <v>30.72321176470588</v>
      </c>
      <c r="W21" s="5">
        <f>AVERAGE(W2:W4)</f>
        <v>33.646133333333331</v>
      </c>
      <c r="X21" s="5">
        <f>AVERAGE(X6:X8)</f>
        <v>27.086466666666666</v>
      </c>
      <c r="Y21" s="5">
        <f>AVERAGE(Y2:Y9)</f>
        <v>45.817099999999996</v>
      </c>
      <c r="Z21" s="5">
        <f>AVERAGE(Z2:Z5)</f>
        <v>16.806925</v>
      </c>
      <c r="AA21" s="5">
        <f>AVERAGE(AA2:AA9)</f>
        <v>22.007075</v>
      </c>
      <c r="AB21" s="5">
        <f>AVERAGE(AB2:AB9)</f>
        <v>74.104974999999996</v>
      </c>
      <c r="AC21" s="5">
        <f>AVERAGE(AC2:AC9)</f>
        <v>53.015887499999998</v>
      </c>
      <c r="AD21" s="5">
        <f>AVERAGE(AD2:AD9)</f>
        <v>57.470625000000005</v>
      </c>
      <c r="AE21" s="5">
        <f>AVERAGE(AE2:AE9)</f>
        <v>66.166425000000004</v>
      </c>
      <c r="AF21" s="5">
        <f>AVERAGE(AF2:AF13)</f>
        <v>21.480250000000002</v>
      </c>
      <c r="AG21" s="5">
        <f>AVERAGE(AG2:AG9)</f>
        <v>15.0469875</v>
      </c>
      <c r="AH21" s="5">
        <f>AVERAGE(AH2:AH13)</f>
        <v>15.512700000000002</v>
      </c>
      <c r="AI21" s="5">
        <f>AVERAGE(AI2:AI12)</f>
        <v>56.166454545454556</v>
      </c>
      <c r="AJ21" s="5">
        <f>AVERAGE(AJ2:AJ8)</f>
        <v>14.316214285714286</v>
      </c>
      <c r="AK21" s="5">
        <f>AVERAGE(AK2:AK12)</f>
        <v>16.160078181818179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64.88130000000001</v>
      </c>
      <c r="C26" s="12">
        <f>C21*2</f>
        <v>73.13785</v>
      </c>
      <c r="D26" s="12">
        <f t="shared" ref="D26:J26" si="1">D21*1</f>
        <v>48.800324999999994</v>
      </c>
      <c r="E26" s="12">
        <f t="shared" si="1"/>
        <v>37.104424999999999</v>
      </c>
      <c r="F26" s="12">
        <f t="shared" si="1"/>
        <v>39.924237500000004</v>
      </c>
      <c r="G26" s="12">
        <f t="shared" si="1"/>
        <v>61.1974625</v>
      </c>
      <c r="H26" s="12">
        <f>H21*3</f>
        <v>108.35306250000001</v>
      </c>
      <c r="I26" s="12">
        <f>I21*3</f>
        <v>169.75653750000001</v>
      </c>
      <c r="J26" s="12">
        <f t="shared" si="1"/>
        <v>44.203175000000002</v>
      </c>
      <c r="K26" s="12">
        <f>K21*4</f>
        <v>103.03149999999999</v>
      </c>
      <c r="L26" s="12">
        <f>L21*1</f>
        <v>113.17599999999999</v>
      </c>
      <c r="M26" s="12">
        <f>M21*3</f>
        <v>116.69336250000002</v>
      </c>
      <c r="N26" s="12">
        <f>N21*3</f>
        <v>116.2038</v>
      </c>
      <c r="O26" s="12">
        <f>O21*1</f>
        <v>65.731549999999999</v>
      </c>
      <c r="P26" s="12">
        <f>P21*1</f>
        <v>25.871799999999997</v>
      </c>
      <c r="Q26" s="12">
        <f>Q21*1</f>
        <v>104.04480000000001</v>
      </c>
      <c r="R26" s="12">
        <f>R21*2</f>
        <v>120.81754285714285</v>
      </c>
      <c r="S26" s="12">
        <f>S21*4</f>
        <v>117.96026666666666</v>
      </c>
      <c r="T26" s="12">
        <f>T21*3</f>
        <v>111.81757500000001</v>
      </c>
      <c r="U26" s="12">
        <f>U21*1</f>
        <v>82.747137500000008</v>
      </c>
      <c r="V26" s="12">
        <f>V21*1</f>
        <v>30.72321176470588</v>
      </c>
      <c r="W26" s="12">
        <f>W21*4</f>
        <v>134.58453333333333</v>
      </c>
      <c r="X26" s="12">
        <f>X21*3</f>
        <v>81.259399999999999</v>
      </c>
      <c r="Y26" s="12">
        <f>Y21*2</f>
        <v>91.634199999999993</v>
      </c>
      <c r="Z26" s="12">
        <f>Z21*8</f>
        <v>134.4554</v>
      </c>
      <c r="AA26" s="12">
        <f>AA21*3</f>
        <v>66.021225000000001</v>
      </c>
      <c r="AB26" s="12">
        <f t="shared" ref="AB26:AH26" si="2">AB21*1</f>
        <v>74.104974999999996</v>
      </c>
      <c r="AC26" s="12">
        <f t="shared" si="2"/>
        <v>53.015887499999998</v>
      </c>
      <c r="AD26" s="12">
        <f t="shared" si="2"/>
        <v>57.470625000000005</v>
      </c>
      <c r="AE26" s="12">
        <f>AE21*2</f>
        <v>132.33285000000001</v>
      </c>
      <c r="AF26" s="12">
        <f t="shared" si="2"/>
        <v>21.480250000000002</v>
      </c>
      <c r="AG26" s="12">
        <f>AG21*2</f>
        <v>30.093975</v>
      </c>
      <c r="AH26" s="12">
        <f t="shared" si="2"/>
        <v>15.512700000000002</v>
      </c>
      <c r="AI26" s="12">
        <f>AI21*2</f>
        <v>112.33290909090911</v>
      </c>
      <c r="AJ26" s="12">
        <f>AJ21*3</f>
        <v>42.948642857142858</v>
      </c>
      <c r="AK26" s="12">
        <f>AK21*1</f>
        <v>16.160078181818179</v>
      </c>
    </row>
    <row r="27" spans="1:37" x14ac:dyDescent="0.2">
      <c r="A27" s="12" t="s">
        <v>215</v>
      </c>
      <c r="B27" s="5">
        <f t="shared" ref="B27:O27" si="3">STDEV(B2:B9)/B21*100</f>
        <v>10.577682934403711</v>
      </c>
      <c r="C27" s="5">
        <f t="shared" si="3"/>
        <v>6.8422395473585169</v>
      </c>
      <c r="D27" s="5">
        <f t="shared" si="3"/>
        <v>4.3653116703716979</v>
      </c>
      <c r="E27" s="5">
        <f t="shared" si="3"/>
        <v>8.3693909070179995</v>
      </c>
      <c r="F27" s="5">
        <f t="shared" si="3"/>
        <v>12.183547831465411</v>
      </c>
      <c r="G27" s="5">
        <f t="shared" si="3"/>
        <v>7.0426090681779341</v>
      </c>
      <c r="H27" s="5">
        <f t="shared" si="3"/>
        <v>1.8380060874081565</v>
      </c>
      <c r="I27" s="5">
        <f t="shared" si="3"/>
        <v>3.6863622551754474</v>
      </c>
      <c r="J27" s="5">
        <f t="shared" si="3"/>
        <v>9.2898940208166145</v>
      </c>
      <c r="K27" s="5">
        <f t="shared" si="3"/>
        <v>3.6348882719222564</v>
      </c>
      <c r="L27" s="5">
        <f t="shared" si="3"/>
        <v>4.4006354728776662</v>
      </c>
      <c r="M27" s="5">
        <f t="shared" si="3"/>
        <v>4.2320311081965807</v>
      </c>
      <c r="N27" s="5">
        <f t="shared" si="3"/>
        <v>7.7859448072297015</v>
      </c>
      <c r="O27" s="5">
        <f t="shared" si="3"/>
        <v>7.8940702947922841</v>
      </c>
      <c r="P27" s="5">
        <f>STDEV(P2:P18)/P21*100</f>
        <v>7.3427631850818038</v>
      </c>
      <c r="Q27" s="5">
        <f>STDEV(Q2:Q8)/Q21*100</f>
        <v>2.6588204230479828</v>
      </c>
      <c r="R27" s="5">
        <f>STDEV(R2:R8)/R21*100</f>
        <v>3.105158327953971</v>
      </c>
      <c r="S27" s="5">
        <f>STDEV(S2:S10)/S21*100</f>
        <v>1.5442151130554</v>
      </c>
      <c r="T27" s="5">
        <f t="shared" ref="T27:AG27" si="4">STDEV(T2:T9)/T21*100</f>
        <v>8.307784209076539</v>
      </c>
      <c r="U27" s="5">
        <f t="shared" si="4"/>
        <v>5.7214520523918226</v>
      </c>
      <c r="V27" s="5">
        <f>STDEV(V2:V18)/V21*100</f>
        <v>12.007722270111103</v>
      </c>
      <c r="W27" s="5">
        <f t="shared" si="4"/>
        <v>17.422910353889719</v>
      </c>
      <c r="X27" s="5">
        <f>STDEV(X2:X8)/X21*100</f>
        <v>21.642304699087884</v>
      </c>
      <c r="Y27" s="5">
        <f t="shared" si="4"/>
        <v>6.949843238103945</v>
      </c>
      <c r="Z27" s="5">
        <f>STDEV(Z2:Z5)/Z21*100</f>
        <v>0.87237791911731166</v>
      </c>
      <c r="AA27" s="5">
        <f t="shared" si="4"/>
        <v>8.1709713316790129</v>
      </c>
      <c r="AB27" s="5">
        <f t="shared" si="4"/>
        <v>3.1279282595511519</v>
      </c>
      <c r="AC27" s="5">
        <f t="shared" si="4"/>
        <v>4.1962890606804626</v>
      </c>
      <c r="AD27" s="5">
        <f t="shared" si="4"/>
        <v>5.2023527659593034</v>
      </c>
      <c r="AE27" s="5">
        <f t="shared" si="4"/>
        <v>1.3026093806120627</v>
      </c>
      <c r="AF27" s="5">
        <f>STDEV(AF2:AF13)/AF21*100</f>
        <v>8.4496932267434453</v>
      </c>
      <c r="AG27" s="5">
        <f t="shared" si="4"/>
        <v>5.8876001043312876</v>
      </c>
      <c r="AH27" s="5">
        <f>STDEV(AH2:AH13)/AH21*100</f>
        <v>7.9239740647265924</v>
      </c>
      <c r="AI27" s="5">
        <f>STDEV(AI2:AI12)/AI21*100</f>
        <v>1.8308419647297642</v>
      </c>
      <c r="AJ27" s="5">
        <f>STDEV(AJ2:AJ8)/AJ21*100</f>
        <v>4.5808993436116108</v>
      </c>
      <c r="AK27" s="5">
        <f>STDEV(AK2:AK12)/AK21*100</f>
        <v>21.650489750435614</v>
      </c>
    </row>
    <row r="28" spans="1:37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</row>
    <row r="29" spans="1:37" x14ac:dyDescent="0.2">
      <c r="A29" s="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</row>
    <row r="30" spans="1:37" x14ac:dyDescent="0.2">
      <c r="A30" s="2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</row>
  </sheetData>
  <pageMargins left="0.7" right="0.7" top="0.78740157499999996" bottom="0.78740157499999996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J30"/>
  <sheetViews>
    <sheetView topLeftCell="B1" zoomScale="92" zoomScaleNormal="55" workbookViewId="0">
      <selection activeCell="AF9" sqref="A1:XFD1048576"/>
    </sheetView>
  </sheetViews>
  <sheetFormatPr baseColWidth="10" defaultRowHeight="16" x14ac:dyDescent="0.2"/>
  <cols>
    <col min="1" max="1" width="15.33203125" bestFit="1" customWidth="1"/>
    <col min="2" max="2" width="12.6640625" bestFit="1" customWidth="1"/>
    <col min="3" max="3" width="13.83203125" bestFit="1" customWidth="1"/>
    <col min="4" max="4" width="12.6640625" bestFit="1" customWidth="1"/>
    <col min="5" max="6" width="13.83203125" bestFit="1" customWidth="1"/>
    <col min="7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3" width="13.83203125" bestFit="1" customWidth="1"/>
    <col min="24" max="25" width="12.6640625" bestFit="1" customWidth="1"/>
    <col min="26" max="26" width="13.83203125" bestFit="1" customWidth="1"/>
    <col min="27" max="30" width="12.6640625" bestFit="1" customWidth="1"/>
    <col min="31" max="35" width="13.83203125" bestFit="1" customWidth="1"/>
    <col min="36" max="36" width="8.83203125" bestFit="1" customWidth="1"/>
  </cols>
  <sheetData>
    <row r="1" spans="1:36" x14ac:dyDescent="0.2">
      <c r="A1" s="2" t="s">
        <v>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0.91156462599999999</v>
      </c>
      <c r="C2" s="22">
        <v>0.595918367</v>
      </c>
      <c r="D2" s="22">
        <v>0.55963718799999995</v>
      </c>
      <c r="E2" s="22">
        <v>0.558730159</v>
      </c>
      <c r="F2" s="22">
        <v>0.53587301600000004</v>
      </c>
      <c r="G2" s="22">
        <v>0.38312925199999998</v>
      </c>
      <c r="H2" s="22">
        <v>0.29795918399999999</v>
      </c>
      <c r="I2" s="22">
        <v>0.26031746</v>
      </c>
      <c r="J2" s="22">
        <v>0.411337868</v>
      </c>
      <c r="K2" s="22">
        <v>0.565079365</v>
      </c>
      <c r="L2" s="22">
        <v>0.34467120200000001</v>
      </c>
      <c r="M2" s="22">
        <v>0.58476190500000003</v>
      </c>
      <c r="N2" s="22">
        <v>0.38911564599999998</v>
      </c>
      <c r="O2" s="22">
        <v>0.59646258500000005</v>
      </c>
      <c r="P2" s="22">
        <v>0.57759637200000002</v>
      </c>
      <c r="Q2" s="22">
        <v>0.56018140599999999</v>
      </c>
      <c r="R2" s="22">
        <v>7.8911559999999999E-3</v>
      </c>
      <c r="S2" s="22">
        <v>2.993197E-3</v>
      </c>
      <c r="T2" s="22">
        <v>0.39183673499999999</v>
      </c>
      <c r="U2" s="22">
        <v>0.26267573700000002</v>
      </c>
      <c r="V2" s="22">
        <v>0.42086167800000002</v>
      </c>
      <c r="W2" s="22">
        <v>0.40571428599999998</v>
      </c>
      <c r="X2" s="22">
        <v>0.41179138300000001</v>
      </c>
      <c r="Y2" s="22">
        <v>0.15936507899999999</v>
      </c>
      <c r="Z2" s="22">
        <v>0.56816326500000003</v>
      </c>
      <c r="AA2" s="22">
        <v>0.52698412699999997</v>
      </c>
      <c r="AB2" s="22">
        <v>0.56417233600000005</v>
      </c>
      <c r="AC2" s="22">
        <v>0.295510204</v>
      </c>
      <c r="AD2" s="22">
        <v>0.23219954600000001</v>
      </c>
      <c r="AE2" s="22">
        <v>0.55591836699999997</v>
      </c>
      <c r="AF2" s="22">
        <v>0.58412698399999996</v>
      </c>
      <c r="AG2" s="22">
        <v>0.34965986399999999</v>
      </c>
      <c r="AH2" s="22">
        <v>0.40507936500000002</v>
      </c>
      <c r="AI2" s="22">
        <v>0.39909297100000002</v>
      </c>
      <c r="AJ2" s="22"/>
    </row>
    <row r="3" spans="1:36" x14ac:dyDescent="0.2">
      <c r="B3" s="22">
        <v>1.3273469389999999</v>
      </c>
      <c r="C3" s="22">
        <v>0.81142857099999999</v>
      </c>
      <c r="D3" s="22">
        <v>1.131972789</v>
      </c>
      <c r="E3" s="22">
        <v>1.474829932</v>
      </c>
      <c r="F3" s="22">
        <v>1.1942857140000001</v>
      </c>
      <c r="G3" s="22">
        <v>0.70748299299999995</v>
      </c>
      <c r="H3" s="22">
        <v>0.81551020399999996</v>
      </c>
      <c r="I3" s="22">
        <v>0.66793650800000004</v>
      </c>
      <c r="J3" s="22">
        <v>1.311111111</v>
      </c>
      <c r="K3" s="22">
        <v>1.291428571</v>
      </c>
      <c r="L3" s="22">
        <v>0.51700680300000001</v>
      </c>
      <c r="M3" s="22">
        <v>1.0088888890000001</v>
      </c>
      <c r="N3" s="22">
        <v>0.99954648499999998</v>
      </c>
      <c r="O3" s="22">
        <v>9.07537415</v>
      </c>
      <c r="P3" s="22">
        <v>3.0389115649999998</v>
      </c>
      <c r="Q3" s="22">
        <v>0.85696145099999999</v>
      </c>
      <c r="R3" s="22">
        <v>0.50276644000000004</v>
      </c>
      <c r="S3" s="22">
        <v>0.54693877599999996</v>
      </c>
      <c r="T3" s="22">
        <v>0.92335600900000003</v>
      </c>
      <c r="U3" s="22">
        <v>0.52281179099999997</v>
      </c>
      <c r="V3" s="22">
        <v>2.358276644</v>
      </c>
      <c r="W3" s="22">
        <v>0.81777777799999996</v>
      </c>
      <c r="X3" s="22">
        <v>1.7287981859999999</v>
      </c>
      <c r="Y3" s="22">
        <v>3.7692063490000001</v>
      </c>
      <c r="Z3" s="22">
        <v>2.484897959</v>
      </c>
      <c r="AA3" s="22">
        <v>0.933786848</v>
      </c>
      <c r="AB3" s="22">
        <v>1.274376417</v>
      </c>
      <c r="AC3" s="22">
        <v>0.65836734699999999</v>
      </c>
      <c r="AD3" s="22">
        <v>0.71111111100000002</v>
      </c>
      <c r="AE3" s="22">
        <v>3.6995918369999998</v>
      </c>
      <c r="AF3" s="22">
        <v>2.920634921</v>
      </c>
      <c r="AG3" s="22">
        <v>1.973877551</v>
      </c>
      <c r="AH3" s="22">
        <v>0.68825396800000005</v>
      </c>
      <c r="AI3" s="22">
        <v>2.4798185940000002</v>
      </c>
      <c r="AJ3" s="22"/>
    </row>
    <row r="4" spans="1:36" x14ac:dyDescent="0.2">
      <c r="B4" s="22">
        <v>2.2819047619999999</v>
      </c>
      <c r="C4" s="22">
        <v>2.494603175</v>
      </c>
      <c r="D4" s="22">
        <v>2.4789115650000002</v>
      </c>
      <c r="E4" s="22">
        <v>3.2775510200000002</v>
      </c>
      <c r="F4" s="22">
        <v>2.7102721089999999</v>
      </c>
      <c r="G4" s="22">
        <v>1.669659864</v>
      </c>
      <c r="H4" s="22">
        <v>2.4832653059999998</v>
      </c>
      <c r="I4" s="22">
        <v>1.7850340140000001</v>
      </c>
      <c r="J4" s="22">
        <v>2.7469387759999999</v>
      </c>
      <c r="K4" s="22">
        <v>3.6374603169999999</v>
      </c>
      <c r="L4" s="22">
        <v>1.014965986</v>
      </c>
      <c r="M4" s="22">
        <v>2.4831746030000001</v>
      </c>
      <c r="N4" s="22">
        <v>2.5015873019999999</v>
      </c>
      <c r="O4" s="22">
        <v>9.9989115650000002</v>
      </c>
      <c r="P4" s="22">
        <v>5.3720408160000002</v>
      </c>
      <c r="Q4" s="22">
        <v>1.430566893</v>
      </c>
      <c r="R4" s="22">
        <v>1.525623583</v>
      </c>
      <c r="S4" s="22">
        <v>2.6114285709999998</v>
      </c>
      <c r="T4" s="22">
        <v>2.4172335600000001</v>
      </c>
      <c r="U4" s="22">
        <v>1.250975057</v>
      </c>
      <c r="V4" s="22">
        <v>4.3138322000000002</v>
      </c>
      <c r="W4" s="22">
        <v>2.5777777780000002</v>
      </c>
      <c r="X4" s="22">
        <v>3.0349206350000002</v>
      </c>
      <c r="Y4" s="22">
        <v>7.3339682540000002</v>
      </c>
      <c r="Z4" s="22">
        <v>5.0024489799999996</v>
      </c>
      <c r="AA4" s="22">
        <v>1.797052154</v>
      </c>
      <c r="AB4" s="22">
        <v>2.3655328799999999</v>
      </c>
      <c r="AC4" s="22">
        <v>1.6669387760000001</v>
      </c>
      <c r="AD4" s="22">
        <v>1.613061224</v>
      </c>
      <c r="AE4" s="22">
        <v>6.8073469390000003</v>
      </c>
      <c r="AF4" s="22">
        <v>6.8114285710000004</v>
      </c>
      <c r="AG4" s="22">
        <v>5.4334693879999998</v>
      </c>
      <c r="AH4" s="22">
        <v>1.7765079370000001</v>
      </c>
      <c r="AI4" s="22">
        <v>6.8734693880000002</v>
      </c>
      <c r="AJ4" s="22"/>
    </row>
    <row r="5" spans="1:36" x14ac:dyDescent="0.2">
      <c r="B5" s="22">
        <v>3.1951020410000002</v>
      </c>
      <c r="C5" s="22">
        <v>4.0933333330000004</v>
      </c>
      <c r="D5" s="22">
        <v>3.7206349209999998</v>
      </c>
      <c r="E5" s="22">
        <v>4.8430838999999999</v>
      </c>
      <c r="F5" s="22">
        <v>4.2628571429999997</v>
      </c>
      <c r="G5" s="22">
        <v>2.6536054419999999</v>
      </c>
      <c r="H5" s="22">
        <v>4.1260317459999998</v>
      </c>
      <c r="I5" s="22">
        <v>2.8707482990000002</v>
      </c>
      <c r="J5" s="22">
        <v>4.031746032</v>
      </c>
      <c r="K5" s="22">
        <v>5.9390476190000001</v>
      </c>
      <c r="L5" s="22">
        <v>1.5356009070000001</v>
      </c>
      <c r="M5" s="22">
        <v>4.0919501130000002</v>
      </c>
      <c r="N5" s="22">
        <v>3.9695918369999998</v>
      </c>
      <c r="O5" s="22">
        <v>10.87755102</v>
      </c>
      <c r="P5" s="22">
        <v>7.6658730159999999</v>
      </c>
      <c r="Q5" s="22">
        <v>2.0136054419999998</v>
      </c>
      <c r="R5" s="22">
        <v>2.5607256239999998</v>
      </c>
      <c r="S5" s="22">
        <v>4.6538775509999999</v>
      </c>
      <c r="T5" s="22">
        <v>4.1433106579999999</v>
      </c>
      <c r="U5" s="22">
        <v>1.935600907</v>
      </c>
      <c r="V5" s="22">
        <v>6.1097505669999999</v>
      </c>
      <c r="W5" s="22">
        <v>4.41015873</v>
      </c>
      <c r="X5" s="22">
        <v>4.3482993199999997</v>
      </c>
      <c r="Y5" s="22">
        <v>10.867936508</v>
      </c>
      <c r="Z5" s="22">
        <v>7.7844897959999999</v>
      </c>
      <c r="AA5" s="22">
        <v>2.6040816329999998</v>
      </c>
      <c r="AB5" s="22">
        <v>3.4754195010000002</v>
      </c>
      <c r="AC5" s="22">
        <v>2.8310204080000001</v>
      </c>
      <c r="AD5" s="22">
        <v>2.5396825399999998</v>
      </c>
      <c r="AE5" s="22">
        <v>9.8930612240000002</v>
      </c>
      <c r="AF5" s="22">
        <v>10.819047618999999</v>
      </c>
      <c r="AG5" s="22">
        <v>8.8671201810000007</v>
      </c>
      <c r="AH5" s="22">
        <v>2.8615873020000002</v>
      </c>
      <c r="AI5" s="22">
        <v>10.911564626000001</v>
      </c>
      <c r="AJ5" s="22"/>
    </row>
    <row r="6" spans="1:36" x14ac:dyDescent="0.2">
      <c r="B6" s="22">
        <v>4.0016326529999997</v>
      </c>
      <c r="C6" s="22">
        <v>5.6882539679999997</v>
      </c>
      <c r="D6" s="22">
        <v>4.8943310660000003</v>
      </c>
      <c r="E6" s="22">
        <v>6.4213151929999999</v>
      </c>
      <c r="F6" s="22">
        <v>5.6114285710000003</v>
      </c>
      <c r="G6" s="22">
        <v>3.5497505669999998</v>
      </c>
      <c r="H6" s="22">
        <v>5.7908616779999997</v>
      </c>
      <c r="I6" s="22">
        <v>3.8961451249999999</v>
      </c>
      <c r="J6" s="22">
        <v>5.3029478460000004</v>
      </c>
      <c r="K6" s="22">
        <v>8.2342857140000003</v>
      </c>
      <c r="L6" s="22">
        <v>2.0526077100000002</v>
      </c>
      <c r="M6" s="22">
        <v>5.5758730160000001</v>
      </c>
      <c r="N6" s="22">
        <v>5.4548752829999998</v>
      </c>
      <c r="O6" s="22">
        <v>11.761360544</v>
      </c>
      <c r="P6" s="22">
        <v>9.9497505670000006</v>
      </c>
      <c r="Q6" s="22">
        <v>2.571609977</v>
      </c>
      <c r="R6" s="22">
        <v>3.5733786850000002</v>
      </c>
      <c r="S6" s="22">
        <v>6.6914285710000003</v>
      </c>
      <c r="T6" s="22">
        <v>5.8702947849999996</v>
      </c>
      <c r="U6" s="22">
        <v>2.62675737</v>
      </c>
      <c r="V6" s="22">
        <v>7.8748299319999999</v>
      </c>
      <c r="W6" s="22">
        <v>6.1695238100000003</v>
      </c>
      <c r="X6" s="22">
        <v>5.6624489799999997</v>
      </c>
      <c r="Y6" s="22">
        <v>14.44</v>
      </c>
      <c r="Z6" s="22">
        <v>10.426122448999999</v>
      </c>
      <c r="AA6" s="22">
        <v>3.3959183670000002</v>
      </c>
      <c r="AB6" s="22">
        <v>4.6008616780000002</v>
      </c>
      <c r="AC6" s="22">
        <v>3.866530612</v>
      </c>
      <c r="AD6" s="22">
        <v>3.4380045350000001</v>
      </c>
      <c r="AE6" s="22">
        <v>12.939591837</v>
      </c>
      <c r="AF6" s="22">
        <v>15.105306122</v>
      </c>
      <c r="AG6" s="22">
        <v>13.087346939</v>
      </c>
      <c r="AH6" s="22">
        <v>3.9282539679999999</v>
      </c>
      <c r="AI6" s="22">
        <v>15.154648526000001</v>
      </c>
      <c r="AJ6" s="22"/>
    </row>
    <row r="7" spans="1:36" x14ac:dyDescent="0.2">
      <c r="B7" s="22">
        <v>5.0666666669999998</v>
      </c>
      <c r="C7" s="22">
        <v>7.6342857139999998</v>
      </c>
      <c r="D7" s="22">
        <v>6.1242630389999997</v>
      </c>
      <c r="E7" s="22">
        <v>8.0539682540000008</v>
      </c>
      <c r="F7" s="22">
        <v>7.0158730159999996</v>
      </c>
      <c r="G7" s="22">
        <v>4.6476190480000001</v>
      </c>
      <c r="H7" s="22">
        <v>7.4261224490000002</v>
      </c>
      <c r="I7" s="22">
        <v>4.9256235830000001</v>
      </c>
      <c r="J7" s="22">
        <v>6.7986394560000001</v>
      </c>
      <c r="K7" s="22">
        <v>10.735238095</v>
      </c>
      <c r="L7" s="22">
        <v>2.6040816329999998</v>
      </c>
      <c r="M7" s="22">
        <v>7.0834467119999998</v>
      </c>
      <c r="N7" s="22">
        <v>6.9396825399999997</v>
      </c>
      <c r="O7" s="22">
        <v>12.690612245000001</v>
      </c>
      <c r="P7" s="22">
        <v>12.228208617</v>
      </c>
      <c r="Q7" s="22">
        <v>3.1746031750000001</v>
      </c>
      <c r="R7" s="22">
        <v>4.5614739230000003</v>
      </c>
      <c r="S7" s="22">
        <v>8.6971428569999993</v>
      </c>
      <c r="T7" s="22">
        <v>7.5256235829999998</v>
      </c>
      <c r="U7" s="22">
        <v>3.444897959</v>
      </c>
      <c r="V7" s="22">
        <v>9.6798185940000003</v>
      </c>
      <c r="W7" s="22">
        <v>9.5803174599999998</v>
      </c>
      <c r="X7" s="22">
        <v>6.8879818589999999</v>
      </c>
      <c r="Y7" s="22">
        <v>59.326984127000003</v>
      </c>
      <c r="Z7" s="22">
        <v>13.224489796</v>
      </c>
      <c r="AA7" s="22">
        <v>4.2244897960000003</v>
      </c>
      <c r="AB7" s="22">
        <v>5.7904761899999997</v>
      </c>
      <c r="AC7" s="22">
        <v>4.9089795919999997</v>
      </c>
      <c r="AD7" s="22">
        <v>4.3537414969999997</v>
      </c>
      <c r="AE7" s="22">
        <v>15.593469388000001</v>
      </c>
      <c r="AF7" s="22">
        <v>19.450340136000001</v>
      </c>
      <c r="AG7" s="22">
        <v>17.223401361000001</v>
      </c>
      <c r="AH7" s="22">
        <v>5.0133333330000003</v>
      </c>
      <c r="AI7" s="22">
        <v>19.221768706999999</v>
      </c>
      <c r="AJ7" s="22"/>
    </row>
    <row r="8" spans="1:36" x14ac:dyDescent="0.2">
      <c r="B8" s="22">
        <v>5.9885714290000003</v>
      </c>
      <c r="C8" s="22">
        <v>9.2736507939999999</v>
      </c>
      <c r="D8" s="22">
        <v>7.3532879820000003</v>
      </c>
      <c r="E8" s="22">
        <v>9.5115646260000002</v>
      </c>
      <c r="F8" s="22">
        <v>8.3492063489999992</v>
      </c>
      <c r="G8" s="22">
        <v>5.6090702950000004</v>
      </c>
      <c r="H8" s="22">
        <v>9.0538775509999994</v>
      </c>
      <c r="I8" s="22">
        <v>6.0290249429999996</v>
      </c>
      <c r="J8" s="22">
        <v>8.0956916099999994</v>
      </c>
      <c r="K8" s="22">
        <v>13.063492063</v>
      </c>
      <c r="L8" s="22">
        <v>3.1401360540000001</v>
      </c>
      <c r="M8" s="22">
        <v>8.6825396829999999</v>
      </c>
      <c r="N8" s="22">
        <v>8.5349886619999999</v>
      </c>
      <c r="O8" s="22">
        <v>13.616326531</v>
      </c>
      <c r="P8" s="22">
        <v>14.358639456000001</v>
      </c>
      <c r="Q8" s="22">
        <v>3.7521768710000001</v>
      </c>
      <c r="R8" s="22">
        <v>5.5101133789999999</v>
      </c>
      <c r="S8" s="22">
        <v>10.712653060999999</v>
      </c>
      <c r="T8" s="22">
        <v>8.9269841270000008</v>
      </c>
      <c r="U8" s="22">
        <v>4.1523809519999997</v>
      </c>
      <c r="V8" s="22">
        <v>11.432199546</v>
      </c>
      <c r="W8" s="22">
        <v>11.830476190000001</v>
      </c>
      <c r="X8" s="22">
        <v>8.1052154200000004</v>
      </c>
      <c r="Y8" s="22"/>
      <c r="Z8" s="22">
        <v>15.638639456</v>
      </c>
      <c r="AA8" s="22">
        <v>5.0376417230000001</v>
      </c>
      <c r="AB8" s="22">
        <v>6.8825396830000001</v>
      </c>
      <c r="AC8" s="22">
        <v>5.9032653059999998</v>
      </c>
      <c r="AD8" s="22">
        <v>5.2620408159999998</v>
      </c>
      <c r="AE8" s="22">
        <v>18.533061224000001</v>
      </c>
      <c r="AF8" s="22">
        <v>23.386122448999998</v>
      </c>
      <c r="AG8" s="22">
        <v>21.101133786999998</v>
      </c>
      <c r="AH8" s="22">
        <v>6.0965079370000002</v>
      </c>
      <c r="AI8" s="22">
        <v>23.141950113</v>
      </c>
      <c r="AJ8" s="22"/>
    </row>
    <row r="9" spans="1:36" x14ac:dyDescent="0.2">
      <c r="B9" s="22">
        <v>6.8946258499999997</v>
      </c>
      <c r="C9" s="22">
        <v>10.833650794</v>
      </c>
      <c r="D9" s="22">
        <v>8.5324263039999995</v>
      </c>
      <c r="E9" s="22">
        <v>11.039002268000001</v>
      </c>
      <c r="F9" s="22">
        <v>9.9061904760000008</v>
      </c>
      <c r="G9" s="22">
        <v>6.58</v>
      </c>
      <c r="H9" s="22">
        <v>10.736326531</v>
      </c>
      <c r="I9" s="22">
        <v>7.1111111109999996</v>
      </c>
      <c r="J9" s="22">
        <v>9.376870748</v>
      </c>
      <c r="K9" s="22">
        <v>15.337142857</v>
      </c>
      <c r="L9" s="22">
        <v>3.6571428570000002</v>
      </c>
      <c r="M9" s="22">
        <v>10.325714286</v>
      </c>
      <c r="N9" s="22">
        <v>10.006349205999999</v>
      </c>
      <c r="O9" s="22">
        <v>14.442721088000001</v>
      </c>
      <c r="P9" s="22">
        <v>16.743650794000001</v>
      </c>
      <c r="Q9" s="22">
        <v>4.3120181410000002</v>
      </c>
      <c r="R9" s="22">
        <v>6.4811337870000001</v>
      </c>
      <c r="S9" s="22">
        <v>12.747755101999999</v>
      </c>
      <c r="T9" s="22">
        <v>10.699319728000001</v>
      </c>
      <c r="U9" s="22">
        <v>4.850793651</v>
      </c>
      <c r="V9" s="22">
        <v>13.179138322</v>
      </c>
      <c r="W9" s="22">
        <v>13.999365079</v>
      </c>
      <c r="X9" s="22">
        <v>9.3931972790000007</v>
      </c>
      <c r="Y9" s="22"/>
      <c r="Z9" s="22">
        <v>18.550204082</v>
      </c>
      <c r="AA9" s="22">
        <v>5.815419501</v>
      </c>
      <c r="AB9" s="22">
        <v>7.994603175</v>
      </c>
      <c r="AC9" s="22">
        <v>6.9261224490000002</v>
      </c>
      <c r="AD9" s="22">
        <v>6.14893424</v>
      </c>
      <c r="AE9" s="22">
        <v>21.277551020000001</v>
      </c>
      <c r="AF9" s="22">
        <v>27.419863946</v>
      </c>
      <c r="AG9" s="22">
        <v>25.103673469</v>
      </c>
      <c r="AH9" s="22">
        <v>7.1647392290000003</v>
      </c>
      <c r="AI9" s="22">
        <v>27.482993196999999</v>
      </c>
      <c r="AJ9" s="22"/>
    </row>
    <row r="10" spans="1:36" x14ac:dyDescent="0.2">
      <c r="B10" s="22">
        <v>7.7149886619999997</v>
      </c>
      <c r="C10" s="22">
        <v>12.390476189999999</v>
      </c>
      <c r="D10" s="22">
        <v>9.7248979589999998</v>
      </c>
      <c r="E10" s="22">
        <v>12.609523810000001</v>
      </c>
      <c r="F10" s="22">
        <v>11.933514739</v>
      </c>
      <c r="G10" s="22">
        <v>7.500770975</v>
      </c>
      <c r="H10" s="22">
        <v>12.385306121999999</v>
      </c>
      <c r="I10" s="22">
        <v>8.1351473920000004</v>
      </c>
      <c r="J10" s="22">
        <v>10.628117914000001</v>
      </c>
      <c r="K10" s="22">
        <v>17.551111111000001</v>
      </c>
      <c r="L10" s="22">
        <v>4.19047619</v>
      </c>
      <c r="M10" s="22">
        <v>11.810680272000001</v>
      </c>
      <c r="N10" s="22">
        <v>11.589115646</v>
      </c>
      <c r="O10" s="22">
        <v>15.32462585</v>
      </c>
      <c r="P10" s="22">
        <v>19.11292517</v>
      </c>
      <c r="Q10" s="22">
        <v>4.8961451250000003</v>
      </c>
      <c r="R10" s="22">
        <v>7.4611337869999996</v>
      </c>
      <c r="S10" s="22">
        <v>14.817142857</v>
      </c>
      <c r="T10" s="22">
        <v>12.330158730000001</v>
      </c>
      <c r="U10" s="22">
        <v>5.5833106580000003</v>
      </c>
      <c r="V10" s="22">
        <v>14.926077098</v>
      </c>
      <c r="W10" s="22">
        <v>16.227301586999999</v>
      </c>
      <c r="X10" s="22">
        <v>10.936961451</v>
      </c>
      <c r="Y10" s="22"/>
      <c r="Z10" s="22">
        <v>21.684897959000001</v>
      </c>
      <c r="AA10" s="22">
        <v>6.6172335599999998</v>
      </c>
      <c r="AB10" s="22">
        <v>9.1128798189999998</v>
      </c>
      <c r="AC10" s="22">
        <v>7.9314285709999996</v>
      </c>
      <c r="AD10" s="22">
        <v>7.0581405899999998</v>
      </c>
      <c r="AE10" s="22">
        <v>23.794489796000001</v>
      </c>
      <c r="AF10" s="22">
        <v>31.308730159</v>
      </c>
      <c r="AG10" s="22">
        <v>29.231020407999999</v>
      </c>
      <c r="AH10" s="22">
        <v>8.1866666670000008</v>
      </c>
      <c r="AI10" s="22">
        <v>31.869387755000002</v>
      </c>
      <c r="AJ10" s="22"/>
    </row>
    <row r="11" spans="1:36" x14ac:dyDescent="0.2">
      <c r="B11" s="22">
        <v>8.7995918369999995</v>
      </c>
      <c r="C11" s="22">
        <v>13.998095237999999</v>
      </c>
      <c r="D11" s="22">
        <v>10.985034014</v>
      </c>
      <c r="E11" s="22">
        <v>14.49569161</v>
      </c>
      <c r="F11" s="22">
        <v>13.403174603</v>
      </c>
      <c r="G11" s="22">
        <v>8.5863038550000006</v>
      </c>
      <c r="H11" s="22">
        <v>14.109387755</v>
      </c>
      <c r="I11" s="22">
        <v>9.1608390019999995</v>
      </c>
      <c r="J11" s="22">
        <v>12.259410430999999</v>
      </c>
      <c r="K11" s="22">
        <v>19.948571429000001</v>
      </c>
      <c r="L11" s="22">
        <v>4.7655328800000003</v>
      </c>
      <c r="M11" s="22">
        <v>13.368480726</v>
      </c>
      <c r="N11" s="22">
        <v>13.466666667</v>
      </c>
      <c r="O11" s="22">
        <v>16.421768706999998</v>
      </c>
      <c r="P11" s="22">
        <v>22.148934239999999</v>
      </c>
      <c r="Q11" s="22">
        <v>38.671655328999996</v>
      </c>
      <c r="R11" s="22">
        <v>68.708571429000003</v>
      </c>
      <c r="S11" s="22">
        <v>16.884897959</v>
      </c>
      <c r="T11" s="22">
        <v>13.876303855</v>
      </c>
      <c r="U11" s="22">
        <v>6.3412244900000001</v>
      </c>
      <c r="V11" s="22">
        <v>16.994104308000001</v>
      </c>
      <c r="W11" s="22">
        <v>103.53777777800001</v>
      </c>
      <c r="X11" s="22">
        <v>48.777142857000001</v>
      </c>
      <c r="Y11" s="22"/>
      <c r="Z11" s="22">
        <v>24.424489796</v>
      </c>
      <c r="AA11" s="22">
        <v>7.4167800450000003</v>
      </c>
      <c r="AB11" s="22">
        <v>10.342857143</v>
      </c>
      <c r="AC11" s="22">
        <v>9.0314285709999993</v>
      </c>
      <c r="AD11" s="22">
        <v>7.9666213150000003</v>
      </c>
      <c r="AE11" s="22">
        <v>26.293877551000001</v>
      </c>
      <c r="AF11" s="22">
        <v>34.917006803</v>
      </c>
      <c r="AG11" s="22">
        <v>33.558639456000002</v>
      </c>
      <c r="AH11" s="22">
        <v>9.2501587300000008</v>
      </c>
      <c r="AI11" s="22">
        <v>335.08571428599998</v>
      </c>
      <c r="AJ11" s="22"/>
    </row>
    <row r="12" spans="1:36" x14ac:dyDescent="0.2">
      <c r="B12" s="22">
        <v>62.328163265000001</v>
      </c>
      <c r="C12" s="22">
        <v>107.539591837</v>
      </c>
      <c r="D12" s="22">
        <v>68.473469387999998</v>
      </c>
      <c r="E12" s="22">
        <v>114.15510204100001</v>
      </c>
      <c r="F12" s="22">
        <v>101.85795918399999</v>
      </c>
      <c r="G12" s="22">
        <v>66.779138321999994</v>
      </c>
      <c r="H12" s="22">
        <v>111.95210884399999</v>
      </c>
      <c r="I12" s="22">
        <v>71.169160997999995</v>
      </c>
      <c r="J12" s="22">
        <v>98.619501134000004</v>
      </c>
      <c r="K12" s="22">
        <v>148.841360544</v>
      </c>
      <c r="L12" s="22">
        <v>36.405986394999999</v>
      </c>
      <c r="M12" s="22">
        <v>76.546031745999997</v>
      </c>
      <c r="N12" s="22">
        <v>78.489251701000001</v>
      </c>
      <c r="O12" s="22">
        <v>66.133333332999996</v>
      </c>
      <c r="P12" s="22">
        <v>24.592834466999999</v>
      </c>
      <c r="Q12" s="22"/>
      <c r="R12" s="22"/>
      <c r="S12" s="22">
        <v>18.862040816</v>
      </c>
      <c r="T12" s="22">
        <v>109.017687075</v>
      </c>
      <c r="U12" s="22">
        <v>50.886530612000001</v>
      </c>
      <c r="V12" s="22">
        <v>19.239909297000001</v>
      </c>
      <c r="W12" s="22"/>
      <c r="X12" s="22"/>
      <c r="Y12" s="22"/>
      <c r="Z12" s="22">
        <v>204.56780045400001</v>
      </c>
      <c r="AA12" s="22">
        <v>53.844897959000001</v>
      </c>
      <c r="AB12" s="22">
        <v>85.002448979999997</v>
      </c>
      <c r="AC12" s="22">
        <v>66.031746032000001</v>
      </c>
      <c r="AD12" s="22">
        <v>61.231020407999999</v>
      </c>
      <c r="AE12" s="22">
        <v>29.015510204000002</v>
      </c>
      <c r="AF12" s="22">
        <v>191.50367346900001</v>
      </c>
      <c r="AG12" s="22">
        <v>37.590204082</v>
      </c>
      <c r="AH12" s="22">
        <v>10.326984126999999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26.871292517000001</v>
      </c>
      <c r="Q13" s="22"/>
      <c r="R13" s="22"/>
      <c r="S13" s="22">
        <v>66.812517006999997</v>
      </c>
      <c r="T13" s="22"/>
      <c r="U13" s="22"/>
      <c r="V13" s="22">
        <v>21.108390022999998</v>
      </c>
      <c r="W13" s="22"/>
      <c r="X13" s="22"/>
      <c r="Y13" s="22"/>
      <c r="Z13" s="22"/>
      <c r="AA13" s="22"/>
      <c r="AB13" s="22"/>
      <c r="AC13" s="22"/>
      <c r="AD13" s="22"/>
      <c r="AE13" s="22">
        <v>31.598367347</v>
      </c>
      <c r="AF13" s="22"/>
      <c r="AG13" s="22">
        <v>41.312653060999999</v>
      </c>
      <c r="AH13" s="22">
        <v>11.386666667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29.112018141</v>
      </c>
      <c r="Q14" s="22"/>
      <c r="R14" s="22"/>
      <c r="S14" s="22"/>
      <c r="T14" s="22"/>
      <c r="U14" s="22"/>
      <c r="V14" s="22">
        <v>22.917006803</v>
      </c>
      <c r="W14" s="22"/>
      <c r="X14" s="22"/>
      <c r="Y14" s="22"/>
      <c r="Z14" s="22"/>
      <c r="AA14" s="22"/>
      <c r="AB14" s="22"/>
      <c r="AC14" s="22"/>
      <c r="AD14" s="22"/>
      <c r="AE14" s="22">
        <v>34.297414965999998</v>
      </c>
      <c r="AF14" s="22"/>
      <c r="AG14" s="22">
        <v>44.863854875000001</v>
      </c>
      <c r="AH14" s="22">
        <v>12.442539683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31.294693878</v>
      </c>
      <c r="Q15" s="22"/>
      <c r="R15" s="22"/>
      <c r="S15" s="22"/>
      <c r="T15" s="22"/>
      <c r="U15" s="22"/>
      <c r="V15" s="22">
        <v>24.847165532999998</v>
      </c>
      <c r="W15" s="22"/>
      <c r="X15" s="22"/>
      <c r="Y15" s="22"/>
      <c r="Z15" s="22"/>
      <c r="AA15" s="22"/>
      <c r="AB15" s="22"/>
      <c r="AC15" s="22"/>
      <c r="AD15" s="22"/>
      <c r="AE15" s="22">
        <v>107.689795918</v>
      </c>
      <c r="AF15" s="22"/>
      <c r="AG15" s="22">
        <v>48.649433107</v>
      </c>
      <c r="AH15" s="22">
        <v>189.74857142900001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33.564444444000003</v>
      </c>
      <c r="Q16" s="22"/>
      <c r="R16" s="22"/>
      <c r="S16" s="22"/>
      <c r="T16" s="22"/>
      <c r="U16" s="22"/>
      <c r="V16" s="22">
        <v>26.806349206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330.90757369599999</v>
      </c>
      <c r="AH16" s="22">
        <v>193.50929705199999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35.723900227000001</v>
      </c>
      <c r="Q17" s="22"/>
      <c r="R17" s="22"/>
      <c r="S17" s="22"/>
      <c r="T17" s="22"/>
      <c r="U17" s="22"/>
      <c r="V17" s="22">
        <v>29.024943311000001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197.31156462600001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37.915283447</v>
      </c>
      <c r="Q18" s="22"/>
      <c r="R18" s="22"/>
      <c r="S18" s="22"/>
      <c r="T18" s="22"/>
      <c r="U18" s="22"/>
      <c r="V18" s="22">
        <v>31.30521542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201.75020408200001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40.240181405999998</v>
      </c>
      <c r="Q19" s="22"/>
      <c r="R19" s="22"/>
      <c r="S19" s="22"/>
      <c r="T19" s="22"/>
      <c r="U19" s="22"/>
      <c r="V19" s="22">
        <v>34.164172336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206.545306122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306.96634920600002</v>
      </c>
      <c r="Q20" s="22"/>
      <c r="R20" s="22"/>
      <c r="S20" s="22"/>
      <c r="T20" s="22"/>
      <c r="U20" s="22"/>
      <c r="V20" s="22">
        <v>157.622857143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209.38394557800001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212.33752834500001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216.08634920599999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222.19138322000001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225.34634920600001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228.47814059000001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232.60589569199999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243.56294784599999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61.416598639</v>
      </c>
      <c r="C29" s="22">
        <f t="shared" ref="C29:O29" si="0">C12-C2</f>
        <v>106.94367347000001</v>
      </c>
      <c r="D29" s="22">
        <f t="shared" si="0"/>
        <v>67.913832200000002</v>
      </c>
      <c r="E29" s="22">
        <f t="shared" si="0"/>
        <v>113.596371882</v>
      </c>
      <c r="F29" s="22">
        <f t="shared" si="0"/>
        <v>101.322086168</v>
      </c>
      <c r="G29" s="22">
        <f t="shared" si="0"/>
        <v>66.396009069999991</v>
      </c>
      <c r="H29" s="22">
        <f t="shared" si="0"/>
        <v>111.65414965999999</v>
      </c>
      <c r="I29" s="22">
        <f t="shared" si="0"/>
        <v>70.908843537999999</v>
      </c>
      <c r="J29" s="22">
        <f t="shared" si="0"/>
        <v>98.208163266</v>
      </c>
      <c r="K29" s="22">
        <f>K12-K2</f>
        <v>148.27628117899999</v>
      </c>
      <c r="L29" s="22">
        <f t="shared" si="0"/>
        <v>36.061315192999999</v>
      </c>
      <c r="M29" s="22">
        <f t="shared" si="0"/>
        <v>75.961269841000004</v>
      </c>
      <c r="N29" s="22">
        <f t="shared" si="0"/>
        <v>78.100136055000007</v>
      </c>
      <c r="O29" s="22">
        <f t="shared" si="0"/>
        <v>65.536870747999998</v>
      </c>
      <c r="P29" s="22">
        <f>P20-P2</f>
        <v>306.388752834</v>
      </c>
      <c r="Q29" s="22">
        <f>Q11-Q2</f>
        <v>38.111473922999998</v>
      </c>
      <c r="R29" s="22">
        <f>R11-R2</f>
        <v>68.700680273000003</v>
      </c>
      <c r="S29" s="22">
        <f>S13-S2</f>
        <v>66.809523810000002</v>
      </c>
      <c r="T29" s="22">
        <f>T12-T2</f>
        <v>108.62585034</v>
      </c>
      <c r="U29" s="22">
        <f>U12-U2</f>
        <v>50.623854874999999</v>
      </c>
      <c r="V29" s="22">
        <f>V20-V2</f>
        <v>157.20199546500001</v>
      </c>
      <c r="W29" s="22">
        <f>W11-W2</f>
        <v>103.132063492</v>
      </c>
      <c r="X29" s="22">
        <f>X11-X2</f>
        <v>48.365351474000001</v>
      </c>
      <c r="Y29" s="22">
        <f>Y7-Y2</f>
        <v>59.167619048000006</v>
      </c>
      <c r="Z29" s="22">
        <f t="shared" ref="Z29:AF29" si="1">Z12-Z2</f>
        <v>203.999637189</v>
      </c>
      <c r="AA29" s="22">
        <f t="shared" si="1"/>
        <v>53.317913832000002</v>
      </c>
      <c r="AB29" s="22">
        <f t="shared" si="1"/>
        <v>84.438276643999998</v>
      </c>
      <c r="AC29" s="22">
        <f t="shared" si="1"/>
        <v>65.736235828000005</v>
      </c>
      <c r="AD29" s="22">
        <f t="shared" si="1"/>
        <v>60.998820862000002</v>
      </c>
      <c r="AE29" s="22">
        <f>AE15-AE2</f>
        <v>107.133877551</v>
      </c>
      <c r="AF29" s="22">
        <f t="shared" si="1"/>
        <v>190.91954648500001</v>
      </c>
      <c r="AG29" s="22">
        <f>AG16-AG2</f>
        <v>330.557913832</v>
      </c>
      <c r="AH29" s="22">
        <f>AH27-AH2</f>
        <v>243.15786848099998</v>
      </c>
      <c r="AI29" s="22">
        <f>AI11-AI2</f>
        <v>334.68662131499997</v>
      </c>
      <c r="AJ29" s="22"/>
    </row>
    <row r="30" spans="1:36" x14ac:dyDescent="0.2">
      <c r="A30" s="2"/>
      <c r="B30" s="9">
        <f>B29/86400</f>
        <v>7.1084026202546298E-4</v>
      </c>
      <c r="C30" s="9">
        <f t="shared" ref="C30:AI30" si="2">C29/86400</f>
        <v>1.2377739984953705E-3</v>
      </c>
      <c r="D30" s="9">
        <f t="shared" si="2"/>
        <v>7.8603972453703702E-4</v>
      </c>
      <c r="E30" s="9">
        <f t="shared" si="2"/>
        <v>1.3147728227083334E-3</v>
      </c>
      <c r="F30" s="9">
        <f t="shared" si="2"/>
        <v>1.172709330648148E-3</v>
      </c>
      <c r="G30" s="9">
        <f t="shared" si="2"/>
        <v>7.6847232719907401E-4</v>
      </c>
      <c r="H30" s="9">
        <f t="shared" si="2"/>
        <v>1.2922933988425925E-3</v>
      </c>
      <c r="I30" s="9">
        <f t="shared" si="2"/>
        <v>8.2070420761574069E-4</v>
      </c>
      <c r="J30" s="9">
        <f t="shared" si="2"/>
        <v>1.1366685563194445E-3</v>
      </c>
      <c r="K30" s="9">
        <f t="shared" si="2"/>
        <v>1.7161606617939814E-3</v>
      </c>
      <c r="L30" s="9">
        <f t="shared" si="2"/>
        <v>4.1737633325231481E-4</v>
      </c>
      <c r="M30" s="9">
        <f t="shared" si="2"/>
        <v>8.7918136390046297E-4</v>
      </c>
      <c r="N30" s="9">
        <f t="shared" si="2"/>
        <v>9.0393675989583336E-4</v>
      </c>
      <c r="O30" s="9">
        <f t="shared" si="2"/>
        <v>7.5852859662037036E-4</v>
      </c>
      <c r="P30" s="9">
        <f t="shared" si="2"/>
        <v>3.5461661207638888E-3</v>
      </c>
      <c r="Q30" s="9">
        <f t="shared" si="2"/>
        <v>4.411050222569444E-4</v>
      </c>
      <c r="R30" s="9">
        <f t="shared" si="2"/>
        <v>7.9514676241898151E-4</v>
      </c>
      <c r="S30" s="9">
        <f t="shared" si="2"/>
        <v>7.7325837743055553E-4</v>
      </c>
      <c r="T30" s="9">
        <f t="shared" si="2"/>
        <v>1.2572436381944445E-3</v>
      </c>
      <c r="U30" s="9">
        <f t="shared" si="2"/>
        <v>5.8592424623842595E-4</v>
      </c>
      <c r="V30" s="9">
        <f t="shared" si="2"/>
        <v>1.8194675401041669E-3</v>
      </c>
      <c r="W30" s="9">
        <f t="shared" si="2"/>
        <v>1.1936581422685186E-3</v>
      </c>
      <c r="X30" s="9">
        <f t="shared" si="2"/>
        <v>5.5978416057870367E-4</v>
      </c>
      <c r="Y30" s="9">
        <f t="shared" si="2"/>
        <v>6.8481040564814821E-4</v>
      </c>
      <c r="Z30" s="9">
        <f t="shared" si="2"/>
        <v>2.3611069119097222E-3</v>
      </c>
      <c r="AA30" s="9">
        <f t="shared" si="2"/>
        <v>6.1710548416666667E-4</v>
      </c>
      <c r="AB30" s="9">
        <f t="shared" si="2"/>
        <v>9.7729486856481477E-4</v>
      </c>
      <c r="AC30" s="9">
        <f t="shared" si="2"/>
        <v>7.6083606282407415E-4</v>
      </c>
      <c r="AD30" s="9">
        <f t="shared" si="2"/>
        <v>7.0600487108796303E-4</v>
      </c>
      <c r="AE30" s="9">
        <f t="shared" si="2"/>
        <v>1.2399754346180555E-3</v>
      </c>
      <c r="AF30" s="9">
        <f t="shared" si="2"/>
        <v>2.2097169732060188E-3</v>
      </c>
      <c r="AG30" s="9">
        <f t="shared" si="2"/>
        <v>3.825901780462963E-3</v>
      </c>
      <c r="AH30" s="9">
        <f t="shared" si="2"/>
        <v>2.8143271814930551E-3</v>
      </c>
      <c r="AI30" s="9">
        <f t="shared" si="2"/>
        <v>3.8736877467013884E-3</v>
      </c>
      <c r="AJ30" s="28">
        <f>SUM(B30:AI30)</f>
        <v>4.4957980074791667E-2</v>
      </c>
    </row>
  </sheetData>
  <pageMargins left="0.7" right="0.7" top="0.78740157499999996" bottom="0.78740157499999996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K27"/>
  <sheetViews>
    <sheetView zoomScale="62" workbookViewId="0">
      <selection activeCell="B1" sqref="B1:AJ1"/>
    </sheetView>
  </sheetViews>
  <sheetFormatPr baseColWidth="10" defaultRowHeight="16" x14ac:dyDescent="0.2"/>
  <cols>
    <col min="1" max="1" width="12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232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77.440899999999999</v>
      </c>
      <c r="C2" s="12">
        <v>35.261200000000002</v>
      </c>
      <c r="D2" s="12">
        <v>49.543100000000003</v>
      </c>
      <c r="E2" s="12">
        <v>37.250799999999998</v>
      </c>
      <c r="F2" s="12">
        <v>34.281700000000001</v>
      </c>
      <c r="G2" s="12">
        <v>74.092699999999994</v>
      </c>
      <c r="H2" s="12">
        <v>35.037100000000002</v>
      </c>
      <c r="I2" s="12">
        <v>58.169199999999996</v>
      </c>
      <c r="J2" s="12">
        <v>33.207799999999999</v>
      </c>
      <c r="K2" s="12">
        <v>29.197600000000001</v>
      </c>
      <c r="L2" s="12">
        <v>126.821</v>
      </c>
      <c r="M2" s="12">
        <v>33.798299999999998</v>
      </c>
      <c r="N2" s="12">
        <v>50.542499999999997</v>
      </c>
      <c r="O2" s="12">
        <v>70.885099999999994</v>
      </c>
      <c r="P2" s="12">
        <v>23.530899999999999</v>
      </c>
      <c r="Q2" s="12">
        <v>115.324</v>
      </c>
      <c r="R2" s="12">
        <v>70.014799999999994</v>
      </c>
      <c r="S2" s="12">
        <v>33.078299999999999</v>
      </c>
      <c r="T2" s="12">
        <v>47.196100000000001</v>
      </c>
      <c r="U2" s="12">
        <v>94.716499999999996</v>
      </c>
      <c r="V2" s="12">
        <v>22.2577</v>
      </c>
      <c r="W2" s="12">
        <v>49.513500000000001</v>
      </c>
      <c r="X2" s="12">
        <v>49.513500000000001</v>
      </c>
      <c r="Y2" s="12">
        <v>54.256900000000002</v>
      </c>
      <c r="Z2" s="12">
        <v>19.021699999999999</v>
      </c>
      <c r="AA2" s="12">
        <v>22.841899999999999</v>
      </c>
      <c r="AB2" s="12">
        <v>89.537099999999995</v>
      </c>
      <c r="AC2" s="12">
        <v>54.759900000000002</v>
      </c>
      <c r="AD2" s="12">
        <v>69.955600000000004</v>
      </c>
      <c r="AE2" s="12">
        <v>76.704499999999996</v>
      </c>
      <c r="AF2" s="12">
        <v>19.0108</v>
      </c>
      <c r="AG2" s="12">
        <v>19.4467</v>
      </c>
      <c r="AH2" s="12">
        <v>12.899800000000001</v>
      </c>
      <c r="AI2" s="12">
        <v>72.090199999999996</v>
      </c>
      <c r="AJ2" s="12">
        <v>19.598800000000001</v>
      </c>
      <c r="AK2" s="12">
        <v>35.144599999999997</v>
      </c>
    </row>
    <row r="3" spans="1:37" x14ac:dyDescent="0.2">
      <c r="A3" s="1"/>
      <c r="B3" s="12">
        <v>85.909099999999995</v>
      </c>
      <c r="C3" s="12">
        <v>38.966799999999999</v>
      </c>
      <c r="D3" s="12">
        <v>58.395099999999999</v>
      </c>
      <c r="E3" s="12">
        <v>47.583100000000002</v>
      </c>
      <c r="F3" s="12">
        <v>36.171300000000002</v>
      </c>
      <c r="G3" s="12">
        <v>79.013400000000004</v>
      </c>
      <c r="H3" s="12">
        <v>36.084400000000002</v>
      </c>
      <c r="I3" s="12">
        <v>60.092700000000001</v>
      </c>
      <c r="J3" s="12">
        <v>56.519100000000002</v>
      </c>
      <c r="K3" s="12">
        <v>29.489100000000001</v>
      </c>
      <c r="L3" s="12">
        <v>123.78400000000001</v>
      </c>
      <c r="M3" s="12">
        <v>34.937100000000001</v>
      </c>
      <c r="N3" s="12">
        <v>55.719299999999997</v>
      </c>
      <c r="O3" s="12">
        <v>68.308499999999995</v>
      </c>
      <c r="P3" s="12">
        <v>25.406199999999998</v>
      </c>
      <c r="Q3" s="12">
        <v>115.809</v>
      </c>
      <c r="R3" s="12">
        <v>72.342500000000001</v>
      </c>
      <c r="S3" s="12">
        <v>32.900599999999997</v>
      </c>
      <c r="T3" s="12">
        <v>45.457700000000003</v>
      </c>
      <c r="U3" s="12">
        <v>95.869600000000005</v>
      </c>
      <c r="V3" s="12">
        <v>20.505299999999998</v>
      </c>
      <c r="W3" s="12">
        <v>47.008200000000002</v>
      </c>
      <c r="X3" s="12">
        <v>47.008200000000002</v>
      </c>
      <c r="Y3" s="12">
        <v>55.226199999999999</v>
      </c>
      <c r="Z3" s="12">
        <v>19.958400000000001</v>
      </c>
      <c r="AA3" s="12">
        <v>24.405999999999999</v>
      </c>
      <c r="AB3" s="12">
        <v>88.815799999999996</v>
      </c>
      <c r="AC3" s="12">
        <v>55.756900000000002</v>
      </c>
      <c r="AD3" s="12">
        <v>67.971599999999995</v>
      </c>
      <c r="AE3" s="12">
        <v>77.970299999999995</v>
      </c>
      <c r="AF3" s="12">
        <v>25.7834</v>
      </c>
      <c r="AG3" s="12">
        <v>21.5838</v>
      </c>
      <c r="AH3" s="12">
        <v>13.15</v>
      </c>
      <c r="AI3" s="12">
        <v>74.493200000000002</v>
      </c>
      <c r="AJ3" s="12">
        <v>20.854399999999998</v>
      </c>
      <c r="AK3" s="12">
        <v>35.144100000000002</v>
      </c>
    </row>
    <row r="4" spans="1:37" x14ac:dyDescent="0.2">
      <c r="A4" s="1"/>
      <c r="B4" s="12">
        <v>87.569500000000005</v>
      </c>
      <c r="C4" s="12">
        <v>38.210500000000003</v>
      </c>
      <c r="D4" s="12">
        <v>56.947299999999998</v>
      </c>
      <c r="E4" s="12">
        <v>45.873800000000003</v>
      </c>
      <c r="F4" s="12">
        <v>50.884599999999999</v>
      </c>
      <c r="G4" s="12">
        <v>81.066199999999995</v>
      </c>
      <c r="H4" s="12">
        <v>34.360100000000003</v>
      </c>
      <c r="I4" s="12">
        <v>63.875999999999998</v>
      </c>
      <c r="J4" s="12">
        <v>54.221299999999999</v>
      </c>
      <c r="K4" s="12">
        <v>29.3948</v>
      </c>
      <c r="L4" s="12">
        <v>125.28400000000001</v>
      </c>
      <c r="M4" s="12">
        <v>34.335099999999997</v>
      </c>
      <c r="N4" s="12">
        <v>55.272399999999998</v>
      </c>
      <c r="O4" s="12">
        <v>66.818200000000004</v>
      </c>
      <c r="P4" s="12">
        <v>28.159700000000001</v>
      </c>
      <c r="Q4" s="12">
        <v>114.367</v>
      </c>
      <c r="R4" s="12">
        <v>70.976399999999998</v>
      </c>
      <c r="S4" s="12">
        <v>33.819000000000003</v>
      </c>
      <c r="T4" s="12">
        <v>39.582299999999996</v>
      </c>
      <c r="U4" s="12">
        <v>90.965299999999999</v>
      </c>
      <c r="V4" s="12">
        <v>21.292000000000002</v>
      </c>
      <c r="W4" s="12">
        <v>48.046199999999999</v>
      </c>
      <c r="X4" s="12">
        <v>48.046199999999999</v>
      </c>
      <c r="Y4" s="12">
        <v>53.736800000000002</v>
      </c>
      <c r="Z4" s="12">
        <v>21.136900000000001</v>
      </c>
      <c r="AA4" s="12">
        <v>24.7623</v>
      </c>
      <c r="AB4" s="12">
        <v>87.965400000000002</v>
      </c>
      <c r="AC4" s="12">
        <v>59.189300000000003</v>
      </c>
      <c r="AD4" s="12">
        <v>68.8202</v>
      </c>
      <c r="AE4" s="12">
        <v>77.459000000000003</v>
      </c>
      <c r="AF4" s="12">
        <v>22.750699999999998</v>
      </c>
      <c r="AG4" s="12">
        <v>22.353999999999999</v>
      </c>
      <c r="AH4" s="12">
        <v>15.7081</v>
      </c>
      <c r="AI4" s="12">
        <v>74.813400000000001</v>
      </c>
      <c r="AJ4" s="12">
        <v>20.103899999999999</v>
      </c>
      <c r="AK4" s="12">
        <v>27.706499999999998</v>
      </c>
    </row>
    <row r="5" spans="1:37" x14ac:dyDescent="0.2">
      <c r="A5" s="1"/>
      <c r="B5" s="12">
        <v>86.674499999999995</v>
      </c>
      <c r="C5" s="12">
        <v>38.811300000000003</v>
      </c>
      <c r="D5" s="12">
        <v>56.947299999999998</v>
      </c>
      <c r="E5" s="12">
        <v>40.139600000000002</v>
      </c>
      <c r="F5" s="12">
        <v>42.556600000000003</v>
      </c>
      <c r="G5" s="12">
        <v>80.318100000000001</v>
      </c>
      <c r="H5" s="12">
        <v>35.951099999999997</v>
      </c>
      <c r="I5" s="12">
        <v>65.965299999999999</v>
      </c>
      <c r="J5" s="12">
        <v>41.656199999999998</v>
      </c>
      <c r="K5" s="12">
        <v>30.4222</v>
      </c>
      <c r="L5" s="12">
        <v>120.185</v>
      </c>
      <c r="M5" s="12">
        <v>34.568399999999997</v>
      </c>
      <c r="N5" s="12">
        <v>56.635300000000001</v>
      </c>
      <c r="O5" s="12">
        <v>66.818200000000004</v>
      </c>
      <c r="P5" s="12">
        <v>30.596699999999998</v>
      </c>
      <c r="Q5" s="12">
        <v>119.318</v>
      </c>
      <c r="R5" s="12">
        <v>74.965999999999994</v>
      </c>
      <c r="S5" s="12">
        <v>33.950899999999997</v>
      </c>
      <c r="T5" s="12">
        <v>44.170699999999997</v>
      </c>
      <c r="U5" s="12">
        <v>87.778700000000001</v>
      </c>
      <c r="V5" s="12">
        <v>18.598199999999999</v>
      </c>
      <c r="W5" s="12">
        <v>32.490200000000002</v>
      </c>
      <c r="X5" s="12">
        <v>32.490200000000002</v>
      </c>
      <c r="Y5" s="12">
        <v>54.328200000000002</v>
      </c>
      <c r="Z5" s="12">
        <v>18.852599999999999</v>
      </c>
      <c r="AA5" s="12">
        <v>24.603899999999999</v>
      </c>
      <c r="AB5" s="12">
        <v>85.730900000000005</v>
      </c>
      <c r="AC5" s="12">
        <v>51.972000000000001</v>
      </c>
      <c r="AD5" s="12">
        <v>70.3125</v>
      </c>
      <c r="AE5" s="12">
        <v>80.357100000000003</v>
      </c>
      <c r="AF5" s="12">
        <v>22.6386</v>
      </c>
      <c r="AG5" s="12">
        <v>18.541899999999998</v>
      </c>
      <c r="AH5" s="12">
        <v>10.644600000000001</v>
      </c>
      <c r="AI5" s="12">
        <v>75.877499999999998</v>
      </c>
      <c r="AJ5" s="12">
        <v>20.192299999999999</v>
      </c>
      <c r="AK5" s="12">
        <v>21.388400000000001</v>
      </c>
    </row>
    <row r="6" spans="1:37" x14ac:dyDescent="0.2">
      <c r="A6" s="1"/>
      <c r="B6" s="12">
        <v>83.5227</v>
      </c>
      <c r="C6" s="12">
        <v>39.7727</v>
      </c>
      <c r="D6" s="12">
        <v>61.523400000000002</v>
      </c>
      <c r="E6" s="12">
        <v>45.658499999999997</v>
      </c>
      <c r="F6" s="12">
        <v>49.014499999999998</v>
      </c>
      <c r="G6" s="12">
        <v>81.666700000000006</v>
      </c>
      <c r="H6" s="12">
        <v>37.846499999999999</v>
      </c>
      <c r="I6" s="12">
        <v>58.643599999999999</v>
      </c>
      <c r="J6" s="12">
        <v>51.033799999999999</v>
      </c>
      <c r="K6" s="12">
        <v>29.701000000000001</v>
      </c>
      <c r="L6" s="12">
        <v>124.529</v>
      </c>
      <c r="M6" s="12">
        <v>37.364400000000003</v>
      </c>
      <c r="N6" s="12">
        <v>53.106900000000003</v>
      </c>
      <c r="O6" s="12">
        <v>73.598100000000002</v>
      </c>
      <c r="P6" s="12">
        <v>28.072500000000002</v>
      </c>
      <c r="Q6" s="12">
        <v>119.837</v>
      </c>
      <c r="R6" s="12">
        <v>77.713800000000006</v>
      </c>
      <c r="S6" s="12">
        <v>34.677100000000003</v>
      </c>
      <c r="T6" s="12">
        <v>48.411900000000003</v>
      </c>
      <c r="U6" s="12">
        <v>97.681600000000003</v>
      </c>
      <c r="V6" s="12">
        <v>24.478200000000001</v>
      </c>
      <c r="W6" s="12">
        <v>44.6477</v>
      </c>
      <c r="X6" s="12">
        <v>44.6477</v>
      </c>
      <c r="Y6" s="12">
        <v>55.964500000000001</v>
      </c>
      <c r="Z6" s="12"/>
      <c r="AA6" s="12">
        <v>25.3643</v>
      </c>
      <c r="AB6" s="12">
        <v>87.177099999999996</v>
      </c>
      <c r="AC6" s="12">
        <v>60.799599999999998</v>
      </c>
      <c r="AD6" s="12">
        <v>68.648799999999994</v>
      </c>
      <c r="AE6" s="12">
        <v>80.357100000000003</v>
      </c>
      <c r="AF6" s="12">
        <v>24.445699999999999</v>
      </c>
      <c r="AG6" s="12">
        <v>19.994599999999998</v>
      </c>
      <c r="AH6" s="12">
        <v>14.4862</v>
      </c>
      <c r="AI6" s="12">
        <v>74.092699999999994</v>
      </c>
      <c r="AJ6" s="12">
        <v>20.261600000000001</v>
      </c>
      <c r="AK6" s="12">
        <v>42.932200000000002</v>
      </c>
    </row>
    <row r="7" spans="1:37" x14ac:dyDescent="0.2">
      <c r="A7" s="1"/>
      <c r="B7" s="12">
        <v>82.6875</v>
      </c>
      <c r="C7" s="12">
        <v>38.307899999999997</v>
      </c>
      <c r="D7" s="12">
        <v>60.978999999999999</v>
      </c>
      <c r="E7" s="12">
        <v>50.373100000000001</v>
      </c>
      <c r="F7" s="12">
        <v>50.265999999999998</v>
      </c>
      <c r="G7" s="12">
        <v>80.907499999999999</v>
      </c>
      <c r="H7" s="12">
        <v>33.420099999999998</v>
      </c>
      <c r="I7" s="12">
        <v>61.114199999999997</v>
      </c>
      <c r="J7" s="12">
        <v>56.800600000000003</v>
      </c>
      <c r="K7" s="12">
        <v>29.353000000000002</v>
      </c>
      <c r="L7" s="12">
        <v>123.78400000000001</v>
      </c>
      <c r="M7" s="12">
        <v>35.2913</v>
      </c>
      <c r="N7" s="12">
        <v>55.015000000000001</v>
      </c>
      <c r="O7" s="12">
        <v>71.4054</v>
      </c>
      <c r="P7" s="12">
        <v>26.604700000000001</v>
      </c>
      <c r="Q7" s="12">
        <v>119.837</v>
      </c>
      <c r="R7" s="12">
        <v>71.746200000000002</v>
      </c>
      <c r="S7" s="12">
        <v>34.453099999999999</v>
      </c>
      <c r="T7" s="12">
        <v>42.534700000000001</v>
      </c>
      <c r="U7" s="12">
        <v>92.855099999999993</v>
      </c>
      <c r="V7" s="12">
        <v>22.816600000000001</v>
      </c>
      <c r="W7" s="12">
        <v>41.782499999999999</v>
      </c>
      <c r="X7" s="12">
        <v>41.782499999999999</v>
      </c>
      <c r="Y7" s="12">
        <v>56.947299999999998</v>
      </c>
      <c r="Z7" s="12"/>
      <c r="AA7" s="12">
        <v>24.121200000000002</v>
      </c>
      <c r="AB7" s="12">
        <v>91.926100000000005</v>
      </c>
      <c r="AC7" s="12">
        <v>58.067100000000003</v>
      </c>
      <c r="AD7" s="12">
        <v>69.339600000000004</v>
      </c>
      <c r="AE7" s="12">
        <v>81.185599999999994</v>
      </c>
      <c r="AF7" s="12">
        <v>23.3977</v>
      </c>
      <c r="AG7" s="12">
        <v>21.1694</v>
      </c>
      <c r="AH7" s="12">
        <v>15.5428</v>
      </c>
      <c r="AI7" s="12">
        <v>77.786900000000003</v>
      </c>
      <c r="AJ7" s="12">
        <v>18.947600000000001</v>
      </c>
      <c r="AK7" s="12">
        <v>42.932200000000002</v>
      </c>
    </row>
    <row r="8" spans="1:37" x14ac:dyDescent="0.2">
      <c r="A8" s="1"/>
      <c r="B8" s="12">
        <v>87.871899999999997</v>
      </c>
      <c r="C8" s="12">
        <v>40.592799999999997</v>
      </c>
      <c r="D8" s="12">
        <v>62.713299999999997</v>
      </c>
      <c r="E8" s="12">
        <v>41.230400000000003</v>
      </c>
      <c r="F8" s="12">
        <v>40.3354</v>
      </c>
      <c r="G8" s="12">
        <v>82.255700000000004</v>
      </c>
      <c r="H8" s="12">
        <v>37.5</v>
      </c>
      <c r="I8" s="12">
        <v>62.689500000000002</v>
      </c>
      <c r="J8" s="12">
        <v>54.256900000000002</v>
      </c>
      <c r="K8" s="12">
        <v>29.267299999999999</v>
      </c>
      <c r="L8" s="12">
        <v>126.821</v>
      </c>
      <c r="M8" s="12">
        <v>38.347799999999999</v>
      </c>
      <c r="N8" s="12">
        <v>56.947299999999998</v>
      </c>
      <c r="O8" s="12">
        <v>77.2059</v>
      </c>
      <c r="P8" s="12">
        <v>28.730899999999998</v>
      </c>
      <c r="Q8" s="12">
        <v>119.837</v>
      </c>
      <c r="R8" s="12">
        <v>78.191500000000005</v>
      </c>
      <c r="S8" s="12">
        <v>33.2746</v>
      </c>
      <c r="T8" s="12">
        <v>46.271700000000003</v>
      </c>
      <c r="U8" s="12">
        <v>94.230800000000002</v>
      </c>
      <c r="V8" s="12">
        <v>22.120799999999999</v>
      </c>
      <c r="W8" s="12">
        <v>44.817100000000003</v>
      </c>
      <c r="X8" s="12">
        <v>44.817100000000003</v>
      </c>
      <c r="Y8" s="12">
        <v>58.477699999999999</v>
      </c>
      <c r="Z8" s="12"/>
      <c r="AA8" s="12">
        <v>23.822399999999998</v>
      </c>
      <c r="AB8" s="12">
        <v>84.981999999999999</v>
      </c>
      <c r="AC8" s="12">
        <v>54.0441</v>
      </c>
      <c r="AD8" s="12">
        <v>67.39</v>
      </c>
      <c r="AE8" s="12">
        <v>79.013400000000004</v>
      </c>
      <c r="AF8" s="12">
        <v>24.209499999999998</v>
      </c>
      <c r="AG8" s="12">
        <v>21.869199999999999</v>
      </c>
      <c r="AH8" s="12">
        <v>13.364699999999999</v>
      </c>
      <c r="AI8" s="12">
        <v>76.209699999999998</v>
      </c>
      <c r="AJ8" s="12">
        <v>20.118600000000001</v>
      </c>
      <c r="AK8" s="12">
        <v>29.166699999999999</v>
      </c>
    </row>
    <row r="9" spans="1:37" x14ac:dyDescent="0.2">
      <c r="A9" s="1"/>
      <c r="B9" s="12">
        <v>79.852699999999999</v>
      </c>
      <c r="C9" s="12">
        <v>38.477200000000003</v>
      </c>
      <c r="D9" s="12">
        <v>61.046500000000002</v>
      </c>
      <c r="E9" s="12">
        <v>34.402999999999999</v>
      </c>
      <c r="F9" s="12">
        <v>43.842799999999997</v>
      </c>
      <c r="G9" s="12">
        <v>58.988799999999998</v>
      </c>
      <c r="H9" s="12">
        <v>37.313899999999997</v>
      </c>
      <c r="I9" s="12">
        <v>66.362399999999994</v>
      </c>
      <c r="J9" s="12">
        <v>42.122999999999998</v>
      </c>
      <c r="K9" s="12">
        <v>31.038900000000002</v>
      </c>
      <c r="L9" s="12">
        <v>116.134</v>
      </c>
      <c r="M9" s="12">
        <v>35.100299999999997</v>
      </c>
      <c r="N9" s="12">
        <v>49.218800000000002</v>
      </c>
      <c r="O9" s="12">
        <v>69.514499999999998</v>
      </c>
      <c r="P9" s="12">
        <v>29.894300000000001</v>
      </c>
      <c r="Q9" s="12"/>
      <c r="R9" s="12"/>
      <c r="S9" s="12">
        <v>30.444600000000001</v>
      </c>
      <c r="T9" s="12">
        <v>37.982300000000002</v>
      </c>
      <c r="U9" s="12">
        <v>74.192499999999995</v>
      </c>
      <c r="V9" s="12">
        <v>23.0456</v>
      </c>
      <c r="W9" s="12"/>
      <c r="X9" s="12"/>
      <c r="Y9" s="12">
        <v>50.159199999999998</v>
      </c>
      <c r="Z9" s="12"/>
      <c r="AA9" s="12">
        <v>23.863600000000002</v>
      </c>
      <c r="AB9" s="12">
        <v>90.171800000000005</v>
      </c>
      <c r="AC9" s="12">
        <v>45.075099999999999</v>
      </c>
      <c r="AD9" s="12">
        <v>57.183599999999998</v>
      </c>
      <c r="AE9" s="12">
        <v>80.357100000000003</v>
      </c>
      <c r="AF9" s="12">
        <v>27.1418</v>
      </c>
      <c r="AG9" s="12">
        <v>24.262799999999999</v>
      </c>
      <c r="AH9" s="12">
        <v>13.7515</v>
      </c>
      <c r="AI9" s="12">
        <v>74.493200000000002</v>
      </c>
      <c r="AJ9" s="12"/>
      <c r="AK9" s="12">
        <v>18.485900000000001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26.986799999999999</v>
      </c>
      <c r="Q10" s="12"/>
      <c r="R10" s="12"/>
      <c r="S10" s="12">
        <v>32.061799999999998</v>
      </c>
      <c r="T10" s="12"/>
      <c r="U10" s="12"/>
      <c r="V10" s="12">
        <v>23.239899999999999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28.115400000000001</v>
      </c>
      <c r="AG10" s="12"/>
      <c r="AH10" s="12">
        <v>15.0014</v>
      </c>
      <c r="AI10" s="12">
        <v>73.304500000000004</v>
      </c>
      <c r="AJ10" s="12"/>
      <c r="AK10" s="12">
        <v>39.571100000000001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27.155200000000001</v>
      </c>
      <c r="Q11" s="12"/>
      <c r="R11" s="12"/>
      <c r="S11" s="12"/>
      <c r="T11" s="12"/>
      <c r="U11" s="12"/>
      <c r="V11" s="12">
        <v>20.7133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26.9297</v>
      </c>
      <c r="AG11" s="12"/>
      <c r="AH11" s="12">
        <v>15.4095</v>
      </c>
      <c r="AI11" s="12">
        <v>74.898099999999999</v>
      </c>
      <c r="AJ11" s="12"/>
      <c r="AK11" s="12">
        <v>39.571100000000001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27.2986</v>
      </c>
      <c r="Q12" s="12"/>
      <c r="R12" s="12"/>
      <c r="S12" s="12"/>
      <c r="T12" s="12"/>
      <c r="U12" s="12"/>
      <c r="V12" s="12">
        <v>23.371300000000002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26.738099999999999</v>
      </c>
      <c r="AG12" s="12"/>
      <c r="AH12" s="12">
        <v>15.0068</v>
      </c>
      <c r="AI12" s="12">
        <v>73.304500000000004</v>
      </c>
      <c r="AJ12" s="12"/>
      <c r="AK12" s="12">
        <v>26.979600000000001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28.7409</v>
      </c>
      <c r="Q13" s="12"/>
      <c r="R13" s="12"/>
      <c r="S13" s="12"/>
      <c r="T13" s="12"/>
      <c r="U13" s="12"/>
      <c r="V13" s="12">
        <v>24.764199999999999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25.7393</v>
      </c>
      <c r="AG13" s="12"/>
      <c r="AH13" s="12">
        <v>14.8933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28.982700000000001</v>
      </c>
      <c r="Q14" s="12"/>
      <c r="R14" s="12"/>
      <c r="S14" s="12"/>
      <c r="T14" s="12"/>
      <c r="U14" s="12"/>
      <c r="V14" s="12">
        <v>20.646100000000001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28.182500000000001</v>
      </c>
      <c r="Q15" s="12"/>
      <c r="R15" s="12"/>
      <c r="S15" s="12"/>
      <c r="T15" s="12"/>
      <c r="U15" s="12"/>
      <c r="V15" s="12">
        <v>20.599799999999998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28.240300000000001</v>
      </c>
      <c r="Q16" s="12"/>
      <c r="R16" s="12"/>
      <c r="S16" s="12"/>
      <c r="T16" s="12"/>
      <c r="U16" s="12"/>
      <c r="V16" s="12">
        <v>22.353999999999999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26.733799999999999</v>
      </c>
      <c r="Q17" s="12"/>
      <c r="R17" s="12"/>
      <c r="S17" s="12"/>
      <c r="T17" s="12"/>
      <c r="U17" s="12"/>
      <c r="V17" s="12">
        <v>22.032399999999999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25.034099999999999</v>
      </c>
      <c r="Q18" s="12"/>
      <c r="R18" s="12"/>
      <c r="S18" s="12"/>
      <c r="T18" s="12"/>
      <c r="U18" s="12"/>
      <c r="V18" s="12">
        <v>23.200800000000001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83.941100000000006</v>
      </c>
      <c r="C21" s="5">
        <f t="shared" si="0"/>
        <v>38.550049999999992</v>
      </c>
      <c r="D21" s="5">
        <f t="shared" si="0"/>
        <v>58.511874999999989</v>
      </c>
      <c r="E21" s="5">
        <f t="shared" si="0"/>
        <v>42.814037499999998</v>
      </c>
      <c r="F21" s="5">
        <f t="shared" si="0"/>
        <v>43.419112500000004</v>
      </c>
      <c r="G21" s="5">
        <f t="shared" si="0"/>
        <v>77.288637500000007</v>
      </c>
      <c r="H21" s="5">
        <f t="shared" si="0"/>
        <v>35.939149999999998</v>
      </c>
      <c r="I21" s="5">
        <f t="shared" si="0"/>
        <v>62.114112499999997</v>
      </c>
      <c r="J21" s="5">
        <f t="shared" si="0"/>
        <v>48.727337499999997</v>
      </c>
      <c r="K21" s="5">
        <f t="shared" si="0"/>
        <v>29.732987500000004</v>
      </c>
      <c r="L21" s="5">
        <f t="shared" si="0"/>
        <v>123.41775000000001</v>
      </c>
      <c r="M21" s="5">
        <f t="shared" si="0"/>
        <v>35.467837499999995</v>
      </c>
      <c r="N21" s="5">
        <f t="shared" si="0"/>
        <v>54.057187499999998</v>
      </c>
      <c r="O21" s="5">
        <f t="shared" si="0"/>
        <v>70.569237499999986</v>
      </c>
      <c r="P21" s="5">
        <f>AVERAGE(P2:P18)</f>
        <v>27.550047058823534</v>
      </c>
      <c r="Q21" s="5">
        <f>AVERAGE(Q2:Q8)</f>
        <v>117.76128571428571</v>
      </c>
      <c r="R21" s="5">
        <f>AVERAGE(R2:R8)</f>
        <v>73.707314285714276</v>
      </c>
      <c r="S21" s="5">
        <f>AVERAGE(S2:S10)</f>
        <v>33.184444444444438</v>
      </c>
      <c r="T21" s="5">
        <f>AVERAGE(T2:T9)</f>
        <v>43.950924999999998</v>
      </c>
      <c r="U21" s="5">
        <f>AVERAGE(U2:U9)</f>
        <v>91.036262500000007</v>
      </c>
      <c r="V21" s="5">
        <f>AVERAGE(V2:V18)</f>
        <v>22.119776470588235</v>
      </c>
      <c r="W21" s="5">
        <f>AVERAGE(W2:W4)</f>
        <v>48.189300000000003</v>
      </c>
      <c r="X21" s="5">
        <f>AVERAGE(X6:X8)</f>
        <v>43.749099999999999</v>
      </c>
      <c r="Y21" s="5">
        <f>AVERAGE(Y2:Y9)</f>
        <v>54.887099999999997</v>
      </c>
      <c r="Z21" s="5">
        <f>AVERAGE(Z2:Z5)</f>
        <v>19.7424</v>
      </c>
      <c r="AA21" s="5">
        <f>AVERAGE(AA2:AA9)</f>
        <v>24.223199999999999</v>
      </c>
      <c r="AB21" s="5">
        <f>AVERAGE(AB2:AB9)</f>
        <v>88.288274999999985</v>
      </c>
      <c r="AC21" s="5">
        <f>AVERAGE(AC2:AC9)</f>
        <v>54.958000000000006</v>
      </c>
      <c r="AD21" s="5">
        <f>AVERAGE(AD2:AD9)</f>
        <v>67.452737499999998</v>
      </c>
      <c r="AE21" s="5">
        <f>AVERAGE(AE2:AE9)</f>
        <v>79.175512499999996</v>
      </c>
      <c r="AF21" s="5">
        <f>AVERAGE(AF2:AF13)</f>
        <v>24.741724999999999</v>
      </c>
      <c r="AG21" s="5">
        <f>AVERAGE(AG2:AG9)</f>
        <v>21.152799999999999</v>
      </c>
      <c r="AH21" s="5">
        <f>AVERAGE(AH2:AH13)</f>
        <v>14.154891666666666</v>
      </c>
      <c r="AI21" s="5">
        <f>AVERAGE(AI2:AI12)</f>
        <v>74.669445454545439</v>
      </c>
      <c r="AJ21" s="5">
        <f>AVERAGE(AJ2:AJ8)</f>
        <v>20.011028571428572</v>
      </c>
      <c r="AK21" s="5">
        <f>AVERAGE(AK2:AK12)</f>
        <v>32.638399999999997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83.941100000000006</v>
      </c>
      <c r="C26" s="12">
        <f>C21*2</f>
        <v>77.100099999999983</v>
      </c>
      <c r="D26" s="12">
        <f t="shared" ref="D26:J26" si="1">D21*1</f>
        <v>58.511874999999989</v>
      </c>
      <c r="E26" s="12">
        <f t="shared" si="1"/>
        <v>42.814037499999998</v>
      </c>
      <c r="F26" s="12">
        <f t="shared" si="1"/>
        <v>43.419112500000004</v>
      </c>
      <c r="G26" s="12">
        <f t="shared" si="1"/>
        <v>77.288637500000007</v>
      </c>
      <c r="H26" s="12">
        <f>H21*3</f>
        <v>107.81744999999999</v>
      </c>
      <c r="I26" s="12">
        <f>I21*3</f>
        <v>186.34233749999999</v>
      </c>
      <c r="J26" s="12">
        <f t="shared" si="1"/>
        <v>48.727337499999997</v>
      </c>
      <c r="K26" s="12">
        <f>K21*4</f>
        <v>118.93195000000001</v>
      </c>
      <c r="L26" s="12">
        <f>L21*1</f>
        <v>123.41775000000001</v>
      </c>
      <c r="M26" s="12">
        <f>M21*3</f>
        <v>106.40351249999998</v>
      </c>
      <c r="N26" s="12">
        <f>N21*3</f>
        <v>162.17156249999999</v>
      </c>
      <c r="O26" s="12">
        <f>O21*1</f>
        <v>70.569237499999986</v>
      </c>
      <c r="P26" s="12">
        <f>P21*1</f>
        <v>27.550047058823534</v>
      </c>
      <c r="Q26" s="12">
        <f>Q21*1</f>
        <v>117.76128571428571</v>
      </c>
      <c r="R26" s="12">
        <f>R21*2</f>
        <v>147.41462857142855</v>
      </c>
      <c r="S26" s="12">
        <f>S21*4</f>
        <v>132.73777777777775</v>
      </c>
      <c r="T26" s="12">
        <f>T21*3</f>
        <v>131.85277500000001</v>
      </c>
      <c r="U26" s="12">
        <f>U21*1</f>
        <v>91.036262500000007</v>
      </c>
      <c r="V26" s="12">
        <f>V21*1</f>
        <v>22.119776470588235</v>
      </c>
      <c r="W26" s="12">
        <f>W21*4</f>
        <v>192.75720000000001</v>
      </c>
      <c r="X26" s="12">
        <f>X21*3</f>
        <v>131.2473</v>
      </c>
      <c r="Y26" s="12">
        <f>Y21*2</f>
        <v>109.77419999999999</v>
      </c>
      <c r="Z26" s="12">
        <f>Z21*8</f>
        <v>157.9392</v>
      </c>
      <c r="AA26" s="12">
        <f>AA21*3</f>
        <v>72.669600000000003</v>
      </c>
      <c r="AB26" s="12">
        <f t="shared" ref="AB26:AH26" si="2">AB21*1</f>
        <v>88.288274999999985</v>
      </c>
      <c r="AC26" s="12">
        <f t="shared" si="2"/>
        <v>54.958000000000006</v>
      </c>
      <c r="AD26" s="12">
        <f t="shared" si="2"/>
        <v>67.452737499999998</v>
      </c>
      <c r="AE26" s="12">
        <f>AE21*2</f>
        <v>158.35102499999999</v>
      </c>
      <c r="AF26" s="12">
        <f t="shared" si="2"/>
        <v>24.741724999999999</v>
      </c>
      <c r="AG26" s="12">
        <f>AG21*2</f>
        <v>42.305599999999998</v>
      </c>
      <c r="AH26" s="12">
        <f t="shared" si="2"/>
        <v>14.154891666666666</v>
      </c>
      <c r="AI26" s="12">
        <f>AI21*2</f>
        <v>149.33889090909088</v>
      </c>
      <c r="AJ26" s="12">
        <f>AJ21*3</f>
        <v>60.033085714285718</v>
      </c>
      <c r="AK26" s="12">
        <f>AK21*1</f>
        <v>32.638399999999997</v>
      </c>
    </row>
    <row r="27" spans="1:37" x14ac:dyDescent="0.2">
      <c r="A27" s="12" t="s">
        <v>215</v>
      </c>
      <c r="B27" s="5">
        <f t="shared" ref="B27:O27" si="3">STDEV(B2:B9)/B21*100</f>
        <v>4.517909113985902</v>
      </c>
      <c r="C27" s="5">
        <f t="shared" si="3"/>
        <v>4.0312415703529076</v>
      </c>
      <c r="D27" s="5">
        <f t="shared" si="3"/>
        <v>7.2099497223424525</v>
      </c>
      <c r="E27" s="5">
        <f t="shared" si="3"/>
        <v>12.753162290357531</v>
      </c>
      <c r="F27" s="5">
        <f t="shared" si="3"/>
        <v>14.57611059361224</v>
      </c>
      <c r="G27" s="5">
        <f t="shared" si="3"/>
        <v>10.122513004597055</v>
      </c>
      <c r="H27" s="5">
        <f t="shared" si="3"/>
        <v>4.4168162656456742</v>
      </c>
      <c r="I27" s="5">
        <f t="shared" si="3"/>
        <v>5.0548615916749782</v>
      </c>
      <c r="J27" s="5">
        <f t="shared" si="3"/>
        <v>17.797292158179534</v>
      </c>
      <c r="K27" s="5">
        <f t="shared" si="3"/>
        <v>2.2029464905248934</v>
      </c>
      <c r="L27" s="5">
        <f t="shared" si="3"/>
        <v>2.9318986406825145</v>
      </c>
      <c r="M27" s="5">
        <f t="shared" si="3"/>
        <v>4.4219513296401498</v>
      </c>
      <c r="N27" s="5">
        <f t="shared" si="3"/>
        <v>5.2705596649177542</v>
      </c>
      <c r="O27" s="5">
        <f t="shared" si="3"/>
        <v>5.0352144116350921</v>
      </c>
      <c r="P27" s="5">
        <f>STDEV(P2:P18)/P21*100</f>
        <v>6.4383239256768681</v>
      </c>
      <c r="Q27" s="5">
        <f>STDEV(Q2:Q8)/Q21*100</f>
        <v>2.0979414899104749</v>
      </c>
      <c r="R27" s="5">
        <f>STDEV(R2:R8)/R21*100</f>
        <v>4.449860249597914</v>
      </c>
      <c r="S27" s="5">
        <f>STDEV(S2:S10)/S21*100</f>
        <v>3.9427217419587333</v>
      </c>
      <c r="T27" s="5">
        <f t="shared" ref="T27:AG27" si="4">STDEV(T2:T9)/T21*100</f>
        <v>8.3753767226613132</v>
      </c>
      <c r="U27" s="5">
        <f t="shared" si="4"/>
        <v>8.1876651631041604</v>
      </c>
      <c r="V27" s="5">
        <f>STDEV(V2:V18)/V21*100</f>
        <v>7.1590099654601698</v>
      </c>
      <c r="W27" s="5">
        <f t="shared" si="4"/>
        <v>11.808503947450598</v>
      </c>
      <c r="X27" s="5">
        <f>STDEV(X2:X8)/X21*100</f>
        <v>13.006977041239272</v>
      </c>
      <c r="Y27" s="5">
        <f t="shared" si="4"/>
        <v>4.5049945233431945</v>
      </c>
      <c r="Z27" s="5">
        <f>STDEV(Z2:Z5)/Z21*100</f>
        <v>5.3144314985871359</v>
      </c>
      <c r="AA27" s="5">
        <f t="shared" si="4"/>
        <v>3.1126483184342604</v>
      </c>
      <c r="AB27" s="5">
        <f t="shared" si="4"/>
        <v>2.6191300757933673</v>
      </c>
      <c r="AC27" s="5">
        <f t="shared" si="4"/>
        <v>8.9615450413652198</v>
      </c>
      <c r="AD27" s="5">
        <f t="shared" si="4"/>
        <v>6.3154951416575207</v>
      </c>
      <c r="AE27" s="5">
        <f t="shared" si="4"/>
        <v>2.0676494576802793</v>
      </c>
      <c r="AF27" s="5">
        <f>STDEV(AF2:AF13)/AF21*100</f>
        <v>10.297513268613534</v>
      </c>
      <c r="AG27" s="5">
        <f t="shared" si="4"/>
        <v>8.5475563302516075</v>
      </c>
      <c r="AH27" s="5">
        <f>STDEV(AH2:AH13)/AH21*100</f>
        <v>10.370797531200727</v>
      </c>
      <c r="AI27" s="5">
        <f>STDEV(AI2:AI12)/AI21*100</f>
        <v>2.091813042814453</v>
      </c>
      <c r="AJ27" s="5">
        <f>STDEV(AJ2:AJ8)/AJ21*100</f>
        <v>2.9760049500187118</v>
      </c>
      <c r="AK27" s="5">
        <f>STDEV(AK2:AK12)/AK21*100</f>
        <v>25.923049607633757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J31"/>
  <sheetViews>
    <sheetView zoomScale="75" workbookViewId="0">
      <selection activeCell="B26" sqref="A1:XFD1048576"/>
    </sheetView>
  </sheetViews>
  <sheetFormatPr baseColWidth="10" defaultRowHeight="16" x14ac:dyDescent="0.2"/>
  <cols>
    <col min="1" max="1" width="15.6640625" bestFit="1" customWidth="1"/>
    <col min="2" max="2" width="13" bestFit="1" customWidth="1"/>
    <col min="3" max="3" width="14.1640625" bestFit="1" customWidth="1"/>
    <col min="4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0" width="13" bestFit="1" customWidth="1"/>
    <col min="31" max="35" width="14.1640625" bestFit="1" customWidth="1"/>
    <col min="36" max="36" width="8" bestFit="1" customWidth="1"/>
  </cols>
  <sheetData>
    <row r="1" spans="1:36" x14ac:dyDescent="0.2">
      <c r="A1" s="2" t="s">
        <v>232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2.736326531</v>
      </c>
      <c r="C2" s="22">
        <v>0.492698413</v>
      </c>
      <c r="D2" s="22">
        <v>0.73287981899999999</v>
      </c>
      <c r="E2" s="22">
        <v>0.36643990900000001</v>
      </c>
      <c r="F2" s="22">
        <v>3.9183673000000002E-2</v>
      </c>
      <c r="G2" s="22">
        <v>6.2040815999999999E-2</v>
      </c>
      <c r="H2" s="22">
        <v>0.47746031700000002</v>
      </c>
      <c r="I2" s="22">
        <v>5.4421770000000003E-3</v>
      </c>
      <c r="J2" s="22">
        <v>0</v>
      </c>
      <c r="K2" s="22">
        <v>0.68208616799999999</v>
      </c>
      <c r="L2" s="22">
        <v>3.7732425999999999E-2</v>
      </c>
      <c r="M2" s="22">
        <v>0.45065759599999999</v>
      </c>
      <c r="N2" s="22">
        <v>0.51664399100000002</v>
      </c>
      <c r="O2" s="22">
        <v>0.65632653100000005</v>
      </c>
      <c r="P2" s="22">
        <v>0.16761904799999999</v>
      </c>
      <c r="Q2" s="22">
        <v>0.21115646299999999</v>
      </c>
      <c r="R2" s="22">
        <v>0.17705215399999999</v>
      </c>
      <c r="S2" s="22">
        <v>0</v>
      </c>
      <c r="T2" s="22">
        <v>7.1111111000000005E-2</v>
      </c>
      <c r="U2" s="22">
        <v>5.0793651000000002E-2</v>
      </c>
      <c r="V2" s="22">
        <v>7.6190475999999993E-2</v>
      </c>
      <c r="W2" s="22">
        <v>6.1678005000000001E-2</v>
      </c>
      <c r="X2" s="22">
        <v>0.31056689300000001</v>
      </c>
      <c r="Y2" s="22">
        <v>8.7074830000000006E-2</v>
      </c>
      <c r="Z2" s="22">
        <v>8.1632652999999999E-2</v>
      </c>
      <c r="AA2" s="22">
        <v>7.6190475999999993E-2</v>
      </c>
      <c r="AB2" s="22">
        <v>0.47746031700000002</v>
      </c>
      <c r="AC2" s="22">
        <v>7.6190475999999993E-2</v>
      </c>
      <c r="AD2" s="22">
        <v>0.101587302</v>
      </c>
      <c r="AE2" s="22">
        <v>0.54349206299999997</v>
      </c>
      <c r="AF2" s="22">
        <v>8.7074830000000006E-2</v>
      </c>
      <c r="AG2" s="22">
        <v>4.0634920999999997E-2</v>
      </c>
      <c r="AH2" s="22">
        <v>8.4897958999999995E-2</v>
      </c>
      <c r="AI2" s="22">
        <v>2.3945577999999999E-2</v>
      </c>
      <c r="AJ2" s="22"/>
    </row>
    <row r="3" spans="1:36" x14ac:dyDescent="0.2">
      <c r="B3" s="22">
        <v>3.0106122449999999</v>
      </c>
      <c r="C3" s="22">
        <v>0.68571428599999995</v>
      </c>
      <c r="D3" s="22">
        <v>1.401179138</v>
      </c>
      <c r="E3" s="22">
        <v>1.395011338</v>
      </c>
      <c r="F3" s="22">
        <v>0.77061224500000003</v>
      </c>
      <c r="G3" s="22">
        <v>0.34938775500000002</v>
      </c>
      <c r="H3" s="22">
        <v>1.1102040820000001</v>
      </c>
      <c r="I3" s="22">
        <v>0.40090702900000003</v>
      </c>
      <c r="J3" s="22">
        <v>0.73795918400000005</v>
      </c>
      <c r="K3" s="22">
        <v>1.2945124720000001</v>
      </c>
      <c r="L3" s="22">
        <v>0.20317460300000001</v>
      </c>
      <c r="M3" s="22">
        <v>1.2469841269999999</v>
      </c>
      <c r="N3" s="22">
        <v>1.1987301589999999</v>
      </c>
      <c r="O3" s="22">
        <v>8.364988662</v>
      </c>
      <c r="P3" s="22">
        <v>2.717460317</v>
      </c>
      <c r="Q3" s="22">
        <v>0.487619048</v>
      </c>
      <c r="R3" s="22">
        <v>0.62693877600000003</v>
      </c>
      <c r="S3" s="22">
        <v>0.57469387800000005</v>
      </c>
      <c r="T3" s="22">
        <v>0.56888888900000001</v>
      </c>
      <c r="U3" s="22">
        <v>0.264489796</v>
      </c>
      <c r="V3" s="22">
        <v>2.7718820860000002</v>
      </c>
      <c r="W3" s="22">
        <v>0.38095238100000001</v>
      </c>
      <c r="X3" s="22">
        <v>1.4164172340000001</v>
      </c>
      <c r="Y3" s="22">
        <v>3.241360544</v>
      </c>
      <c r="Z3" s="22">
        <v>1.9533786849999999</v>
      </c>
      <c r="AA3" s="22">
        <v>0.36825396799999999</v>
      </c>
      <c r="AB3" s="22">
        <v>1.5637188209999999</v>
      </c>
      <c r="AC3" s="22">
        <v>0.39183673499999999</v>
      </c>
      <c r="AD3" s="22">
        <v>0.49523809499999999</v>
      </c>
      <c r="AE3" s="22">
        <v>3.6995918369999998</v>
      </c>
      <c r="AF3" s="22">
        <v>2.3568253970000002</v>
      </c>
      <c r="AG3" s="22">
        <v>2.976507937</v>
      </c>
      <c r="AH3" s="22">
        <v>0.31129251699999999</v>
      </c>
      <c r="AI3" s="22">
        <v>1.1341496600000001</v>
      </c>
      <c r="AJ3" s="22"/>
    </row>
    <row r="4" spans="1:36" x14ac:dyDescent="0.2">
      <c r="B4" s="22">
        <v>3.7853968249999999</v>
      </c>
      <c r="C4" s="22">
        <v>2.3873015870000001</v>
      </c>
      <c r="D4" s="22">
        <v>2.6122448980000001</v>
      </c>
      <c r="E4" s="22">
        <v>3.0057142859999999</v>
      </c>
      <c r="F4" s="22">
        <v>2.5208163269999999</v>
      </c>
      <c r="G4" s="22">
        <v>1.159183673</v>
      </c>
      <c r="H4" s="22">
        <v>2.822675737</v>
      </c>
      <c r="I4" s="22">
        <v>1.4323809519999999</v>
      </c>
      <c r="J4" s="22">
        <v>2.5447619050000001</v>
      </c>
      <c r="K4" s="22">
        <v>3.3494784580000001</v>
      </c>
      <c r="L4" s="22">
        <v>0.67628117899999995</v>
      </c>
      <c r="M4" s="22">
        <v>3.0222222219999999</v>
      </c>
      <c r="N4" s="22">
        <v>2.3858503400000002</v>
      </c>
      <c r="O4" s="22">
        <v>9.2114285710000008</v>
      </c>
      <c r="P4" s="22">
        <v>5.0790929709999997</v>
      </c>
      <c r="Q4" s="22">
        <v>1.0078911559999999</v>
      </c>
      <c r="R4" s="22">
        <v>1.4839002269999999</v>
      </c>
      <c r="S4" s="22">
        <v>2.3885714290000002</v>
      </c>
      <c r="T4" s="22">
        <v>1.8401814059999999</v>
      </c>
      <c r="U4" s="22">
        <v>0.89795918399999997</v>
      </c>
      <c r="V4" s="22">
        <v>5.6979591840000001</v>
      </c>
      <c r="W4" s="22">
        <v>1.592743764</v>
      </c>
      <c r="X4" s="22">
        <v>2.502857143</v>
      </c>
      <c r="Y4" s="22">
        <v>6.2476190479999998</v>
      </c>
      <c r="Z4" s="22">
        <v>4.5801360539999996</v>
      </c>
      <c r="AA4" s="22">
        <v>1.0383673470000001</v>
      </c>
      <c r="AB4" s="22">
        <v>2.659410431</v>
      </c>
      <c r="AC4" s="22">
        <v>1.2495238099999999</v>
      </c>
      <c r="AD4" s="22">
        <v>1.2774603170000001</v>
      </c>
      <c r="AE4" s="22">
        <v>6.0266666669999998</v>
      </c>
      <c r="AF4" s="22">
        <v>5.442176871</v>
      </c>
      <c r="AG4" s="22">
        <v>7.6277551020000001</v>
      </c>
      <c r="AH4" s="22">
        <v>1.143582766</v>
      </c>
      <c r="AI4" s="22">
        <v>4.1955555560000004</v>
      </c>
      <c r="AJ4" s="22"/>
    </row>
    <row r="5" spans="1:36" x14ac:dyDescent="0.2">
      <c r="B5" s="22">
        <v>4.4838095239999998</v>
      </c>
      <c r="C5" s="22">
        <v>3.92707483</v>
      </c>
      <c r="D5" s="22">
        <v>3.6397278910000002</v>
      </c>
      <c r="E5" s="22">
        <v>4.266666667</v>
      </c>
      <c r="F5" s="22">
        <v>4.1795918370000003</v>
      </c>
      <c r="G5" s="22">
        <v>1.9185487530000001</v>
      </c>
      <c r="H5" s="22">
        <v>4.4854421770000004</v>
      </c>
      <c r="I5" s="22">
        <v>2.4308390019999999</v>
      </c>
      <c r="J5" s="22">
        <v>3.606349206</v>
      </c>
      <c r="K5" s="22">
        <v>5.3841269839999999</v>
      </c>
      <c r="L5" s="22">
        <v>1.160997732</v>
      </c>
      <c r="M5" s="22">
        <v>4.7395918369999999</v>
      </c>
      <c r="N5" s="22">
        <v>3.4626757370000001</v>
      </c>
      <c r="O5" s="22">
        <v>10.089795918</v>
      </c>
      <c r="P5" s="22">
        <v>7.2097959180000002</v>
      </c>
      <c r="Q5" s="22">
        <v>1.5259863950000001</v>
      </c>
      <c r="R5" s="22">
        <v>2.3132879819999999</v>
      </c>
      <c r="S5" s="22">
        <v>4.2122448979999998</v>
      </c>
      <c r="T5" s="22">
        <v>3.1600907029999998</v>
      </c>
      <c r="U5" s="22">
        <v>1.523809524</v>
      </c>
      <c r="V5" s="22">
        <v>8.5159183669999994</v>
      </c>
      <c r="W5" s="22">
        <v>2.869115646</v>
      </c>
      <c r="X5" s="22">
        <v>3.6194104309999999</v>
      </c>
      <c r="Y5" s="22">
        <v>9.0862585029999998</v>
      </c>
      <c r="Z5" s="22">
        <v>7.0385487529999997</v>
      </c>
      <c r="AA5" s="22">
        <v>1.713922902</v>
      </c>
      <c r="AB5" s="22">
        <v>3.7355102040000001</v>
      </c>
      <c r="AC5" s="22">
        <v>2.1322448980000002</v>
      </c>
      <c r="AD5" s="22">
        <v>2.046984127</v>
      </c>
      <c r="AE5" s="22">
        <v>8.6639455779999999</v>
      </c>
      <c r="AF5" s="22">
        <v>8.2220408159999998</v>
      </c>
      <c r="AG5" s="22">
        <v>12.19047619</v>
      </c>
      <c r="AH5" s="22">
        <v>1.949024943</v>
      </c>
      <c r="AI5" s="22">
        <v>7.0726530609999996</v>
      </c>
      <c r="AJ5" s="22"/>
    </row>
    <row r="6" spans="1:36" x14ac:dyDescent="0.2">
      <c r="B6" s="22">
        <v>5.1689795920000003</v>
      </c>
      <c r="C6" s="22">
        <v>5.4973242630000003</v>
      </c>
      <c r="D6" s="22">
        <v>4.693333333</v>
      </c>
      <c r="E6" s="22">
        <v>5.574603175</v>
      </c>
      <c r="F6" s="22">
        <v>5.3587301590000003</v>
      </c>
      <c r="G6" s="22">
        <v>2.6586848070000002</v>
      </c>
      <c r="H6" s="22">
        <v>6.2316553289999996</v>
      </c>
      <c r="I6" s="22">
        <v>3.37015873</v>
      </c>
      <c r="J6" s="22">
        <v>4.7129251700000001</v>
      </c>
      <c r="K6" s="22">
        <v>7.4253061220000003</v>
      </c>
      <c r="L6" s="22">
        <v>1.639909297</v>
      </c>
      <c r="M6" s="22">
        <v>6.4870748300000001</v>
      </c>
      <c r="N6" s="22">
        <v>4.5482086170000002</v>
      </c>
      <c r="O6" s="22">
        <v>10.987755101999999</v>
      </c>
      <c r="P6" s="22">
        <v>9.1707936510000003</v>
      </c>
      <c r="Q6" s="22">
        <v>2.0506122449999999</v>
      </c>
      <c r="R6" s="22">
        <v>3.158639456</v>
      </c>
      <c r="S6" s="22">
        <v>5.9863945579999998</v>
      </c>
      <c r="T6" s="22">
        <v>4.6759183670000004</v>
      </c>
      <c r="U6" s="22">
        <v>2.183401361</v>
      </c>
      <c r="V6" s="22">
        <v>11.742040815999999</v>
      </c>
      <c r="W6" s="22">
        <v>4.1179138320000002</v>
      </c>
      <c r="X6" s="22">
        <v>4.723809524</v>
      </c>
      <c r="Y6" s="22">
        <v>12.268843537</v>
      </c>
      <c r="Z6" s="22">
        <v>9.4615873019999999</v>
      </c>
      <c r="AA6" s="22">
        <v>2.3960090699999999</v>
      </c>
      <c r="AB6" s="22">
        <v>4.7492063489999996</v>
      </c>
      <c r="AC6" s="22">
        <v>3.0040816330000002</v>
      </c>
      <c r="AD6" s="22">
        <v>2.8215873020000002</v>
      </c>
      <c r="AE6" s="22">
        <v>11.314285714</v>
      </c>
      <c r="AF6" s="22">
        <v>10.906122449</v>
      </c>
      <c r="AG6" s="22">
        <v>16.010158730000001</v>
      </c>
      <c r="AH6" s="22">
        <v>2.751020408</v>
      </c>
      <c r="AI6" s="22">
        <v>10.057142857000001</v>
      </c>
      <c r="AJ6" s="22"/>
    </row>
    <row r="7" spans="1:36" x14ac:dyDescent="0.2">
      <c r="B7" s="22">
        <v>5.8612244899999997</v>
      </c>
      <c r="C7" s="22">
        <v>7.0432653060000003</v>
      </c>
      <c r="D7" s="22">
        <v>5.7469387760000004</v>
      </c>
      <c r="E7" s="22">
        <v>7.0693877550000002</v>
      </c>
      <c r="F7" s="22">
        <v>6.7686167800000003</v>
      </c>
      <c r="G7" s="22">
        <v>3.4057142859999998</v>
      </c>
      <c r="H7" s="22">
        <v>7.9005895690000001</v>
      </c>
      <c r="I7" s="22">
        <v>4.2797278910000003</v>
      </c>
      <c r="J7" s="22">
        <v>6.1532879820000002</v>
      </c>
      <c r="K7" s="22">
        <v>9.3975510199999999</v>
      </c>
      <c r="L7" s="22">
        <v>2.139138322</v>
      </c>
      <c r="M7" s="22">
        <v>8.2227664399999991</v>
      </c>
      <c r="N7" s="22">
        <v>5.6076190480000001</v>
      </c>
      <c r="O7" s="22">
        <v>11.885714286000001</v>
      </c>
      <c r="P7" s="22">
        <v>11.308117914</v>
      </c>
      <c r="Q7" s="22">
        <v>2.5534693879999999</v>
      </c>
      <c r="R7" s="22">
        <v>3.9590022679999999</v>
      </c>
      <c r="S7" s="22">
        <v>7.7536507940000003</v>
      </c>
      <c r="T7" s="22">
        <v>6.0342857140000001</v>
      </c>
      <c r="U7" s="22">
        <v>2.866938776</v>
      </c>
      <c r="V7" s="22">
        <v>14.193197279</v>
      </c>
      <c r="W7" s="22">
        <v>5.96462585</v>
      </c>
      <c r="X7" s="22">
        <v>5.7959183669999996</v>
      </c>
      <c r="Y7" s="22">
        <v>50.396077097999999</v>
      </c>
      <c r="Z7" s="22">
        <v>11.900226757</v>
      </c>
      <c r="AA7" s="22">
        <v>3.0958730160000001</v>
      </c>
      <c r="AB7" s="22">
        <v>5.9036734690000001</v>
      </c>
      <c r="AC7" s="22">
        <v>3.8574149659999999</v>
      </c>
      <c r="AD7" s="22">
        <v>3.5682539680000001</v>
      </c>
      <c r="AE7" s="22">
        <v>13.768707483</v>
      </c>
      <c r="AF7" s="22">
        <v>14.142040816</v>
      </c>
      <c r="AG7" s="22">
        <v>21.646802721</v>
      </c>
      <c r="AH7" s="22">
        <v>3.5417687070000001</v>
      </c>
      <c r="AI7" s="22">
        <v>13.028571428999999</v>
      </c>
      <c r="AJ7" s="22"/>
    </row>
    <row r="8" spans="1:36" x14ac:dyDescent="0.2">
      <c r="B8" s="22">
        <v>6.5795918369999997</v>
      </c>
      <c r="C8" s="22">
        <v>8.5518367350000002</v>
      </c>
      <c r="D8" s="22">
        <v>6.7221768710000003</v>
      </c>
      <c r="E8" s="22">
        <v>8.3834920630000003</v>
      </c>
      <c r="F8" s="22">
        <v>7.9927437640000001</v>
      </c>
      <c r="G8" s="22">
        <v>4.140408163</v>
      </c>
      <c r="H8" s="22">
        <v>9.4859410430000004</v>
      </c>
      <c r="I8" s="22">
        <v>5.3028571429999998</v>
      </c>
      <c r="J8" s="22">
        <v>7.3289795919999996</v>
      </c>
      <c r="K8" s="22">
        <v>11.417687075</v>
      </c>
      <c r="L8" s="22">
        <v>2.6209523809999999</v>
      </c>
      <c r="M8" s="22">
        <v>9.8285714290000001</v>
      </c>
      <c r="N8" s="22">
        <v>6.7374149660000002</v>
      </c>
      <c r="O8" s="22">
        <v>12.700952381</v>
      </c>
      <c r="P8" s="22">
        <v>13.563356009</v>
      </c>
      <c r="Q8" s="22">
        <v>3.0541496600000002</v>
      </c>
      <c r="R8" s="22">
        <v>4.7310657599999999</v>
      </c>
      <c r="S8" s="22">
        <v>9.4839002269999995</v>
      </c>
      <c r="T8" s="22">
        <v>7.2736507939999999</v>
      </c>
      <c r="U8" s="22">
        <v>3.4811791379999999</v>
      </c>
      <c r="V8" s="22">
        <v>16.822857143</v>
      </c>
      <c r="W8" s="22">
        <v>7.308480726</v>
      </c>
      <c r="X8" s="22">
        <v>6.84952381</v>
      </c>
      <c r="Y8" s="22"/>
      <c r="Z8" s="22">
        <v>14.265759637</v>
      </c>
      <c r="AA8" s="22">
        <v>3.7841269839999998</v>
      </c>
      <c r="AB8" s="22">
        <v>6.8905215420000001</v>
      </c>
      <c r="AC8" s="22">
        <v>4.7314285710000004</v>
      </c>
      <c r="AD8" s="22">
        <v>4.314920635</v>
      </c>
      <c r="AE8" s="22">
        <v>16.333061224000001</v>
      </c>
      <c r="AF8" s="22">
        <v>17.142857143000001</v>
      </c>
      <c r="AG8" s="22">
        <v>25.788662131999999</v>
      </c>
      <c r="AH8" s="22">
        <v>4.351564626</v>
      </c>
      <c r="AI8" s="22">
        <v>15.989841269999999</v>
      </c>
      <c r="AJ8" s="22"/>
    </row>
    <row r="9" spans="1:36" x14ac:dyDescent="0.2">
      <c r="B9" s="22">
        <v>7.3052154199999997</v>
      </c>
      <c r="C9" s="22">
        <v>10.118095238</v>
      </c>
      <c r="D9" s="22">
        <v>7.7061224490000004</v>
      </c>
      <c r="E9" s="22">
        <v>9.574603175</v>
      </c>
      <c r="F9" s="22">
        <v>9.1863945579999999</v>
      </c>
      <c r="G9" s="22">
        <v>4.8819954650000001</v>
      </c>
      <c r="H9" s="22">
        <v>11.281269841</v>
      </c>
      <c r="I9" s="22">
        <v>6.2846258500000003</v>
      </c>
      <c r="J9" s="22">
        <v>8.3853061219999994</v>
      </c>
      <c r="K9" s="22">
        <v>13.461768706999999</v>
      </c>
      <c r="L9" s="22">
        <v>3.1056689340000001</v>
      </c>
      <c r="M9" s="22">
        <v>11.528707483</v>
      </c>
      <c r="N9" s="22">
        <v>7.8280272110000002</v>
      </c>
      <c r="O9" s="22">
        <v>13.541224489999999</v>
      </c>
      <c r="P9" s="22">
        <v>15.651700679999999</v>
      </c>
      <c r="Q9" s="22">
        <v>3.5548299320000001</v>
      </c>
      <c r="R9" s="22">
        <v>5.5673469390000001</v>
      </c>
      <c r="S9" s="22">
        <v>11.225396825000001</v>
      </c>
      <c r="T9" s="22">
        <v>8.6842630389999993</v>
      </c>
      <c r="U9" s="22">
        <v>4.1273469389999997</v>
      </c>
      <c r="V9" s="22">
        <v>19.535238095</v>
      </c>
      <c r="W9" s="22">
        <v>8.7444897959999999</v>
      </c>
      <c r="X9" s="22">
        <v>7.8755555560000001</v>
      </c>
      <c r="Y9" s="22"/>
      <c r="Z9" s="22">
        <v>16.753197278999998</v>
      </c>
      <c r="AA9" s="22">
        <v>4.4368253969999998</v>
      </c>
      <c r="AB9" s="22">
        <v>7.9238095240000002</v>
      </c>
      <c r="AC9" s="22">
        <v>5.5967346940000002</v>
      </c>
      <c r="AD9" s="22">
        <v>5.0539682539999999</v>
      </c>
      <c r="AE9" s="22">
        <v>18.811428571</v>
      </c>
      <c r="AF9" s="22">
        <v>19.977142857</v>
      </c>
      <c r="AG9" s="22">
        <v>29.648979592</v>
      </c>
      <c r="AH9" s="22">
        <v>5.1229024939999999</v>
      </c>
      <c r="AI9" s="22">
        <v>19.156462585</v>
      </c>
      <c r="AJ9" s="22"/>
    </row>
    <row r="10" spans="1:36" x14ac:dyDescent="0.2">
      <c r="B10" s="22">
        <v>7.9880272110000003</v>
      </c>
      <c r="C10" s="22">
        <v>11.596190476</v>
      </c>
      <c r="D10" s="22">
        <v>8.6628571430000001</v>
      </c>
      <c r="E10" s="22">
        <v>11.02984127</v>
      </c>
      <c r="F10" s="22">
        <v>10.673922901999999</v>
      </c>
      <c r="G10" s="22">
        <v>5.6114285710000003</v>
      </c>
      <c r="H10" s="22">
        <v>12.881269841</v>
      </c>
      <c r="I10" s="22">
        <v>7.2417233559999996</v>
      </c>
      <c r="J10" s="22">
        <v>9.4911564629999994</v>
      </c>
      <c r="K10" s="22">
        <v>15.511836734999999</v>
      </c>
      <c r="L10" s="22">
        <v>3.5787755099999998</v>
      </c>
      <c r="M10" s="22">
        <v>13.093333333</v>
      </c>
      <c r="N10" s="22">
        <v>8.8816326530000005</v>
      </c>
      <c r="O10" s="22">
        <v>14.318367347000001</v>
      </c>
      <c r="P10" s="22">
        <v>17.658775510000002</v>
      </c>
      <c r="Q10" s="22">
        <v>4.055510204</v>
      </c>
      <c r="R10" s="22">
        <v>6.3346938780000004</v>
      </c>
      <c r="S10" s="22">
        <v>13.028571428999999</v>
      </c>
      <c r="T10" s="22">
        <v>9.9809523809999998</v>
      </c>
      <c r="U10" s="22">
        <v>4.764081633</v>
      </c>
      <c r="V10" s="22">
        <v>22.138775509999999</v>
      </c>
      <c r="W10" s="22">
        <v>10.083265305999999</v>
      </c>
      <c r="X10" s="22">
        <v>9.0717460320000001</v>
      </c>
      <c r="Y10" s="22"/>
      <c r="Z10" s="22">
        <v>19.271836735000001</v>
      </c>
      <c r="AA10" s="22">
        <v>5.1428571429999996</v>
      </c>
      <c r="AB10" s="22">
        <v>9.0340136050000002</v>
      </c>
      <c r="AC10" s="22">
        <v>6.4870748300000001</v>
      </c>
      <c r="AD10" s="22">
        <v>5.8133333330000001</v>
      </c>
      <c r="AE10" s="22">
        <v>21.022040816000001</v>
      </c>
      <c r="AF10" s="22">
        <v>22.720725624</v>
      </c>
      <c r="AG10" s="22">
        <v>34.138412698000003</v>
      </c>
      <c r="AH10" s="22">
        <v>5.9102040819999999</v>
      </c>
      <c r="AI10" s="22">
        <v>22.138775509999999</v>
      </c>
      <c r="AJ10" s="22"/>
    </row>
    <row r="11" spans="1:36" x14ac:dyDescent="0.2">
      <c r="B11" s="22">
        <v>8.7394104309999996</v>
      </c>
      <c r="C11" s="22">
        <v>13.155555555999999</v>
      </c>
      <c r="D11" s="22">
        <v>9.6457142860000005</v>
      </c>
      <c r="E11" s="22">
        <v>12.773877551</v>
      </c>
      <c r="F11" s="22">
        <v>12.04244898</v>
      </c>
      <c r="G11" s="22">
        <v>6.628571429</v>
      </c>
      <c r="H11" s="22">
        <v>14.489251701000001</v>
      </c>
      <c r="I11" s="22">
        <v>8.1458503400000009</v>
      </c>
      <c r="J11" s="22">
        <v>10.915555555999999</v>
      </c>
      <c r="K11" s="22">
        <v>17.444897958999999</v>
      </c>
      <c r="L11" s="22">
        <v>4.0954195010000003</v>
      </c>
      <c r="M11" s="22">
        <v>14.802721088</v>
      </c>
      <c r="N11" s="22">
        <v>10.100680272</v>
      </c>
      <c r="O11" s="22">
        <v>15.181496599000001</v>
      </c>
      <c r="P11" s="22">
        <v>19.882086168000001</v>
      </c>
      <c r="Q11" s="22">
        <v>34.184126984000002</v>
      </c>
      <c r="R11" s="22">
        <v>55.209070294999997</v>
      </c>
      <c r="S11" s="22">
        <v>14.999365079</v>
      </c>
      <c r="T11" s="22">
        <v>11.560634921</v>
      </c>
      <c r="U11" s="22">
        <v>5.572789116</v>
      </c>
      <c r="V11" s="22">
        <v>24.720544218000001</v>
      </c>
      <c r="W11" s="22">
        <v>73.720136053999994</v>
      </c>
      <c r="X11" s="22">
        <v>41.870498865999998</v>
      </c>
      <c r="Y11" s="22"/>
      <c r="Z11" s="22">
        <v>21.786122449000001</v>
      </c>
      <c r="AA11" s="22">
        <v>5.8082539679999998</v>
      </c>
      <c r="AB11" s="22">
        <v>10.365124717</v>
      </c>
      <c r="AC11" s="22">
        <v>7.5363265310000003</v>
      </c>
      <c r="AD11" s="22">
        <v>6.56</v>
      </c>
      <c r="AE11" s="22">
        <v>23.156099773000001</v>
      </c>
      <c r="AF11" s="22">
        <v>25.193650794</v>
      </c>
      <c r="AG11" s="22">
        <v>38.501587301999997</v>
      </c>
      <c r="AH11" s="22">
        <v>6.7156462589999997</v>
      </c>
      <c r="AI11" s="22">
        <v>239.56897959200001</v>
      </c>
      <c r="AJ11" s="22"/>
    </row>
    <row r="12" spans="1:36" x14ac:dyDescent="0.2">
      <c r="B12" s="22">
        <v>50.506371882000003</v>
      </c>
      <c r="C12" s="22">
        <v>101.46791383199999</v>
      </c>
      <c r="D12" s="22">
        <v>54.600272109000002</v>
      </c>
      <c r="E12" s="22">
        <v>98.759818593999995</v>
      </c>
      <c r="F12" s="22">
        <v>86.778775510000003</v>
      </c>
      <c r="G12" s="22">
        <v>54.313922902000002</v>
      </c>
      <c r="H12" s="22">
        <v>106.33868480700001</v>
      </c>
      <c r="I12" s="22">
        <v>63.430385487999999</v>
      </c>
      <c r="J12" s="22">
        <v>85.259659864</v>
      </c>
      <c r="K12" s="22">
        <v>131.56244898</v>
      </c>
      <c r="L12" s="22">
        <v>32.300408163</v>
      </c>
      <c r="M12" s="22">
        <v>77.127006803</v>
      </c>
      <c r="N12" s="22">
        <v>57.063038548999998</v>
      </c>
      <c r="O12" s="22">
        <v>58.410884353999997</v>
      </c>
      <c r="P12" s="22">
        <v>22.091609977000001</v>
      </c>
      <c r="Q12" s="22"/>
      <c r="R12" s="22"/>
      <c r="S12" s="22">
        <v>16.870748298999999</v>
      </c>
      <c r="T12" s="22">
        <v>85.554285714000002</v>
      </c>
      <c r="U12" s="22">
        <v>46.606802721000001</v>
      </c>
      <c r="V12" s="22">
        <v>27.617233559999999</v>
      </c>
      <c r="W12" s="22"/>
      <c r="X12" s="22"/>
      <c r="Y12" s="22"/>
      <c r="Z12" s="22">
        <v>172.08163265300001</v>
      </c>
      <c r="AA12" s="22">
        <v>42.970068027000003</v>
      </c>
      <c r="AB12" s="22">
        <v>82.874920634999995</v>
      </c>
      <c r="AC12" s="22">
        <v>61.392970521999999</v>
      </c>
      <c r="AD12" s="22">
        <v>50.599160998000002</v>
      </c>
      <c r="AE12" s="22">
        <v>25.384126984000002</v>
      </c>
      <c r="AF12" s="22">
        <v>135.53269841299999</v>
      </c>
      <c r="AG12" s="22">
        <v>42.501224489999998</v>
      </c>
      <c r="AH12" s="22">
        <v>7.5341496599999997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24.289523809999999</v>
      </c>
      <c r="Q13" s="22"/>
      <c r="R13" s="22"/>
      <c r="S13" s="22">
        <v>64.143673469000007</v>
      </c>
      <c r="T13" s="22"/>
      <c r="U13" s="22"/>
      <c r="V13" s="22">
        <v>30.184489796000001</v>
      </c>
      <c r="W13" s="22"/>
      <c r="X13" s="22"/>
      <c r="Y13" s="22"/>
      <c r="Z13" s="22"/>
      <c r="AA13" s="22"/>
      <c r="AB13" s="22"/>
      <c r="AC13" s="22"/>
      <c r="AD13" s="22"/>
      <c r="AE13" s="22">
        <v>27.628117914000001</v>
      </c>
      <c r="AF13" s="22"/>
      <c r="AG13" s="22">
        <v>46.394920634999998</v>
      </c>
      <c r="AH13" s="22">
        <v>8.3352380949999993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26.377142856999999</v>
      </c>
      <c r="Q14" s="22"/>
      <c r="R14" s="22"/>
      <c r="S14" s="22"/>
      <c r="T14" s="22"/>
      <c r="U14" s="22"/>
      <c r="V14" s="22">
        <v>32.607346939000003</v>
      </c>
      <c r="W14" s="22"/>
      <c r="X14" s="22"/>
      <c r="Y14" s="22"/>
      <c r="Z14" s="22"/>
      <c r="AA14" s="22"/>
      <c r="AB14" s="22"/>
      <c r="AC14" s="22"/>
      <c r="AD14" s="22"/>
      <c r="AE14" s="22">
        <v>29.959183672999998</v>
      </c>
      <c r="AF14" s="22"/>
      <c r="AG14" s="22">
        <v>50.393106576000001</v>
      </c>
      <c r="AH14" s="22">
        <v>9.1537414970000004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28.447346938999999</v>
      </c>
      <c r="Q15" s="22"/>
      <c r="R15" s="22"/>
      <c r="S15" s="22"/>
      <c r="T15" s="22"/>
      <c r="U15" s="22"/>
      <c r="V15" s="22">
        <v>35.513469387999997</v>
      </c>
      <c r="W15" s="22"/>
      <c r="X15" s="22"/>
      <c r="Y15" s="22"/>
      <c r="Z15" s="22"/>
      <c r="AA15" s="22"/>
      <c r="AB15" s="22"/>
      <c r="AC15" s="22"/>
      <c r="AD15" s="22"/>
      <c r="AE15" s="22">
        <v>100.81814059</v>
      </c>
      <c r="AF15" s="22"/>
      <c r="AG15" s="22">
        <v>54.421768706999998</v>
      </c>
      <c r="AH15" s="22">
        <v>137.07755101999999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30.576326530999999</v>
      </c>
      <c r="Q16" s="22"/>
      <c r="R16" s="22"/>
      <c r="S16" s="22"/>
      <c r="T16" s="22"/>
      <c r="U16" s="22"/>
      <c r="V16" s="22">
        <v>38.426122448999998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333.54448979599999</v>
      </c>
      <c r="AH16" s="22">
        <v>138.78478458000001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32.700952381</v>
      </c>
      <c r="Q17" s="22"/>
      <c r="R17" s="22"/>
      <c r="S17" s="22"/>
      <c r="T17" s="22"/>
      <c r="U17" s="22"/>
      <c r="V17" s="22">
        <v>41.110204082000003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140.49204081600001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34.945306121999998</v>
      </c>
      <c r="Q18" s="22"/>
      <c r="R18" s="22"/>
      <c r="S18" s="22"/>
      <c r="T18" s="22"/>
      <c r="U18" s="22"/>
      <c r="V18" s="22">
        <v>43.833469387999997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142.657596372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37.342040816000001</v>
      </c>
      <c r="Q19" s="22"/>
      <c r="R19" s="22"/>
      <c r="S19" s="22"/>
      <c r="T19" s="22"/>
      <c r="U19" s="22"/>
      <c r="V19" s="22">
        <v>46.419591836999999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145.46285714300001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283.18185941000002</v>
      </c>
      <c r="Q20" s="22"/>
      <c r="R20" s="22"/>
      <c r="S20" s="22"/>
      <c r="T20" s="22"/>
      <c r="U20" s="22"/>
      <c r="V20" s="22">
        <v>177.74040816300001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146.86040816299999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148.25795918399999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150.31510204099999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153.560816327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155.07707482999999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156.593333333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158.81723356000001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164.259047619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47.770045351</v>
      </c>
      <c r="C29" s="22">
        <f t="shared" ref="C29:O29" si="0">C12-C2</f>
        <v>100.97521541899999</v>
      </c>
      <c r="D29" s="22">
        <f t="shared" si="0"/>
        <v>53.867392290000005</v>
      </c>
      <c r="E29" s="22">
        <f t="shared" si="0"/>
        <v>98.393378685000002</v>
      </c>
      <c r="F29" s="22">
        <f t="shared" si="0"/>
        <v>86.739591837000006</v>
      </c>
      <c r="G29" s="22">
        <f t="shared" si="0"/>
        <v>54.251882086000002</v>
      </c>
      <c r="H29" s="22">
        <f t="shared" si="0"/>
        <v>105.86122449000001</v>
      </c>
      <c r="I29" s="22">
        <f t="shared" si="0"/>
        <v>63.424943311</v>
      </c>
      <c r="J29" s="22">
        <f t="shared" si="0"/>
        <v>85.259659864</v>
      </c>
      <c r="K29" s="22">
        <f>K12-K2</f>
        <v>130.88036281199999</v>
      </c>
      <c r="L29" s="22">
        <f t="shared" si="0"/>
        <v>32.262675737000002</v>
      </c>
      <c r="M29" s="22">
        <f t="shared" si="0"/>
        <v>76.676349207000001</v>
      </c>
      <c r="N29" s="22">
        <f t="shared" si="0"/>
        <v>56.546394557999996</v>
      </c>
      <c r="O29" s="22">
        <f t="shared" si="0"/>
        <v>57.754557822999999</v>
      </c>
      <c r="P29" s="22">
        <f>P20-P2</f>
        <v>283.01424036200001</v>
      </c>
      <c r="Q29" s="22">
        <f>Q11-Q2</f>
        <v>33.972970521000001</v>
      </c>
      <c r="R29" s="22">
        <f>R11-R2</f>
        <v>55.032018140999995</v>
      </c>
      <c r="S29" s="22">
        <f>S13-S2</f>
        <v>64.143673469000007</v>
      </c>
      <c r="T29" s="22">
        <f>T12-T2</f>
        <v>85.483174603000009</v>
      </c>
      <c r="U29" s="22">
        <f>U12-U2</f>
        <v>46.556009070000002</v>
      </c>
      <c r="V29" s="22">
        <f>V20-V2</f>
        <v>177.66421768700002</v>
      </c>
      <c r="W29" s="22">
        <f>W11-W2</f>
        <v>73.658458048999989</v>
      </c>
      <c r="X29" s="22">
        <f>X11-X2</f>
        <v>41.559931972999998</v>
      </c>
      <c r="Y29" s="22">
        <f>Y7-Y2</f>
        <v>50.309002268</v>
      </c>
      <c r="Z29" s="22">
        <f t="shared" ref="Z29:AF29" si="1">Z12-Z2</f>
        <v>172</v>
      </c>
      <c r="AA29" s="22">
        <f t="shared" si="1"/>
        <v>42.893877551000003</v>
      </c>
      <c r="AB29" s="22">
        <f t="shared" si="1"/>
        <v>82.397460318</v>
      </c>
      <c r="AC29" s="22">
        <f t="shared" si="1"/>
        <v>61.316780045999998</v>
      </c>
      <c r="AD29" s="22">
        <f t="shared" si="1"/>
        <v>50.497573696000003</v>
      </c>
      <c r="AE29" s="22">
        <f>AE15-AE2</f>
        <v>100.274648527</v>
      </c>
      <c r="AF29" s="22">
        <f t="shared" si="1"/>
        <v>135.44562358299999</v>
      </c>
      <c r="AG29" s="22">
        <f>AG16-AG2</f>
        <v>333.503854875</v>
      </c>
      <c r="AH29" s="22">
        <f>AH27-AH2</f>
        <v>164.17414966000001</v>
      </c>
      <c r="AI29" s="22">
        <f>AI11-AI2</f>
        <v>239.54503401400001</v>
      </c>
      <c r="AJ29" s="22"/>
    </row>
    <row r="30" spans="1:36" x14ac:dyDescent="0.2">
      <c r="A30" s="2"/>
      <c r="B30" s="9">
        <f>B29/86400</f>
        <v>5.5289404341435182E-4</v>
      </c>
      <c r="C30" s="9">
        <f t="shared" ref="C30:AI30" si="2">C29/86400</f>
        <v>1.1686946229050926E-3</v>
      </c>
      <c r="D30" s="9">
        <f t="shared" si="2"/>
        <v>6.2346518854166668E-4</v>
      </c>
      <c r="E30" s="9">
        <f t="shared" si="2"/>
        <v>1.1388122532986111E-3</v>
      </c>
      <c r="F30" s="9">
        <f t="shared" si="2"/>
        <v>1.003930461076389E-3</v>
      </c>
      <c r="G30" s="9">
        <f t="shared" si="2"/>
        <v>6.2791530192129628E-4</v>
      </c>
      <c r="H30" s="9">
        <f t="shared" si="2"/>
        <v>1.2252456538194446E-3</v>
      </c>
      <c r="I30" s="9">
        <f t="shared" si="2"/>
        <v>7.3408499202546294E-4</v>
      </c>
      <c r="J30" s="9">
        <f t="shared" si="2"/>
        <v>9.8680161879629636E-4</v>
      </c>
      <c r="K30" s="9">
        <f t="shared" si="2"/>
        <v>1.5148190140277776E-3</v>
      </c>
      <c r="L30" s="9">
        <f t="shared" si="2"/>
        <v>3.7341059880787039E-4</v>
      </c>
      <c r="M30" s="9">
        <f t="shared" si="2"/>
        <v>8.874577454513889E-4</v>
      </c>
      <c r="N30" s="9">
        <f t="shared" si="2"/>
        <v>6.5447215923611108E-4</v>
      </c>
      <c r="O30" s="9">
        <f t="shared" si="2"/>
        <v>6.6845553035879625E-4</v>
      </c>
      <c r="P30" s="9">
        <f>P29/86400</f>
        <v>3.2756277819675928E-3</v>
      </c>
      <c r="Q30" s="9">
        <f t="shared" si="2"/>
        <v>3.9320567732638892E-4</v>
      </c>
      <c r="R30" s="9">
        <f t="shared" si="2"/>
        <v>6.3694465440972212E-4</v>
      </c>
      <c r="S30" s="9">
        <f t="shared" si="2"/>
        <v>7.4240362811342595E-4</v>
      </c>
      <c r="T30" s="9">
        <f t="shared" si="2"/>
        <v>9.8938859494212975E-4</v>
      </c>
      <c r="U30" s="9">
        <f t="shared" si="2"/>
        <v>5.3884269756944447E-4</v>
      </c>
      <c r="V30" s="9">
        <f t="shared" si="2"/>
        <v>2.0562988158217593E-3</v>
      </c>
      <c r="W30" s="9">
        <f t="shared" si="2"/>
        <v>8.5252844964120358E-4</v>
      </c>
      <c r="X30" s="9">
        <f t="shared" si="2"/>
        <v>4.8101773116898146E-4</v>
      </c>
      <c r="Y30" s="9">
        <f t="shared" si="2"/>
        <v>5.8228011884259257E-4</v>
      </c>
      <c r="Z30" s="9">
        <f t="shared" si="2"/>
        <v>1.9907407407407408E-3</v>
      </c>
      <c r="AA30" s="9">
        <f t="shared" si="2"/>
        <v>4.964569160995371E-4</v>
      </c>
      <c r="AB30" s="9">
        <f t="shared" si="2"/>
        <v>9.5367430923611106E-4</v>
      </c>
      <c r="AC30" s="9">
        <f t="shared" si="2"/>
        <v>7.0968495423611106E-4</v>
      </c>
      <c r="AD30" s="9">
        <f t="shared" si="2"/>
        <v>5.8446265851851858E-4</v>
      </c>
      <c r="AE30" s="9">
        <f t="shared" si="2"/>
        <v>1.1605862098032407E-3</v>
      </c>
      <c r="AF30" s="9">
        <f t="shared" si="2"/>
        <v>1.5676576803587961E-3</v>
      </c>
      <c r="AG30" s="9">
        <f t="shared" si="2"/>
        <v>3.8599983203124999E-3</v>
      </c>
      <c r="AH30" s="9">
        <f t="shared" si="2"/>
        <v>1.9001637692129631E-3</v>
      </c>
      <c r="AI30" s="9">
        <f t="shared" si="2"/>
        <v>2.7725119677546295E-3</v>
      </c>
      <c r="AJ30" s="49">
        <f>SUM(B30:AI30)</f>
        <v>3.870493485975695E-2</v>
      </c>
    </row>
    <row r="31" spans="1:36" x14ac:dyDescent="0.2">
      <c r="P31" s="3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85.264099999999999</v>
      </c>
      <c r="C2" s="12">
        <v>35.238700000000001</v>
      </c>
      <c r="D2" s="12">
        <v>54.256900000000002</v>
      </c>
      <c r="E2" s="12">
        <v>48.325200000000002</v>
      </c>
      <c r="F2" s="12">
        <v>61.162199999999999</v>
      </c>
      <c r="G2" s="12">
        <v>76.5625</v>
      </c>
      <c r="H2" s="12">
        <v>42.600499999999997</v>
      </c>
      <c r="I2" s="12">
        <v>50.650799999999997</v>
      </c>
      <c r="J2" s="12">
        <v>47.548900000000003</v>
      </c>
      <c r="K2" s="12">
        <v>33.510599999999997</v>
      </c>
      <c r="L2" s="12">
        <v>118.804</v>
      </c>
      <c r="M2" s="12">
        <v>46.0655</v>
      </c>
      <c r="N2" s="12">
        <v>51.792999999999999</v>
      </c>
      <c r="O2" s="12">
        <v>70.673100000000005</v>
      </c>
      <c r="P2" s="12">
        <v>33.2746</v>
      </c>
      <c r="Q2" s="12">
        <v>117.121</v>
      </c>
      <c r="R2" s="12">
        <v>71.777299999999997</v>
      </c>
      <c r="S2" s="12">
        <v>33.494100000000003</v>
      </c>
      <c r="T2" s="12">
        <v>45.031399999999998</v>
      </c>
      <c r="U2" s="12">
        <v>96.148300000000006</v>
      </c>
      <c r="V2" s="12">
        <v>30.0381</v>
      </c>
      <c r="W2" s="12">
        <v>42.828699999999998</v>
      </c>
      <c r="X2" s="12">
        <v>42.828699999999998</v>
      </c>
      <c r="Y2" s="12">
        <v>43.145099999999999</v>
      </c>
      <c r="Z2" s="12">
        <v>18.267399999999999</v>
      </c>
      <c r="AA2" s="12">
        <v>21.885899999999999</v>
      </c>
      <c r="AB2" s="12">
        <v>75.307400000000001</v>
      </c>
      <c r="AC2" s="12">
        <v>68.136200000000002</v>
      </c>
      <c r="AD2" s="12">
        <v>65.005899999999997</v>
      </c>
      <c r="AE2" s="12">
        <v>68.838099999999997</v>
      </c>
      <c r="AF2" s="12">
        <v>30.633500000000002</v>
      </c>
      <c r="AG2" s="12">
        <v>22.4801</v>
      </c>
      <c r="AH2" s="12">
        <v>14.5808</v>
      </c>
      <c r="AI2" s="12">
        <v>68.224000000000004</v>
      </c>
      <c r="AJ2" s="12">
        <v>20.651199999999999</v>
      </c>
      <c r="AK2" s="12">
        <v>34.149000000000001</v>
      </c>
    </row>
    <row r="3" spans="1:37" x14ac:dyDescent="0.2">
      <c r="A3" s="1"/>
      <c r="B3" s="12">
        <v>88.415099999999995</v>
      </c>
      <c r="C3" s="12">
        <v>39.003500000000003</v>
      </c>
      <c r="D3" s="12">
        <v>55.212400000000002</v>
      </c>
      <c r="E3" s="12">
        <v>55.053899999999999</v>
      </c>
      <c r="F3" s="12">
        <v>63.566000000000003</v>
      </c>
      <c r="G3" s="12">
        <v>82.2761</v>
      </c>
      <c r="H3" s="12">
        <v>41.138100000000001</v>
      </c>
      <c r="I3" s="12">
        <v>51.104799999999997</v>
      </c>
      <c r="J3" s="12">
        <v>47.686</v>
      </c>
      <c r="K3" s="12">
        <v>33.510599999999997</v>
      </c>
      <c r="L3" s="12">
        <v>111.139</v>
      </c>
      <c r="M3" s="12">
        <v>43.866</v>
      </c>
      <c r="N3" s="12">
        <v>54.6875</v>
      </c>
      <c r="O3" s="12">
        <v>74.493200000000002</v>
      </c>
      <c r="P3" s="12">
        <v>36.5227</v>
      </c>
      <c r="Q3" s="12">
        <v>119.491</v>
      </c>
      <c r="R3" s="12">
        <v>68.4499</v>
      </c>
      <c r="S3" s="12">
        <v>35.605200000000004</v>
      </c>
      <c r="T3" s="12">
        <v>42.662999999999997</v>
      </c>
      <c r="U3" s="12">
        <v>92.907300000000006</v>
      </c>
      <c r="V3" s="12">
        <v>30.6477</v>
      </c>
      <c r="W3" s="12">
        <v>41.4208</v>
      </c>
      <c r="X3" s="12">
        <v>41.4208</v>
      </c>
      <c r="Y3" s="12">
        <v>42.666400000000003</v>
      </c>
      <c r="Z3" s="12">
        <v>19.247599999999998</v>
      </c>
      <c r="AA3" s="12">
        <v>23.720700000000001</v>
      </c>
      <c r="AB3" s="12">
        <v>83.186599999999999</v>
      </c>
      <c r="AC3" s="12">
        <v>67.246099999999998</v>
      </c>
      <c r="AD3" s="12">
        <v>74.273700000000005</v>
      </c>
      <c r="AE3" s="12">
        <v>66.9636</v>
      </c>
      <c r="AF3" s="12">
        <v>32.721600000000002</v>
      </c>
      <c r="AG3" s="12">
        <v>24.7438</v>
      </c>
      <c r="AH3" s="12">
        <v>14.8452</v>
      </c>
      <c r="AI3" s="12">
        <v>69.7196</v>
      </c>
      <c r="AJ3" s="12">
        <v>20.870100000000001</v>
      </c>
      <c r="AK3" s="12">
        <v>34.148499999999999</v>
      </c>
    </row>
    <row r="4" spans="1:37" x14ac:dyDescent="0.2">
      <c r="A4" s="1"/>
      <c r="B4" s="12">
        <v>89.877700000000004</v>
      </c>
      <c r="C4" s="12">
        <v>40.3748</v>
      </c>
      <c r="D4" s="12">
        <v>58.753</v>
      </c>
      <c r="E4" s="12">
        <v>53.062199999999997</v>
      </c>
      <c r="F4" s="12">
        <v>68.677300000000002</v>
      </c>
      <c r="G4" s="12">
        <v>82.522499999999994</v>
      </c>
      <c r="H4" s="12">
        <v>39.945700000000002</v>
      </c>
      <c r="I4" s="12">
        <v>52.7849</v>
      </c>
      <c r="J4" s="12">
        <v>46.245800000000003</v>
      </c>
      <c r="K4" s="12">
        <v>33.567999999999998</v>
      </c>
      <c r="L4" s="12">
        <v>115.324</v>
      </c>
      <c r="M4" s="12">
        <v>43.924300000000002</v>
      </c>
      <c r="N4" s="12">
        <v>55.517099999999999</v>
      </c>
      <c r="O4" s="12">
        <v>75.5137</v>
      </c>
      <c r="P4" s="12">
        <v>35.336500000000001</v>
      </c>
      <c r="Q4" s="12">
        <v>121.958</v>
      </c>
      <c r="R4" s="12">
        <v>68.906300000000002</v>
      </c>
      <c r="S4" s="12">
        <v>33.8065</v>
      </c>
      <c r="T4" s="12">
        <v>42.522399999999998</v>
      </c>
      <c r="U4" s="12">
        <v>90.865399999999994</v>
      </c>
      <c r="V4" s="12">
        <v>30.0901</v>
      </c>
      <c r="W4" s="12">
        <v>42.566899999999997</v>
      </c>
      <c r="X4" s="12">
        <v>42.566899999999997</v>
      </c>
      <c r="Y4" s="12">
        <v>42.534700000000001</v>
      </c>
      <c r="Z4" s="12">
        <v>19.8673</v>
      </c>
      <c r="AA4" s="12">
        <v>23.536899999999999</v>
      </c>
      <c r="AB4" s="12">
        <v>80.907499999999999</v>
      </c>
      <c r="AC4" s="12">
        <v>67.816599999999994</v>
      </c>
      <c r="AD4" s="12">
        <v>70.509200000000007</v>
      </c>
      <c r="AE4" s="12">
        <v>68.877499999999998</v>
      </c>
      <c r="AF4" s="12">
        <v>32.099200000000003</v>
      </c>
      <c r="AG4" s="12">
        <v>24.6021</v>
      </c>
      <c r="AH4" s="12">
        <v>15.7051</v>
      </c>
      <c r="AI4" s="12">
        <v>70.792199999999994</v>
      </c>
      <c r="AJ4" s="12">
        <v>21.3995</v>
      </c>
      <c r="AK4" s="12">
        <v>30.060300000000002</v>
      </c>
    </row>
    <row r="5" spans="1:37" x14ac:dyDescent="0.2">
      <c r="A5" s="1"/>
      <c r="B5" s="12">
        <v>86.8566</v>
      </c>
      <c r="C5" s="12">
        <v>37.448999999999998</v>
      </c>
      <c r="D5" s="12">
        <v>57.622</v>
      </c>
      <c r="E5" s="12">
        <v>59.543599999999998</v>
      </c>
      <c r="F5" s="12">
        <v>66.469099999999997</v>
      </c>
      <c r="G5" s="12">
        <v>79.874399999999994</v>
      </c>
      <c r="H5" s="12">
        <v>42.600499999999997</v>
      </c>
      <c r="I5" s="12">
        <v>57.087400000000002</v>
      </c>
      <c r="J5" s="12">
        <v>45.482700000000001</v>
      </c>
      <c r="K5" s="12">
        <v>32.6312</v>
      </c>
      <c r="L5" s="12">
        <v>119.318</v>
      </c>
      <c r="M5" s="12">
        <v>44.877099999999999</v>
      </c>
      <c r="N5" s="12">
        <v>56.828699999999998</v>
      </c>
      <c r="O5" s="12">
        <v>75.5137</v>
      </c>
      <c r="P5" s="12">
        <v>36.996600000000001</v>
      </c>
      <c r="Q5" s="12">
        <v>118.804</v>
      </c>
      <c r="R5" s="12">
        <v>71.777299999999997</v>
      </c>
      <c r="S5" s="12">
        <v>35.779499999999999</v>
      </c>
      <c r="T5" s="12">
        <v>46.196599999999997</v>
      </c>
      <c r="U5" s="12">
        <v>89.301400000000001</v>
      </c>
      <c r="V5" s="12">
        <v>32.656999999999996</v>
      </c>
      <c r="W5" s="12">
        <v>35.818199999999997</v>
      </c>
      <c r="X5" s="12">
        <v>35.818199999999997</v>
      </c>
      <c r="Y5" s="12">
        <v>43.337299999999999</v>
      </c>
      <c r="Z5" s="12">
        <v>19.355699999999999</v>
      </c>
      <c r="AA5" s="12">
        <v>23.0655</v>
      </c>
      <c r="AB5" s="12">
        <v>77.713800000000006</v>
      </c>
      <c r="AC5" s="12">
        <v>68.551000000000002</v>
      </c>
      <c r="AD5" s="12">
        <v>70.3125</v>
      </c>
      <c r="AE5" s="12">
        <v>70.5732</v>
      </c>
      <c r="AF5" s="12">
        <v>30.922799999999999</v>
      </c>
      <c r="AG5" s="12">
        <v>24.715599999999998</v>
      </c>
      <c r="AH5" s="12">
        <v>15.3125</v>
      </c>
      <c r="AI5" s="12">
        <v>70.126199999999997</v>
      </c>
      <c r="AJ5" s="12">
        <v>21.177700000000002</v>
      </c>
      <c r="AK5" s="12">
        <v>23.325099999999999</v>
      </c>
    </row>
    <row r="6" spans="1:37" x14ac:dyDescent="0.2">
      <c r="A6" s="1"/>
      <c r="B6" s="12">
        <v>84.380399999999995</v>
      </c>
      <c r="C6" s="12">
        <v>39.2256</v>
      </c>
      <c r="D6" s="12">
        <v>55.457700000000003</v>
      </c>
      <c r="E6" s="12">
        <v>57.461799999999997</v>
      </c>
      <c r="F6" s="12">
        <v>68.224000000000004</v>
      </c>
      <c r="G6" s="12">
        <v>79.219200000000001</v>
      </c>
      <c r="H6" s="12">
        <v>42.600499999999997</v>
      </c>
      <c r="I6" s="12">
        <v>49.945300000000003</v>
      </c>
      <c r="J6" s="12">
        <v>48.869700000000002</v>
      </c>
      <c r="K6" s="12">
        <v>33.802599999999998</v>
      </c>
      <c r="L6" s="12">
        <v>113.426</v>
      </c>
      <c r="M6" s="12">
        <v>45.123600000000003</v>
      </c>
      <c r="N6" s="12">
        <v>56.319400000000002</v>
      </c>
      <c r="O6" s="12">
        <v>76.209699999999998</v>
      </c>
      <c r="P6" s="12">
        <v>37.271799999999999</v>
      </c>
      <c r="Q6" s="12">
        <v>120.88800000000001</v>
      </c>
      <c r="R6" s="12">
        <v>71.777299999999997</v>
      </c>
      <c r="S6" s="12">
        <v>33.945700000000002</v>
      </c>
      <c r="T6" s="12">
        <v>46.998199999999997</v>
      </c>
      <c r="U6" s="12">
        <v>100.34099999999999</v>
      </c>
      <c r="V6" s="12">
        <v>36.848300000000002</v>
      </c>
      <c r="W6" s="12">
        <v>45.202199999999998</v>
      </c>
      <c r="X6" s="12">
        <v>45.202199999999998</v>
      </c>
      <c r="Y6" s="12">
        <v>43.75</v>
      </c>
      <c r="Z6" s="12"/>
      <c r="AA6" s="12">
        <v>23.686800000000002</v>
      </c>
      <c r="AB6" s="12">
        <v>79.278499999999994</v>
      </c>
      <c r="AC6" s="12">
        <v>69.078900000000004</v>
      </c>
      <c r="AD6" s="12">
        <v>68.289199999999994</v>
      </c>
      <c r="AE6" s="12">
        <v>67.840900000000005</v>
      </c>
      <c r="AF6" s="12">
        <v>33.653799999999997</v>
      </c>
      <c r="AG6" s="12">
        <v>25.005199999999999</v>
      </c>
      <c r="AH6" s="12">
        <v>15.895300000000001</v>
      </c>
      <c r="AI6" s="12">
        <v>75.940700000000007</v>
      </c>
      <c r="AJ6" s="12">
        <v>20.4069</v>
      </c>
      <c r="AK6" s="12">
        <v>33.7117</v>
      </c>
    </row>
    <row r="7" spans="1:37" x14ac:dyDescent="0.2">
      <c r="A7" s="1"/>
      <c r="B7" s="12">
        <v>88.050299999999993</v>
      </c>
      <c r="C7" s="12">
        <v>39.943199999999997</v>
      </c>
      <c r="D7" s="12">
        <v>56.904400000000003</v>
      </c>
      <c r="E7" s="12">
        <v>53.106900000000003</v>
      </c>
      <c r="F7" s="12">
        <v>67.116500000000002</v>
      </c>
      <c r="G7" s="12">
        <v>82.031300000000002</v>
      </c>
      <c r="H7" s="12">
        <v>41.614199999999997</v>
      </c>
      <c r="I7" s="12">
        <v>51.939399999999999</v>
      </c>
      <c r="J7" s="12">
        <v>48.18</v>
      </c>
      <c r="K7" s="12">
        <v>33.316499999999998</v>
      </c>
      <c r="L7" s="12">
        <v>113.426</v>
      </c>
      <c r="M7" s="12">
        <v>43.866</v>
      </c>
      <c r="N7" s="12">
        <v>56.524000000000001</v>
      </c>
      <c r="O7" s="12">
        <v>77.850999999999999</v>
      </c>
      <c r="P7" s="12">
        <v>38.043500000000002</v>
      </c>
      <c r="Q7" s="12">
        <v>120.88800000000001</v>
      </c>
      <c r="R7" s="12">
        <v>70.3125</v>
      </c>
      <c r="S7" s="12">
        <v>35.191299999999998</v>
      </c>
      <c r="T7" s="12">
        <v>44.818600000000004</v>
      </c>
      <c r="U7" s="12">
        <v>88.569000000000003</v>
      </c>
      <c r="V7" s="12">
        <v>36.076599999999999</v>
      </c>
      <c r="W7" s="12">
        <v>46.279000000000003</v>
      </c>
      <c r="X7" s="12">
        <v>46.279000000000003</v>
      </c>
      <c r="Y7" s="12">
        <v>44.6477</v>
      </c>
      <c r="Z7" s="12"/>
      <c r="AA7" s="12">
        <v>23.7531</v>
      </c>
      <c r="AB7" s="12">
        <v>78.75</v>
      </c>
      <c r="AC7" s="12">
        <v>69.432400000000001</v>
      </c>
      <c r="AD7" s="12">
        <v>72.842399999999998</v>
      </c>
      <c r="AE7" s="12">
        <v>70.733500000000006</v>
      </c>
      <c r="AF7" s="12">
        <v>33.181199999999997</v>
      </c>
      <c r="AG7" s="12">
        <v>26.446200000000001</v>
      </c>
      <c r="AH7" s="12">
        <v>15.5457</v>
      </c>
      <c r="AI7" s="12">
        <v>72.0274</v>
      </c>
      <c r="AJ7" s="12">
        <v>21.247699999999998</v>
      </c>
      <c r="AK7" s="12">
        <v>33.711300000000001</v>
      </c>
    </row>
    <row r="8" spans="1:37" x14ac:dyDescent="0.2">
      <c r="A8" s="1"/>
      <c r="B8" s="12">
        <v>92.598399999999998</v>
      </c>
      <c r="C8" s="12">
        <v>38.969099999999997</v>
      </c>
      <c r="D8" s="12">
        <v>57.103400000000001</v>
      </c>
      <c r="E8" s="12">
        <v>54.796199999999999</v>
      </c>
      <c r="F8" s="12">
        <v>66.999200000000002</v>
      </c>
      <c r="G8" s="12">
        <v>81.545900000000003</v>
      </c>
      <c r="H8" s="12">
        <v>40.732799999999997</v>
      </c>
      <c r="I8" s="12">
        <v>53.277999999999999</v>
      </c>
      <c r="J8" s="12">
        <v>51.725099999999998</v>
      </c>
      <c r="K8" s="12">
        <v>33.934800000000003</v>
      </c>
      <c r="L8" s="12">
        <v>117.28700000000001</v>
      </c>
      <c r="M8" s="12">
        <v>46.258699999999997</v>
      </c>
      <c r="N8" s="12">
        <v>57.243000000000002</v>
      </c>
      <c r="O8" s="12">
        <v>77.431799999999996</v>
      </c>
      <c r="P8" s="12">
        <v>36.823599999999999</v>
      </c>
      <c r="Q8" s="12">
        <v>128.797</v>
      </c>
      <c r="R8" s="12">
        <v>69.837400000000002</v>
      </c>
      <c r="S8" s="12">
        <v>34.816200000000002</v>
      </c>
      <c r="T8" s="12">
        <v>46.510800000000003</v>
      </c>
      <c r="U8" s="12">
        <v>93.883099999999999</v>
      </c>
      <c r="V8" s="12">
        <v>35.336500000000001</v>
      </c>
      <c r="W8" s="12">
        <v>47.851599999999998</v>
      </c>
      <c r="X8" s="12">
        <v>47.851599999999998</v>
      </c>
      <c r="Y8" s="12">
        <v>44.595799999999997</v>
      </c>
      <c r="Z8" s="12"/>
      <c r="AA8" s="12">
        <v>23.207899999999999</v>
      </c>
      <c r="AB8" s="12">
        <v>80.751999999999995</v>
      </c>
      <c r="AC8" s="12">
        <v>70.366699999999994</v>
      </c>
      <c r="AD8" s="12">
        <v>74.493200000000002</v>
      </c>
      <c r="AE8" s="12">
        <v>69.485299999999995</v>
      </c>
      <c r="AF8" s="12">
        <v>32.995800000000003</v>
      </c>
      <c r="AG8" s="12">
        <v>25.807600000000001</v>
      </c>
      <c r="AH8" s="12">
        <v>15.3125</v>
      </c>
      <c r="AI8" s="12">
        <v>72.0274</v>
      </c>
      <c r="AJ8" s="12">
        <v>20.692599999999999</v>
      </c>
      <c r="AK8" s="12">
        <v>29.7394</v>
      </c>
    </row>
    <row r="9" spans="1:37" x14ac:dyDescent="0.2">
      <c r="A9" s="1"/>
      <c r="B9" s="12">
        <v>84.031999999999996</v>
      </c>
      <c r="C9" s="12">
        <v>38.856900000000003</v>
      </c>
      <c r="D9" s="12">
        <v>56.618299999999998</v>
      </c>
      <c r="E9" s="12">
        <v>51.615200000000002</v>
      </c>
      <c r="F9" s="12">
        <v>67.896600000000007</v>
      </c>
      <c r="G9" s="12">
        <v>79.430800000000005</v>
      </c>
      <c r="H9" s="12">
        <v>43.959299999999999</v>
      </c>
      <c r="I9" s="12">
        <v>53.505299999999998</v>
      </c>
      <c r="J9" s="12">
        <v>45.712899999999998</v>
      </c>
      <c r="K9" s="12">
        <v>33.084099999999999</v>
      </c>
      <c r="L9" s="12">
        <v>121.958</v>
      </c>
      <c r="M9" s="12">
        <v>49.6631</v>
      </c>
      <c r="N9" s="12">
        <v>55.176699999999997</v>
      </c>
      <c r="O9" s="12">
        <v>74.159199999999998</v>
      </c>
      <c r="P9" s="12">
        <v>38.281300000000002</v>
      </c>
      <c r="Q9" s="12"/>
      <c r="R9" s="12"/>
      <c r="S9" s="12">
        <v>34.912700000000001</v>
      </c>
      <c r="T9" s="12">
        <v>46.954000000000001</v>
      </c>
      <c r="U9" s="12">
        <v>87.439300000000003</v>
      </c>
      <c r="V9" s="12">
        <v>36.266399999999997</v>
      </c>
      <c r="W9" s="12"/>
      <c r="X9" s="12"/>
      <c r="Y9" s="12">
        <v>41.638500000000001</v>
      </c>
      <c r="Z9" s="12"/>
      <c r="AA9" s="12">
        <v>23.718399999999999</v>
      </c>
      <c r="AB9" s="12">
        <v>83.183999999999997</v>
      </c>
      <c r="AC9" s="12">
        <v>67.5</v>
      </c>
      <c r="AD9" s="12">
        <v>73.304500000000004</v>
      </c>
      <c r="AE9" s="12">
        <v>70.522400000000005</v>
      </c>
      <c r="AF9" s="12">
        <v>32.6312</v>
      </c>
      <c r="AG9" s="12">
        <v>25.113199999999999</v>
      </c>
      <c r="AH9" s="12">
        <v>15.4672</v>
      </c>
      <c r="AI9" s="12">
        <v>72.279300000000006</v>
      </c>
      <c r="AJ9" s="12"/>
      <c r="AK9" s="12">
        <v>23.8155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34.034799999999997</v>
      </c>
      <c r="Q10" s="12"/>
      <c r="R10" s="12"/>
      <c r="S10" s="12">
        <v>34.466099999999997</v>
      </c>
      <c r="T10" s="12"/>
      <c r="U10" s="12"/>
      <c r="V10" s="12">
        <v>34.801099999999998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33.558199999999999</v>
      </c>
      <c r="AG10" s="12"/>
      <c r="AH10" s="12">
        <v>15.0123</v>
      </c>
      <c r="AI10" s="12">
        <v>73.011200000000002</v>
      </c>
      <c r="AJ10" s="12"/>
      <c r="AK10" s="12">
        <v>29.413699999999999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39.945700000000002</v>
      </c>
      <c r="Q11" s="12"/>
      <c r="R11" s="12"/>
      <c r="S11" s="12"/>
      <c r="T11" s="12"/>
      <c r="U11" s="12"/>
      <c r="V11" s="12">
        <v>33.449599999999997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32.8125</v>
      </c>
      <c r="AG11" s="12"/>
      <c r="AH11" s="12">
        <v>15.6073</v>
      </c>
      <c r="AI11" s="12">
        <v>71.716999999999999</v>
      </c>
      <c r="AJ11" s="12"/>
      <c r="AK11" s="12">
        <v>29.413699999999999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36.75</v>
      </c>
      <c r="Q12" s="12"/>
      <c r="R12" s="12"/>
      <c r="S12" s="12"/>
      <c r="T12" s="12"/>
      <c r="U12" s="12"/>
      <c r="V12" s="12">
        <v>37.246600000000001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34.1402</v>
      </c>
      <c r="AG12" s="12"/>
      <c r="AH12" s="12">
        <v>16.043399999999998</v>
      </c>
      <c r="AI12" s="12">
        <v>76.668999999999997</v>
      </c>
      <c r="AJ12" s="12"/>
      <c r="AK12" s="12">
        <v>23.493300000000001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38.104799999999997</v>
      </c>
      <c r="Q13" s="12"/>
      <c r="R13" s="12"/>
      <c r="S13" s="12"/>
      <c r="T13" s="12"/>
      <c r="U13" s="12"/>
      <c r="V13" s="12">
        <v>36.266399999999997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34.438800000000001</v>
      </c>
      <c r="AG13" s="12"/>
      <c r="AH13" s="12">
        <v>15.75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37.415199999999999</v>
      </c>
      <c r="Q14" s="12"/>
      <c r="R14" s="12"/>
      <c r="S14" s="12"/>
      <c r="T14" s="12"/>
      <c r="U14" s="12"/>
      <c r="V14" s="12">
        <v>36.076599999999999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40.533099999999997</v>
      </c>
      <c r="Q15" s="12"/>
      <c r="R15" s="12"/>
      <c r="S15" s="12"/>
      <c r="T15" s="12"/>
      <c r="U15" s="12"/>
      <c r="V15" s="12">
        <v>35.8887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37.246600000000001</v>
      </c>
      <c r="Q16" s="12"/>
      <c r="R16" s="12"/>
      <c r="S16" s="12"/>
      <c r="T16" s="12"/>
      <c r="U16" s="12"/>
      <c r="V16" s="12">
        <v>36.076599999999999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38.281300000000002</v>
      </c>
      <c r="Q17" s="12"/>
      <c r="R17" s="12"/>
      <c r="S17" s="12"/>
      <c r="T17" s="12"/>
      <c r="U17" s="12"/>
      <c r="V17" s="12">
        <v>33.6128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37.415199999999999</v>
      </c>
      <c r="Q18" s="12"/>
      <c r="R18" s="12"/>
      <c r="S18" s="12"/>
      <c r="T18" s="12"/>
      <c r="U18" s="12"/>
      <c r="V18" s="12">
        <v>31.802900000000001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87.434325000000001</v>
      </c>
      <c r="C21" s="5">
        <f t="shared" si="0"/>
        <v>38.632599999999996</v>
      </c>
      <c r="D21" s="5">
        <f t="shared" si="0"/>
        <v>56.491012500000004</v>
      </c>
      <c r="E21" s="5">
        <f t="shared" si="0"/>
        <v>54.120624999999997</v>
      </c>
      <c r="F21" s="5">
        <f t="shared" si="0"/>
        <v>66.263862500000002</v>
      </c>
      <c r="G21" s="5">
        <f t="shared" si="0"/>
        <v>80.432837499999991</v>
      </c>
      <c r="H21" s="5">
        <f t="shared" si="0"/>
        <v>41.898949999999992</v>
      </c>
      <c r="I21" s="5">
        <f t="shared" si="0"/>
        <v>52.536987499999995</v>
      </c>
      <c r="J21" s="5">
        <f t="shared" si="0"/>
        <v>47.6813875</v>
      </c>
      <c r="K21" s="5">
        <f t="shared" si="0"/>
        <v>33.419799999999995</v>
      </c>
      <c r="L21" s="5">
        <f t="shared" si="0"/>
        <v>116.33525</v>
      </c>
      <c r="M21" s="5">
        <f t="shared" si="0"/>
        <v>45.455537499999991</v>
      </c>
      <c r="N21" s="5">
        <f t="shared" si="0"/>
        <v>55.511175000000001</v>
      </c>
      <c r="O21" s="5">
        <f t="shared" si="0"/>
        <v>75.230674999999991</v>
      </c>
      <c r="P21" s="5">
        <f>AVERAGE(P2:P18)</f>
        <v>37.192782352941173</v>
      </c>
      <c r="Q21" s="5">
        <f>AVERAGE(Q2:Q8)</f>
        <v>121.13528571428573</v>
      </c>
      <c r="R21" s="5">
        <f>AVERAGE(R2:R8)</f>
        <v>70.405428571428573</v>
      </c>
      <c r="S21" s="5">
        <f>AVERAGE(S2:S10)</f>
        <v>34.668588888888884</v>
      </c>
      <c r="T21" s="5">
        <f>AVERAGE(T2:T9)</f>
        <v>45.211874999999999</v>
      </c>
      <c r="U21" s="5">
        <f>AVERAGE(U2:U9)</f>
        <v>92.431850000000011</v>
      </c>
      <c r="V21" s="5">
        <f>AVERAGE(V2:V18)</f>
        <v>34.304823529411756</v>
      </c>
      <c r="W21" s="5">
        <f>AVERAGE(W2:W4)</f>
        <v>42.272133333333329</v>
      </c>
      <c r="X21" s="5">
        <f>AVERAGE(X6:X8)</f>
        <v>46.444266666666664</v>
      </c>
      <c r="Y21" s="5">
        <f>AVERAGE(Y2:Y9)</f>
        <v>43.289437500000005</v>
      </c>
      <c r="Z21" s="5">
        <f>AVERAGE(Z2:Z5)</f>
        <v>19.1845</v>
      </c>
      <c r="AA21" s="5">
        <f>AVERAGE(AA2:AA9)</f>
        <v>23.321899999999999</v>
      </c>
      <c r="AB21" s="5">
        <f>AVERAGE(AB2:AB9)</f>
        <v>79.884974999999997</v>
      </c>
      <c r="AC21" s="5">
        <f>AVERAGE(AC2:AC9)</f>
        <v>68.515987499999994</v>
      </c>
      <c r="AD21" s="5">
        <f>AVERAGE(AD2:AD9)</f>
        <v>71.128825000000006</v>
      </c>
      <c r="AE21" s="5">
        <f>AVERAGE(AE2:AE9)</f>
        <v>69.229312499999992</v>
      </c>
      <c r="AF21" s="5">
        <f>AVERAGE(AF2:AF13)</f>
        <v>32.815733333333334</v>
      </c>
      <c r="AG21" s="5">
        <f>AVERAGE(AG2:AG9)</f>
        <v>24.864225000000001</v>
      </c>
      <c r="AH21" s="5">
        <f>AVERAGE(AH2:AH13)</f>
        <v>15.423108333333333</v>
      </c>
      <c r="AI21" s="5">
        <f>AVERAGE(AI2:AI12)</f>
        <v>72.048545454545447</v>
      </c>
      <c r="AJ21" s="5">
        <f>AVERAGE(AJ2:AJ8)</f>
        <v>20.920814285714282</v>
      </c>
      <c r="AK21" s="5">
        <f>AVERAGE(AK2:AK12)</f>
        <v>29.543772727272724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87.434325000000001</v>
      </c>
      <c r="C26" s="12">
        <f>C21*2</f>
        <v>77.265199999999993</v>
      </c>
      <c r="D26" s="12">
        <f t="shared" ref="D26:J26" si="1">D21*1</f>
        <v>56.491012500000004</v>
      </c>
      <c r="E26" s="12">
        <f t="shared" si="1"/>
        <v>54.120624999999997</v>
      </c>
      <c r="F26" s="12">
        <f t="shared" si="1"/>
        <v>66.263862500000002</v>
      </c>
      <c r="G26" s="12">
        <f t="shared" si="1"/>
        <v>80.432837499999991</v>
      </c>
      <c r="H26" s="12">
        <f>H21*3</f>
        <v>125.69684999999998</v>
      </c>
      <c r="I26" s="12">
        <f>I21*3</f>
        <v>157.61096249999997</v>
      </c>
      <c r="J26" s="12">
        <f t="shared" si="1"/>
        <v>47.6813875</v>
      </c>
      <c r="K26" s="12">
        <f>K21*4</f>
        <v>133.67919999999998</v>
      </c>
      <c r="L26" s="12">
        <f>L21*1</f>
        <v>116.33525</v>
      </c>
      <c r="M26" s="12">
        <f>M21*3</f>
        <v>136.36661249999997</v>
      </c>
      <c r="N26" s="12">
        <f>N21*3</f>
        <v>166.533525</v>
      </c>
      <c r="O26" s="12">
        <f>O21*1</f>
        <v>75.230674999999991</v>
      </c>
      <c r="P26" s="12">
        <f>P21*1</f>
        <v>37.192782352941173</v>
      </c>
      <c r="Q26" s="12">
        <f>Q21*1</f>
        <v>121.13528571428573</v>
      </c>
      <c r="R26" s="12">
        <f>R21*2</f>
        <v>140.81085714285715</v>
      </c>
      <c r="S26" s="12">
        <f>S21*4</f>
        <v>138.67435555555554</v>
      </c>
      <c r="T26" s="12">
        <f>T21*3</f>
        <v>135.635625</v>
      </c>
      <c r="U26" s="12">
        <f>U21*1</f>
        <v>92.431850000000011</v>
      </c>
      <c r="V26" s="12">
        <f>V21*1</f>
        <v>34.304823529411756</v>
      </c>
      <c r="W26" s="12">
        <f>W21*4</f>
        <v>169.08853333333332</v>
      </c>
      <c r="X26" s="12">
        <f>X21*3</f>
        <v>139.33279999999999</v>
      </c>
      <c r="Y26" s="12">
        <f>Y21*2</f>
        <v>86.578875000000011</v>
      </c>
      <c r="Z26" s="12">
        <f>Z21*8</f>
        <v>153.476</v>
      </c>
      <c r="AA26" s="12">
        <f>AA21*3</f>
        <v>69.965699999999998</v>
      </c>
      <c r="AB26" s="12">
        <f t="shared" ref="AB26:AH26" si="2">AB21*1</f>
        <v>79.884974999999997</v>
      </c>
      <c r="AC26" s="12">
        <f t="shared" si="2"/>
        <v>68.515987499999994</v>
      </c>
      <c r="AD26" s="12">
        <f t="shared" si="2"/>
        <v>71.128825000000006</v>
      </c>
      <c r="AE26" s="12">
        <f>AE21*2</f>
        <v>138.45862499999998</v>
      </c>
      <c r="AF26" s="12">
        <f t="shared" si="2"/>
        <v>32.815733333333334</v>
      </c>
      <c r="AG26" s="12">
        <f>AG21*2</f>
        <v>49.728450000000002</v>
      </c>
      <c r="AH26" s="12">
        <f t="shared" si="2"/>
        <v>15.423108333333333</v>
      </c>
      <c r="AI26" s="12">
        <f>AI21*2</f>
        <v>144.09709090909089</v>
      </c>
      <c r="AJ26" s="12">
        <f>AJ21*3</f>
        <v>62.762442857142844</v>
      </c>
      <c r="AK26" s="12">
        <f>AK21*1</f>
        <v>29.543772727272724</v>
      </c>
    </row>
    <row r="27" spans="1:37" x14ac:dyDescent="0.2">
      <c r="A27" s="12" t="s">
        <v>215</v>
      </c>
      <c r="B27" s="5">
        <f t="shared" ref="B27:O27" si="3">STDEV(B2:B9)/B21*100</f>
        <v>3.3463632816660107</v>
      </c>
      <c r="C27" s="5">
        <f t="shared" si="3"/>
        <v>4.1881372495886815</v>
      </c>
      <c r="D27" s="5">
        <f t="shared" si="3"/>
        <v>2.5610333499666549</v>
      </c>
      <c r="E27" s="5">
        <f t="shared" si="3"/>
        <v>6.3973331650027649</v>
      </c>
      <c r="F27" s="5">
        <f t="shared" si="3"/>
        <v>3.9082501698046825</v>
      </c>
      <c r="G27" s="5">
        <f t="shared" si="3"/>
        <v>2.5447719305942975</v>
      </c>
      <c r="H27" s="5">
        <f t="shared" si="3"/>
        <v>3.0666440506673958</v>
      </c>
      <c r="I27" s="5">
        <f t="shared" si="3"/>
        <v>4.2523622031729333</v>
      </c>
      <c r="J27" s="5">
        <f t="shared" si="3"/>
        <v>4.2540059431380488</v>
      </c>
      <c r="K27" s="5">
        <f t="shared" si="3"/>
        <v>1.2365629738306696</v>
      </c>
      <c r="L27" s="5">
        <f t="shared" si="3"/>
        <v>3.1241039643421149</v>
      </c>
      <c r="M27" s="5">
        <f t="shared" si="3"/>
        <v>4.2855466487933542</v>
      </c>
      <c r="N27" s="5">
        <f t="shared" si="3"/>
        <v>3.1223604403295062</v>
      </c>
      <c r="O27" s="5">
        <f t="shared" si="3"/>
        <v>2.9847045429891694</v>
      </c>
      <c r="P27" s="5">
        <f>STDEV(P2:P18)/P21*100</f>
        <v>4.8638719251545677</v>
      </c>
      <c r="Q27" s="5">
        <f>STDEV(Q2:Q8)/Q21*100</f>
        <v>3.0843006254725407</v>
      </c>
      <c r="R27" s="5">
        <f>STDEV(R2:R8)/R21*100</f>
        <v>2.012756717814669</v>
      </c>
      <c r="S27" s="5">
        <f>STDEV(S2:S10)/S21*100</f>
        <v>2.314800553703368</v>
      </c>
      <c r="T27" s="5">
        <f t="shared" ref="T27:AG27" si="4">STDEV(T2:T9)/T21*100</f>
        <v>3.9917841294200187</v>
      </c>
      <c r="U27" s="5">
        <f t="shared" si="4"/>
        <v>4.6766228430116179</v>
      </c>
      <c r="V27" s="5">
        <f>STDEV(V2:V18)/V21*100</f>
        <v>7.1248925873007112</v>
      </c>
      <c r="W27" s="5">
        <f t="shared" si="4"/>
        <v>9.3282280223029641</v>
      </c>
      <c r="X27" s="5">
        <f>STDEV(X2:X8)/X21*100</f>
        <v>8.4902642892957125</v>
      </c>
      <c r="Y27" s="5">
        <f t="shared" si="4"/>
        <v>2.3863397428563191</v>
      </c>
      <c r="Z27" s="5">
        <f>STDEV(Z2:Z5)/Z21*100</f>
        <v>3.484457264310393</v>
      </c>
      <c r="AA27" s="5">
        <f t="shared" si="4"/>
        <v>2.72267691927365</v>
      </c>
      <c r="AB27" s="5">
        <f t="shared" si="4"/>
        <v>3.3757426247357545</v>
      </c>
      <c r="AC27" s="5">
        <f t="shared" si="4"/>
        <v>1.5466977362463357</v>
      </c>
      <c r="AD27" s="5">
        <f t="shared" si="4"/>
        <v>4.6166865120321674</v>
      </c>
      <c r="AE27" s="5">
        <f t="shared" si="4"/>
        <v>1.9793733252637908</v>
      </c>
      <c r="AF27" s="5">
        <f>STDEV(AF2:AF13)/AF21*100</f>
        <v>3.5239160916570413</v>
      </c>
      <c r="AG27" s="5">
        <f t="shared" si="4"/>
        <v>4.6266967372539058</v>
      </c>
      <c r="AH27" s="5">
        <f>STDEV(AH2:AH13)/AH21*100</f>
        <v>2.8205934078394614</v>
      </c>
      <c r="AI27" s="5">
        <f>STDEV(AI2:AI12)/AI21*100</f>
        <v>3.4813334446387083</v>
      </c>
      <c r="AJ27" s="5">
        <f>STDEV(AJ2:AJ8)/AJ21*100</f>
        <v>1.7382101877361233</v>
      </c>
      <c r="AK27" s="5">
        <f>STDEV(AK2:AK12)/AK21*100</f>
        <v>14.581557483344728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J30"/>
  <sheetViews>
    <sheetView zoomScale="57" workbookViewId="0">
      <selection activeCell="B30" sqref="A1:XFD1048576"/>
    </sheetView>
  </sheetViews>
  <sheetFormatPr baseColWidth="10" defaultRowHeight="16" x14ac:dyDescent="0.2"/>
  <cols>
    <col min="1" max="1" width="16.1640625" bestFit="1" customWidth="1"/>
    <col min="2" max="2" width="13.6640625" bestFit="1" customWidth="1"/>
    <col min="3" max="3" width="14.83203125" bestFit="1" customWidth="1"/>
    <col min="4" max="10" width="13.6640625" bestFit="1" customWidth="1"/>
    <col min="11" max="11" width="14.83203125" bestFit="1" customWidth="1"/>
    <col min="12" max="15" width="13.6640625" bestFit="1" customWidth="1"/>
    <col min="16" max="16" width="14.83203125" bestFit="1" customWidth="1"/>
    <col min="17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6.6640625" bestFit="1" customWidth="1"/>
  </cols>
  <sheetData>
    <row r="1" spans="1:36" x14ac:dyDescent="0.2">
      <c r="A1" s="2" t="s">
        <v>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6">
        <v>5.6511564630000004</v>
      </c>
      <c r="C2" s="26">
        <v>3.2380951999999998E-2</v>
      </c>
      <c r="D2" s="26">
        <v>0</v>
      </c>
      <c r="E2" s="26">
        <v>6.0952381E-2</v>
      </c>
      <c r="F2" s="26">
        <v>3.7551019999999997E-2</v>
      </c>
      <c r="G2" s="26">
        <v>7.1836734999999999E-2</v>
      </c>
      <c r="H2" s="26">
        <v>5.5555555999999999E-2</v>
      </c>
      <c r="I2" s="26">
        <v>6.5306121999999994E-2</v>
      </c>
      <c r="J2" s="26">
        <v>6.8934239999999994E-2</v>
      </c>
      <c r="K2" s="26">
        <v>9.2698412999999993E-2</v>
      </c>
      <c r="L2" s="26">
        <v>2.6122448999999999E-2</v>
      </c>
      <c r="M2" s="26">
        <v>8.1269840999999995E-2</v>
      </c>
      <c r="N2" s="26">
        <v>8.6349205999999998E-2</v>
      </c>
      <c r="O2" s="26">
        <v>5.5873015999999998E-2</v>
      </c>
      <c r="P2" s="26">
        <v>7.1836734999999999E-2</v>
      </c>
      <c r="Q2" s="26">
        <v>2.2494330999999999E-2</v>
      </c>
      <c r="R2" s="26">
        <v>7.7278912000000005E-2</v>
      </c>
      <c r="S2" s="26">
        <v>0</v>
      </c>
      <c r="T2" s="26">
        <v>6.0952381E-2</v>
      </c>
      <c r="U2" s="26">
        <v>7.3650794000000006E-2</v>
      </c>
      <c r="V2" s="26">
        <v>8.5079365000000004E-2</v>
      </c>
      <c r="W2" s="26">
        <v>9.7959184000000005E-2</v>
      </c>
      <c r="X2" s="26">
        <v>6.3492063000000001E-2</v>
      </c>
      <c r="Y2" s="26">
        <v>6.3492063000000001E-2</v>
      </c>
      <c r="Z2" s="26">
        <v>1.3409523809999999</v>
      </c>
      <c r="AA2" s="26">
        <v>9.9591837000000002E-2</v>
      </c>
      <c r="AB2" s="26">
        <v>0.105941043</v>
      </c>
      <c r="AC2" s="26">
        <v>3.4557823000000001E-2</v>
      </c>
      <c r="AD2" s="26">
        <v>6.4943311000000004E-2</v>
      </c>
      <c r="AE2" s="26">
        <v>8.3265305999999997E-2</v>
      </c>
      <c r="AF2" s="26">
        <v>2.2857143E-2</v>
      </c>
      <c r="AG2" s="26">
        <v>7.5283447000000003E-2</v>
      </c>
      <c r="AH2" s="26">
        <v>4.6258502999999999E-2</v>
      </c>
      <c r="AI2" s="26">
        <v>5.9682539999999999E-2</v>
      </c>
      <c r="AJ2" s="22"/>
    </row>
    <row r="3" spans="1:36" x14ac:dyDescent="0.2">
      <c r="B3" s="26">
        <v>5.8768253970000002</v>
      </c>
      <c r="C3" s="26">
        <v>0.17523809500000001</v>
      </c>
      <c r="D3" s="26">
        <v>0.509387755</v>
      </c>
      <c r="E3" s="26">
        <v>0.68571428599999995</v>
      </c>
      <c r="F3" s="26">
        <v>0.37387755099999997</v>
      </c>
      <c r="G3" s="26">
        <v>0.30040816300000001</v>
      </c>
      <c r="H3" s="26">
        <v>0.550748299</v>
      </c>
      <c r="I3" s="26">
        <v>0.51882086199999999</v>
      </c>
      <c r="J3" s="26">
        <v>0.71473922899999998</v>
      </c>
      <c r="K3" s="26">
        <v>0.58920634900000002</v>
      </c>
      <c r="L3" s="26">
        <v>0.21115646299999999</v>
      </c>
      <c r="M3" s="26">
        <v>0.52244897999999995</v>
      </c>
      <c r="N3" s="26">
        <v>0.44952381000000002</v>
      </c>
      <c r="O3" s="26">
        <v>7.0893424039999999</v>
      </c>
      <c r="P3" s="26">
        <v>1.875011338</v>
      </c>
      <c r="Q3" s="26">
        <v>0.23945578200000001</v>
      </c>
      <c r="R3" s="26">
        <v>0.52244897999999995</v>
      </c>
      <c r="S3" s="26">
        <v>0.497777778</v>
      </c>
      <c r="T3" s="26">
        <v>0.61532879799999995</v>
      </c>
      <c r="U3" s="26">
        <v>0.28299319699999997</v>
      </c>
      <c r="V3" s="26">
        <v>2.0825396829999998</v>
      </c>
      <c r="W3" s="26">
        <v>0.509387755</v>
      </c>
      <c r="X3" s="26">
        <v>1.4541496599999999</v>
      </c>
      <c r="Y3" s="26">
        <v>3.3480272109999998</v>
      </c>
      <c r="Z3" s="26">
        <v>3.2624036279999999</v>
      </c>
      <c r="AA3" s="26">
        <v>0.39183673499999999</v>
      </c>
      <c r="AB3" s="26">
        <v>0.576371882</v>
      </c>
      <c r="AC3" s="26">
        <v>0.35265306099999999</v>
      </c>
      <c r="AD3" s="26">
        <v>0.50539682500000005</v>
      </c>
      <c r="AE3" s="26">
        <v>2.0419047620000002</v>
      </c>
      <c r="AF3" s="26">
        <v>1.5542857139999999</v>
      </c>
      <c r="AG3" s="26">
        <v>1.8481632649999999</v>
      </c>
      <c r="AH3" s="26">
        <v>1.1014965990000001</v>
      </c>
      <c r="AI3" s="26">
        <v>1.1174603169999999</v>
      </c>
      <c r="AJ3" s="22"/>
    </row>
    <row r="4" spans="1:36" x14ac:dyDescent="0.2">
      <c r="B4" s="26">
        <v>6.5805215419999996</v>
      </c>
      <c r="C4" s="26">
        <v>1.8779138319999999</v>
      </c>
      <c r="D4" s="26">
        <v>1.615238095</v>
      </c>
      <c r="E4" s="26">
        <v>1.9273015870000001</v>
      </c>
      <c r="F4" s="26">
        <v>1.3548752829999999</v>
      </c>
      <c r="G4" s="26">
        <v>1.084081633</v>
      </c>
      <c r="H4" s="26">
        <v>1.9591836730000001</v>
      </c>
      <c r="I4" s="26">
        <v>1.7034013610000001</v>
      </c>
      <c r="J4" s="26">
        <v>1.9765986390000001</v>
      </c>
      <c r="K4" s="26">
        <v>2.3796825400000001</v>
      </c>
      <c r="L4" s="26">
        <v>0.71619047599999996</v>
      </c>
      <c r="M4" s="26">
        <v>1.824943311</v>
      </c>
      <c r="N4" s="26">
        <v>1.6079818589999999</v>
      </c>
      <c r="O4" s="26">
        <v>7.9383219949999999</v>
      </c>
      <c r="P4" s="26">
        <v>3.5178231289999999</v>
      </c>
      <c r="Q4" s="26">
        <v>0.75174603200000001</v>
      </c>
      <c r="R4" s="26">
        <v>1.3583673469999999</v>
      </c>
      <c r="S4" s="26">
        <v>2.2891383219999999</v>
      </c>
      <c r="T4" s="26">
        <v>1.947732426</v>
      </c>
      <c r="U4" s="26">
        <v>0.907029478</v>
      </c>
      <c r="V4" s="26">
        <v>4.040272109</v>
      </c>
      <c r="W4" s="26">
        <v>1.9103174599999999</v>
      </c>
      <c r="X4" s="26">
        <v>2.8604081629999998</v>
      </c>
      <c r="Y4" s="26">
        <v>6.4653061220000003</v>
      </c>
      <c r="Z4" s="26">
        <v>6.0039002269999999</v>
      </c>
      <c r="AA4" s="26">
        <v>1.188571429</v>
      </c>
      <c r="AB4" s="26">
        <v>1.456961451</v>
      </c>
      <c r="AC4" s="26">
        <v>1.2756462589999999</v>
      </c>
      <c r="AD4" s="26">
        <v>1.377006803</v>
      </c>
      <c r="AE4" s="26">
        <v>3.8755555560000001</v>
      </c>
      <c r="AF4" s="26">
        <v>4.2233106579999999</v>
      </c>
      <c r="AG4" s="26">
        <v>5.9631746029999997</v>
      </c>
      <c r="AH4" s="26">
        <v>1.980952381</v>
      </c>
      <c r="AI4" s="26">
        <v>4.0228571430000004</v>
      </c>
      <c r="AJ4" s="22"/>
    </row>
    <row r="5" spans="1:36" x14ac:dyDescent="0.2">
      <c r="B5" s="26">
        <v>7.2591383220000001</v>
      </c>
      <c r="C5" s="26">
        <v>3.416235828</v>
      </c>
      <c r="D5" s="26">
        <v>2.7019501130000001</v>
      </c>
      <c r="E5" s="26">
        <v>3.0171428570000001</v>
      </c>
      <c r="F5" s="26">
        <v>2.29877551</v>
      </c>
      <c r="G5" s="26">
        <v>1.8133333330000001</v>
      </c>
      <c r="H5" s="26">
        <v>3.4176870749999999</v>
      </c>
      <c r="I5" s="26">
        <v>2.8774603170000002</v>
      </c>
      <c r="J5" s="26">
        <v>3.2348299319999998</v>
      </c>
      <c r="K5" s="26">
        <v>4.1701587299999998</v>
      </c>
      <c r="L5" s="26">
        <v>1.2560544220000001</v>
      </c>
      <c r="M5" s="26">
        <v>3.1927437639999998</v>
      </c>
      <c r="N5" s="26">
        <v>2.7051247169999999</v>
      </c>
      <c r="O5" s="26">
        <v>8.7437641720000006</v>
      </c>
      <c r="P5" s="26">
        <v>5.2157823130000001</v>
      </c>
      <c r="Q5" s="26">
        <v>1.253877551</v>
      </c>
      <c r="R5" s="26">
        <v>2.2349206349999999</v>
      </c>
      <c r="S5" s="26">
        <v>3.9742857140000001</v>
      </c>
      <c r="T5" s="26">
        <v>3.3541043080000001</v>
      </c>
      <c r="U5" s="26">
        <v>1.5528344670000001</v>
      </c>
      <c r="V5" s="26">
        <v>6.0342857140000001</v>
      </c>
      <c r="W5" s="26">
        <v>3.3588662130000002</v>
      </c>
      <c r="X5" s="26">
        <v>4.271020408</v>
      </c>
      <c r="Y5" s="26">
        <v>9.4853514739999998</v>
      </c>
      <c r="Z5" s="26">
        <v>8.5333333329999999</v>
      </c>
      <c r="AA5" s="26">
        <v>1.90984127</v>
      </c>
      <c r="AB5" s="26">
        <v>2.3492063490000001</v>
      </c>
      <c r="AC5" s="26">
        <v>2.0834693880000001</v>
      </c>
      <c r="AD5" s="26">
        <v>2.2730158729999999</v>
      </c>
      <c r="AE5" s="26">
        <v>5.7447619049999998</v>
      </c>
      <c r="AF5" s="26">
        <v>6.648163265</v>
      </c>
      <c r="AG5" s="26">
        <v>10.004897958999999</v>
      </c>
      <c r="AH5" s="26">
        <v>2.8415419499999999</v>
      </c>
      <c r="AI5" s="26">
        <v>6.897777778</v>
      </c>
      <c r="AJ5" s="22"/>
    </row>
    <row r="6" spans="1:36" x14ac:dyDescent="0.2">
      <c r="B6" s="26">
        <v>7.9267120179999999</v>
      </c>
      <c r="C6" s="26">
        <v>4.9023129250000004</v>
      </c>
      <c r="D6" s="26">
        <v>3.7231746029999999</v>
      </c>
      <c r="E6" s="26">
        <v>4.147891156</v>
      </c>
      <c r="F6" s="26">
        <v>3.172426304</v>
      </c>
      <c r="G6" s="26">
        <v>2.5404081629999999</v>
      </c>
      <c r="H6" s="26">
        <v>4.919727891</v>
      </c>
      <c r="I6" s="26">
        <v>4.0141496600000002</v>
      </c>
      <c r="J6" s="26">
        <v>4.5322448980000001</v>
      </c>
      <c r="K6" s="26">
        <v>5.9575736959999999</v>
      </c>
      <c r="L6" s="26">
        <v>1.776326531</v>
      </c>
      <c r="M6" s="26">
        <v>4.5587301589999996</v>
      </c>
      <c r="N6" s="26">
        <v>3.785873016</v>
      </c>
      <c r="O6" s="26">
        <v>9.5383219950000004</v>
      </c>
      <c r="P6" s="26">
        <v>6.8375510200000003</v>
      </c>
      <c r="Q6" s="26">
        <v>1.7458503400000001</v>
      </c>
      <c r="R6" s="26">
        <v>3.1056689340000001</v>
      </c>
      <c r="S6" s="26">
        <v>5.7490929709999996</v>
      </c>
      <c r="T6" s="26">
        <v>4.765124717</v>
      </c>
      <c r="U6" s="26">
        <v>2.2131519270000002</v>
      </c>
      <c r="V6" s="26">
        <v>7.8715646259999996</v>
      </c>
      <c r="W6" s="26">
        <v>4.7684126979999997</v>
      </c>
      <c r="X6" s="26">
        <v>5.6555102039999996</v>
      </c>
      <c r="Y6" s="26">
        <v>12.585215420000001</v>
      </c>
      <c r="Z6" s="26">
        <v>11.082517007</v>
      </c>
      <c r="AA6" s="26">
        <v>2.6514285709999998</v>
      </c>
      <c r="AB6" s="26">
        <v>3.2339455780000002</v>
      </c>
      <c r="AC6" s="26">
        <v>2.9344217690000001</v>
      </c>
      <c r="AD6" s="26">
        <v>3.1441269840000001</v>
      </c>
      <c r="AE6" s="26">
        <v>7.685079365</v>
      </c>
      <c r="AF6" s="26">
        <v>9.0869841269999991</v>
      </c>
      <c r="AG6" s="26">
        <v>13.825306122000001</v>
      </c>
      <c r="AH6" s="26">
        <v>3.689092971</v>
      </c>
      <c r="AI6" s="26">
        <v>9.7015873020000001</v>
      </c>
      <c r="AJ6" s="22"/>
    </row>
    <row r="7" spans="1:36" x14ac:dyDescent="0.2">
      <c r="B7" s="26">
        <v>8.6175056689999998</v>
      </c>
      <c r="C7" s="26">
        <v>6.5044897959999997</v>
      </c>
      <c r="D7" s="26">
        <v>4.7644444439999996</v>
      </c>
      <c r="E7" s="26">
        <v>5.1555555560000004</v>
      </c>
      <c r="F7" s="26">
        <v>4.0751020410000001</v>
      </c>
      <c r="G7" s="26">
        <v>3.2915873019999999</v>
      </c>
      <c r="H7" s="26">
        <v>6.3281632649999997</v>
      </c>
      <c r="I7" s="26">
        <v>5.0651700679999996</v>
      </c>
      <c r="J7" s="26">
        <v>5.8514285709999996</v>
      </c>
      <c r="K7" s="26">
        <v>7.7963038549999997</v>
      </c>
      <c r="L7" s="26">
        <v>2.2791836729999999</v>
      </c>
      <c r="M7" s="26">
        <v>5.8957142859999996</v>
      </c>
      <c r="N7" s="26">
        <v>4.8416780050000003</v>
      </c>
      <c r="O7" s="26">
        <v>10.332879819</v>
      </c>
      <c r="P7" s="26">
        <v>8.4473469390000009</v>
      </c>
      <c r="Q7" s="26">
        <v>2.2508843540000001</v>
      </c>
      <c r="R7" s="26">
        <v>3.9415873019999998</v>
      </c>
      <c r="S7" s="26">
        <v>7.4260317459999996</v>
      </c>
      <c r="T7" s="26">
        <v>6.0639229019999998</v>
      </c>
      <c r="U7" s="26">
        <v>2.8850340139999999</v>
      </c>
      <c r="V7" s="26">
        <v>9.4998639459999996</v>
      </c>
      <c r="W7" s="26">
        <v>6.4435374149999998</v>
      </c>
      <c r="X7" s="26">
        <v>7.0269387759999997</v>
      </c>
      <c r="Y7" s="26">
        <v>52.035918367000001</v>
      </c>
      <c r="Z7" s="26">
        <v>13.683809524000001</v>
      </c>
      <c r="AA7" s="26">
        <v>3.4234920629999999</v>
      </c>
      <c r="AB7" s="26">
        <v>4.1092063489999999</v>
      </c>
      <c r="AC7" s="26">
        <v>3.7877551020000002</v>
      </c>
      <c r="AD7" s="26">
        <v>3.99430839</v>
      </c>
      <c r="AE7" s="26">
        <v>9.4679365079999993</v>
      </c>
      <c r="AF7" s="26">
        <v>11.514603175</v>
      </c>
      <c r="AG7" s="26">
        <v>17.743673469000001</v>
      </c>
      <c r="AH7" s="26">
        <v>4.5446938780000004</v>
      </c>
      <c r="AI7" s="26">
        <v>12.534761905</v>
      </c>
      <c r="AJ7" s="22"/>
    </row>
    <row r="8" spans="1:36" x14ac:dyDescent="0.2">
      <c r="B8" s="26">
        <v>9.3285714290000001</v>
      </c>
      <c r="C8" s="26">
        <v>8.0341043079999999</v>
      </c>
      <c r="D8" s="26">
        <v>5.8463492060000002</v>
      </c>
      <c r="E8" s="26">
        <v>6.1997278910000002</v>
      </c>
      <c r="F8" s="26">
        <v>4.954557823</v>
      </c>
      <c r="G8" s="26">
        <v>4.0489795920000002</v>
      </c>
      <c r="H8" s="26">
        <v>7.7365986390000003</v>
      </c>
      <c r="I8" s="26">
        <v>6.2664852609999997</v>
      </c>
      <c r="J8" s="26">
        <v>7.0791836730000002</v>
      </c>
      <c r="K8" s="26">
        <v>9.5713151930000002</v>
      </c>
      <c r="L8" s="26">
        <v>2.8081632650000001</v>
      </c>
      <c r="M8" s="26">
        <v>7.2253968249999998</v>
      </c>
      <c r="N8" s="26">
        <v>5.9070294780000001</v>
      </c>
      <c r="O8" s="26">
        <v>11.120181406</v>
      </c>
      <c r="P8" s="26">
        <v>10.024489795999999</v>
      </c>
      <c r="Q8" s="26">
        <v>2.7472108839999998</v>
      </c>
      <c r="R8" s="26">
        <v>4.777505669</v>
      </c>
      <c r="S8" s="26">
        <v>9.1935600910000002</v>
      </c>
      <c r="T8" s="26">
        <v>7.3405668930000001</v>
      </c>
      <c r="U8" s="26">
        <v>3.4829931969999999</v>
      </c>
      <c r="V8" s="26">
        <v>11.162993197</v>
      </c>
      <c r="W8" s="26">
        <v>7.770907029</v>
      </c>
      <c r="X8" s="26">
        <v>8.3707936509999996</v>
      </c>
      <c r="Y8" s="22"/>
      <c r="Z8" s="26">
        <v>16.216870748000002</v>
      </c>
      <c r="AA8" s="26">
        <v>4.1803174600000004</v>
      </c>
      <c r="AB8" s="26">
        <v>4.9777777780000001</v>
      </c>
      <c r="AC8" s="26">
        <v>4.666371882</v>
      </c>
      <c r="AD8" s="26">
        <v>4.8787301589999998</v>
      </c>
      <c r="AE8" s="26">
        <v>11.276190476</v>
      </c>
      <c r="AF8" s="26">
        <v>13.914104308000001</v>
      </c>
      <c r="AG8" s="26">
        <v>21.518367347000002</v>
      </c>
      <c r="AH8" s="26">
        <v>5.33478458</v>
      </c>
      <c r="AI8" s="26">
        <v>15.474943311000001</v>
      </c>
      <c r="AJ8" s="22"/>
    </row>
    <row r="9" spans="1:36" x14ac:dyDescent="0.2">
      <c r="B9" s="26">
        <v>10.01</v>
      </c>
      <c r="C9" s="26">
        <v>9.5362358280000006</v>
      </c>
      <c r="D9" s="26">
        <v>6.900748299</v>
      </c>
      <c r="E9" s="26">
        <v>7.3295238100000004</v>
      </c>
      <c r="F9" s="26">
        <v>5.8485260769999998</v>
      </c>
      <c r="G9" s="26">
        <v>4.7804081629999997</v>
      </c>
      <c r="H9" s="26">
        <v>9.1784126980000007</v>
      </c>
      <c r="I9" s="26">
        <v>7.4216780050000004</v>
      </c>
      <c r="J9" s="26">
        <v>8.3245124720000003</v>
      </c>
      <c r="K9" s="26">
        <v>11.372222222</v>
      </c>
      <c r="L9" s="26">
        <v>3.3371428569999999</v>
      </c>
      <c r="M9" s="26">
        <v>8.593197279</v>
      </c>
      <c r="N9" s="26">
        <v>6.9685260769999999</v>
      </c>
      <c r="O9" s="26">
        <v>11.890884354000001</v>
      </c>
      <c r="P9" s="26">
        <v>11.653877551000001</v>
      </c>
      <c r="Q9" s="26">
        <v>3.243537415</v>
      </c>
      <c r="R9" s="26">
        <v>5.6308390020000001</v>
      </c>
      <c r="S9" s="26">
        <v>10.898526077</v>
      </c>
      <c r="T9" s="26">
        <v>8.6792970520000008</v>
      </c>
      <c r="U9" s="26">
        <v>4.160430839</v>
      </c>
      <c r="V9" s="26">
        <v>12.860952381000001</v>
      </c>
      <c r="W9" s="26">
        <v>9.0673922900000008</v>
      </c>
      <c r="X9" s="26">
        <v>9.7162131519999999</v>
      </c>
      <c r="Y9" s="22"/>
      <c r="Z9" s="26">
        <v>18.742857142999998</v>
      </c>
      <c r="AA9" s="26">
        <v>4.9422222219999998</v>
      </c>
      <c r="AB9" s="26">
        <v>5.8419274379999999</v>
      </c>
      <c r="AC9" s="26">
        <v>5.4900680270000004</v>
      </c>
      <c r="AD9" s="26">
        <v>5.7269841269999997</v>
      </c>
      <c r="AE9" s="26">
        <v>13.094603175</v>
      </c>
      <c r="AF9" s="26">
        <v>16.182857143</v>
      </c>
      <c r="AG9" s="26">
        <v>25.377959184000002</v>
      </c>
      <c r="AH9" s="26">
        <v>6.167800454</v>
      </c>
      <c r="AI9" s="26">
        <v>18.298775509999999</v>
      </c>
      <c r="AJ9" s="22"/>
    </row>
    <row r="10" spans="1:36" x14ac:dyDescent="0.2">
      <c r="B10" s="26">
        <v>10.657959183999999</v>
      </c>
      <c r="C10" s="26">
        <v>11.075918367</v>
      </c>
      <c r="D10" s="26">
        <v>7.951473923</v>
      </c>
      <c r="E10" s="26">
        <v>8.4244897959999996</v>
      </c>
      <c r="F10" s="26">
        <v>6.744058957</v>
      </c>
      <c r="G10" s="26">
        <v>5.5161904760000002</v>
      </c>
      <c r="H10" s="26">
        <v>10.651428571</v>
      </c>
      <c r="I10" s="26">
        <v>8.5478458049999997</v>
      </c>
      <c r="J10" s="26">
        <v>9.4844897960000001</v>
      </c>
      <c r="K10" s="26">
        <v>13.14031746</v>
      </c>
      <c r="L10" s="26">
        <v>3.8487074830000001</v>
      </c>
      <c r="M10" s="26">
        <v>9.8902494329999993</v>
      </c>
      <c r="N10" s="26">
        <v>8.0166893419999994</v>
      </c>
      <c r="O10" s="26">
        <v>12.665759637000001</v>
      </c>
      <c r="P10" s="26">
        <v>13.221224490000001</v>
      </c>
      <c r="Q10" s="26">
        <v>3.7093877549999998</v>
      </c>
      <c r="R10" s="26">
        <v>6.4899773239999998</v>
      </c>
      <c r="S10" s="26">
        <v>12.621859410000001</v>
      </c>
      <c r="T10" s="26">
        <v>9.9693197280000003</v>
      </c>
      <c r="U10" s="26">
        <v>4.7995238100000002</v>
      </c>
      <c r="V10" s="26">
        <v>14.51537415</v>
      </c>
      <c r="W10" s="26">
        <v>10.321269840999999</v>
      </c>
      <c r="X10" s="26">
        <v>11.157188208999999</v>
      </c>
      <c r="Y10" s="22"/>
      <c r="Z10" s="26">
        <v>21.328185941000001</v>
      </c>
      <c r="AA10" s="26">
        <v>5.6852380949999999</v>
      </c>
      <c r="AB10" s="26">
        <v>6.6946031750000001</v>
      </c>
      <c r="AC10" s="26">
        <v>6.2955102040000002</v>
      </c>
      <c r="AD10" s="26">
        <v>6.5904761900000004</v>
      </c>
      <c r="AE10" s="26">
        <v>14.933333333</v>
      </c>
      <c r="AF10" s="26">
        <v>18.507755102000001</v>
      </c>
      <c r="AG10" s="26">
        <v>29.296326530999998</v>
      </c>
      <c r="AH10" s="26">
        <v>7.0008163269999999</v>
      </c>
      <c r="AI10" s="26">
        <v>21.198367347000001</v>
      </c>
      <c r="AJ10" s="22"/>
    </row>
    <row r="11" spans="1:36" x14ac:dyDescent="0.2">
      <c r="B11" s="26">
        <v>11.371972789000001</v>
      </c>
      <c r="C11" s="26">
        <v>12.620045351</v>
      </c>
      <c r="D11" s="26">
        <v>9.0112018139999996</v>
      </c>
      <c r="E11" s="26">
        <v>9.5869387760000002</v>
      </c>
      <c r="F11" s="26">
        <v>7.6277551020000001</v>
      </c>
      <c r="G11" s="26">
        <v>6.271564626</v>
      </c>
      <c r="H11" s="26">
        <v>12.016326531000001</v>
      </c>
      <c r="I11" s="26">
        <v>9.6692290249999999</v>
      </c>
      <c r="J11" s="26">
        <v>10.797029478000001</v>
      </c>
      <c r="K11" s="26">
        <v>14.953877551</v>
      </c>
      <c r="L11" s="26">
        <v>4.3406802720000002</v>
      </c>
      <c r="M11" s="26">
        <v>11.098390023</v>
      </c>
      <c r="N11" s="26">
        <v>9.1041043080000001</v>
      </c>
      <c r="O11" s="26">
        <v>13.474829932</v>
      </c>
      <c r="P11" s="26">
        <v>14.984126984</v>
      </c>
      <c r="Q11" s="26">
        <v>35.111768707000003</v>
      </c>
      <c r="R11" s="26">
        <v>56.359183672999997</v>
      </c>
      <c r="S11" s="26">
        <v>14.340430839</v>
      </c>
      <c r="T11" s="26">
        <v>11.247165533</v>
      </c>
      <c r="U11" s="26">
        <v>5.4857142860000003</v>
      </c>
      <c r="V11" s="26">
        <v>16.239455782</v>
      </c>
      <c r="W11" s="26">
        <v>67.303038548999993</v>
      </c>
      <c r="X11" s="26">
        <v>49.762539683</v>
      </c>
      <c r="Y11" s="22"/>
      <c r="Z11" s="26">
        <v>23.857868481000001</v>
      </c>
      <c r="AA11" s="26">
        <v>6.4065306120000001</v>
      </c>
      <c r="AB11" s="26">
        <v>7.5834920629999996</v>
      </c>
      <c r="AC11" s="26">
        <v>7.1140136050000002</v>
      </c>
      <c r="AD11" s="26">
        <v>7.4412698410000004</v>
      </c>
      <c r="AE11" s="26">
        <v>16.721269841000002</v>
      </c>
      <c r="AF11" s="26">
        <v>20.896938775999999</v>
      </c>
      <c r="AG11" s="26">
        <v>33.175510203999998</v>
      </c>
      <c r="AH11" s="26">
        <v>7.830929705</v>
      </c>
      <c r="AI11" s="26">
        <v>232.36208616799999</v>
      </c>
      <c r="AJ11" s="22"/>
    </row>
    <row r="12" spans="1:36" x14ac:dyDescent="0.2">
      <c r="B12" s="26">
        <v>51.707936508000003</v>
      </c>
      <c r="C12" s="26">
        <v>100.140408163</v>
      </c>
      <c r="D12" s="26">
        <v>51.260952381000003</v>
      </c>
      <c r="E12" s="26">
        <v>72.116825396999999</v>
      </c>
      <c r="F12" s="26">
        <v>58.666666667000001</v>
      </c>
      <c r="G12" s="26">
        <v>49.391746032</v>
      </c>
      <c r="H12" s="26">
        <v>92.21877551</v>
      </c>
      <c r="I12" s="26">
        <v>74.833560090999995</v>
      </c>
      <c r="J12" s="26">
        <v>83.911111110999997</v>
      </c>
      <c r="K12" s="26">
        <v>118.26503401399999</v>
      </c>
      <c r="L12" s="26">
        <v>35.487346938999998</v>
      </c>
      <c r="M12" s="26">
        <v>62.512471654999999</v>
      </c>
      <c r="N12" s="26">
        <v>50.149297052000001</v>
      </c>
      <c r="O12" s="26">
        <v>53.340589569000002</v>
      </c>
      <c r="P12" s="26">
        <v>16.4861678</v>
      </c>
      <c r="Q12" s="26"/>
      <c r="R12" s="22"/>
      <c r="S12" s="26">
        <v>16.081269841000001</v>
      </c>
      <c r="T12" s="26">
        <v>83.57877551</v>
      </c>
      <c r="U12" s="26">
        <v>46.624217686999998</v>
      </c>
      <c r="V12" s="26">
        <v>18.033197278999999</v>
      </c>
      <c r="W12" s="22"/>
      <c r="X12" s="22"/>
      <c r="Y12" s="22"/>
      <c r="Z12" s="26">
        <v>169.155918367</v>
      </c>
      <c r="AA12" s="26">
        <v>47.124897959000002</v>
      </c>
      <c r="AB12" s="26">
        <v>57.215419501</v>
      </c>
      <c r="AC12" s="26">
        <v>54.056054422000003</v>
      </c>
      <c r="AD12" s="26">
        <v>55.974603174999999</v>
      </c>
      <c r="AE12" s="26">
        <v>18.549841270000002</v>
      </c>
      <c r="AF12" s="26">
        <v>106.31836734700001</v>
      </c>
      <c r="AG12" s="26">
        <v>37.172244898000002</v>
      </c>
      <c r="AH12" s="26">
        <v>8.6527210879999998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18.118820862</v>
      </c>
      <c r="Q13" s="22"/>
      <c r="R13" s="22"/>
      <c r="S13" s="26">
        <v>58.671020407999997</v>
      </c>
      <c r="T13" s="22"/>
      <c r="U13" s="22"/>
      <c r="V13" s="26">
        <v>19.644081632999999</v>
      </c>
      <c r="W13" s="22"/>
      <c r="X13" s="22"/>
      <c r="Y13" s="22"/>
      <c r="Z13" s="22"/>
      <c r="AA13" s="22"/>
      <c r="AB13" s="22"/>
      <c r="AC13" s="22"/>
      <c r="AD13" s="22"/>
      <c r="AE13" s="26">
        <v>20.307301587000001</v>
      </c>
      <c r="AF13" s="22"/>
      <c r="AG13" s="26">
        <v>41.016598639000001</v>
      </c>
      <c r="AH13" s="26">
        <v>9.4893424040000003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19.693424036</v>
      </c>
      <c r="Q14" s="22"/>
      <c r="R14" s="22"/>
      <c r="S14" s="22"/>
      <c r="T14" s="22"/>
      <c r="U14" s="22"/>
      <c r="V14" s="26">
        <v>21.298503401000001</v>
      </c>
      <c r="W14" s="22"/>
      <c r="X14" s="22"/>
      <c r="Y14" s="22"/>
      <c r="Z14" s="22"/>
      <c r="AA14" s="22"/>
      <c r="AB14" s="22"/>
      <c r="AC14" s="22"/>
      <c r="AD14" s="22"/>
      <c r="AE14" s="26">
        <v>22.04952381</v>
      </c>
      <c r="AF14" s="22"/>
      <c r="AG14" s="26">
        <v>44.756462585000001</v>
      </c>
      <c r="AH14" s="26">
        <v>10.271927438000001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21.297052153999999</v>
      </c>
      <c r="Q15" s="22"/>
      <c r="R15" s="22"/>
      <c r="S15" s="22"/>
      <c r="T15" s="22"/>
      <c r="U15" s="22"/>
      <c r="V15" s="26">
        <v>22.961632652999999</v>
      </c>
      <c r="W15" s="22"/>
      <c r="X15" s="22"/>
      <c r="Y15" s="22"/>
      <c r="Z15" s="22"/>
      <c r="AA15" s="22"/>
      <c r="AB15" s="22"/>
      <c r="AC15" s="22"/>
      <c r="AD15" s="22"/>
      <c r="AE15" s="26">
        <v>66.947482992999994</v>
      </c>
      <c r="AF15" s="22"/>
      <c r="AG15" s="26">
        <v>48.565986395000003</v>
      </c>
      <c r="AH15" s="26">
        <v>143.892244898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22.777324263000001</v>
      </c>
      <c r="Q16" s="22"/>
      <c r="R16" s="22"/>
      <c r="S16" s="22"/>
      <c r="T16" s="22"/>
      <c r="U16" s="22"/>
      <c r="V16" s="26">
        <v>24.633469388000002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6">
        <v>288.666122449</v>
      </c>
      <c r="AH16" s="26">
        <v>145.649251701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24.388208617</v>
      </c>
      <c r="Q17" s="22"/>
      <c r="R17" s="22"/>
      <c r="S17" s="22"/>
      <c r="T17" s="22"/>
      <c r="U17" s="22"/>
      <c r="V17" s="26">
        <v>26.296598638999999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147.40628117899999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25.955555556</v>
      </c>
      <c r="Q18" s="22"/>
      <c r="R18" s="22"/>
      <c r="S18" s="22"/>
      <c r="T18" s="22"/>
      <c r="U18" s="22"/>
      <c r="V18" s="26">
        <v>28.081632653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149.40226757400001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27.559183673</v>
      </c>
      <c r="Q19" s="22"/>
      <c r="R19" s="22"/>
      <c r="S19" s="22"/>
      <c r="T19" s="22"/>
      <c r="U19" s="22"/>
      <c r="V19" s="26">
        <v>29.968253967999999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151.974603175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205.63591836699999</v>
      </c>
      <c r="Q20" s="22"/>
      <c r="R20" s="22"/>
      <c r="S20" s="22"/>
      <c r="T20" s="22"/>
      <c r="U20" s="22"/>
      <c r="V20" s="26">
        <v>125.561904762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153.75439909299999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155.53421768699999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157.55174603200001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160.07111111099999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162.11097505699999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164.150839002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166.704761905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173.32954648500001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46.056780045000004</v>
      </c>
      <c r="C29" s="22">
        <f t="shared" ref="C29:O29" si="0">C12-C2</f>
        <v>100.10802721100001</v>
      </c>
      <c r="D29" s="22">
        <f t="shared" si="0"/>
        <v>51.260952381000003</v>
      </c>
      <c r="E29" s="22">
        <f t="shared" si="0"/>
        <v>72.055873015999993</v>
      </c>
      <c r="F29" s="22">
        <f t="shared" si="0"/>
        <v>58.629115646999999</v>
      </c>
      <c r="G29" s="22">
        <f t="shared" si="0"/>
        <v>49.319909297000002</v>
      </c>
      <c r="H29" s="22">
        <f t="shared" si="0"/>
        <v>92.163219953999999</v>
      </c>
      <c r="I29" s="22">
        <f t="shared" si="0"/>
        <v>74.768253969</v>
      </c>
      <c r="J29" s="22">
        <f t="shared" si="0"/>
        <v>83.842176870999992</v>
      </c>
      <c r="K29" s="22">
        <f>K12-K2</f>
        <v>118.172335601</v>
      </c>
      <c r="L29" s="22">
        <f t="shared" si="0"/>
        <v>35.461224489999999</v>
      </c>
      <c r="M29" s="22">
        <f t="shared" si="0"/>
        <v>62.431201813999998</v>
      </c>
      <c r="N29" s="22">
        <f t="shared" si="0"/>
        <v>50.062947846</v>
      </c>
      <c r="O29" s="22">
        <f t="shared" si="0"/>
        <v>53.284716553000003</v>
      </c>
      <c r="P29" s="22">
        <f>P20-P2</f>
        <v>205.56408163199998</v>
      </c>
      <c r="Q29" s="22">
        <f>Q11-Q2</f>
        <v>35.089274376000006</v>
      </c>
      <c r="R29" s="22">
        <f>R11-R2</f>
        <v>56.281904761</v>
      </c>
      <c r="S29" s="22">
        <f>S13-S2</f>
        <v>58.671020407999997</v>
      </c>
      <c r="T29" s="22">
        <f>T12-T2</f>
        <v>83.517823128999993</v>
      </c>
      <c r="U29" s="22">
        <f>U12-U2</f>
        <v>46.550566892999996</v>
      </c>
      <c r="V29" s="22">
        <f>V20-V2</f>
        <v>125.476825397</v>
      </c>
      <c r="W29" s="22">
        <f>W11-W2</f>
        <v>67.205079364999989</v>
      </c>
      <c r="X29" s="22">
        <f>X11-X2</f>
        <v>49.699047620000002</v>
      </c>
      <c r="Y29" s="22">
        <f>Y7-Y2</f>
        <v>51.972426304000003</v>
      </c>
      <c r="Z29" s="22">
        <f t="shared" ref="Z29:AF29" si="1">Z12-Z2</f>
        <v>167.814965986</v>
      </c>
      <c r="AA29" s="22">
        <f t="shared" si="1"/>
        <v>47.025306122000003</v>
      </c>
      <c r="AB29" s="22">
        <f t="shared" si="1"/>
        <v>57.109478457999998</v>
      </c>
      <c r="AC29" s="22">
        <f t="shared" si="1"/>
        <v>54.021496599000002</v>
      </c>
      <c r="AD29" s="22">
        <f t="shared" si="1"/>
        <v>55.909659863999998</v>
      </c>
      <c r="AE29" s="22">
        <f>AE15-AE2</f>
        <v>66.864217686999993</v>
      </c>
      <c r="AF29" s="22">
        <f t="shared" si="1"/>
        <v>106.29551020400001</v>
      </c>
      <c r="AG29" s="22">
        <f>AG16-AG2</f>
        <v>288.590839002</v>
      </c>
      <c r="AH29" s="22">
        <f>AH27-AH2</f>
        <v>173.28328798200002</v>
      </c>
      <c r="AI29" s="22">
        <f>AI11-AI2</f>
        <v>232.30240362799998</v>
      </c>
      <c r="AJ29" s="22"/>
    </row>
    <row r="30" spans="1:36" x14ac:dyDescent="0.2">
      <c r="A30" s="2"/>
      <c r="B30" s="9">
        <f>B29/86400</f>
        <v>5.3306458385416671E-4</v>
      </c>
      <c r="C30" s="9">
        <f t="shared" ref="C30:AI30" si="2">C29/86400</f>
        <v>1.1586577223495372E-3</v>
      </c>
      <c r="D30" s="9">
        <f t="shared" si="2"/>
        <v>5.9329805996527778E-4</v>
      </c>
      <c r="E30" s="9">
        <f t="shared" si="2"/>
        <v>8.3398001175925916E-4</v>
      </c>
      <c r="F30" s="9">
        <f t="shared" si="2"/>
        <v>6.7857772739583332E-4</v>
      </c>
      <c r="G30" s="9">
        <f t="shared" si="2"/>
        <v>5.7083228353009259E-4</v>
      </c>
      <c r="H30" s="9">
        <f t="shared" si="2"/>
        <v>1.0667039346527777E-3</v>
      </c>
      <c r="I30" s="9">
        <f t="shared" si="2"/>
        <v>8.6537330982638884E-4</v>
      </c>
      <c r="J30" s="9">
        <f t="shared" si="2"/>
        <v>9.7039556563657402E-4</v>
      </c>
      <c r="K30" s="9">
        <f t="shared" si="2"/>
        <v>1.3677353657523149E-3</v>
      </c>
      <c r="L30" s="9">
        <f t="shared" si="2"/>
        <v>4.1043083900462965E-4</v>
      </c>
      <c r="M30" s="9">
        <f t="shared" si="2"/>
        <v>7.225833543287037E-4</v>
      </c>
      <c r="N30" s="9">
        <f t="shared" si="2"/>
        <v>5.7943226673611112E-4</v>
      </c>
      <c r="O30" s="9">
        <f t="shared" si="2"/>
        <v>6.1672125640046301E-4</v>
      </c>
      <c r="P30" s="9">
        <f t="shared" si="2"/>
        <v>2.3792139077777777E-3</v>
      </c>
      <c r="Q30" s="9">
        <f t="shared" si="2"/>
        <v>4.061258608333334E-4</v>
      </c>
      <c r="R30" s="9">
        <f t="shared" si="2"/>
        <v>6.5141093473379628E-4</v>
      </c>
      <c r="S30" s="9">
        <f t="shared" si="2"/>
        <v>6.7906273620370371E-4</v>
      </c>
      <c r="T30" s="9">
        <f t="shared" si="2"/>
        <v>9.666414714004629E-4</v>
      </c>
      <c r="U30" s="9">
        <f t="shared" si="2"/>
        <v>5.3877970940972213E-4</v>
      </c>
      <c r="V30" s="9">
        <f t="shared" si="2"/>
        <v>1.4522780717245371E-3</v>
      </c>
      <c r="W30" s="9">
        <f t="shared" si="2"/>
        <v>7.7783656672453694E-4</v>
      </c>
      <c r="X30" s="9">
        <f t="shared" si="2"/>
        <v>5.7522045856481479E-4</v>
      </c>
      <c r="Y30" s="9">
        <f t="shared" si="2"/>
        <v>6.0153271185185188E-4</v>
      </c>
      <c r="Z30" s="9">
        <f t="shared" si="2"/>
        <v>1.9423028470601851E-3</v>
      </c>
      <c r="AA30" s="9">
        <f t="shared" si="2"/>
        <v>5.4427437641203704E-4</v>
      </c>
      <c r="AB30" s="9">
        <f t="shared" si="2"/>
        <v>6.6098933400462957E-4</v>
      </c>
      <c r="AC30" s="9">
        <f t="shared" si="2"/>
        <v>6.2524880322916668E-4</v>
      </c>
      <c r="AD30" s="9">
        <f t="shared" si="2"/>
        <v>6.4710254472222218E-4</v>
      </c>
      <c r="AE30" s="9">
        <f t="shared" si="2"/>
        <v>7.7389140841435178E-4</v>
      </c>
      <c r="AF30" s="9">
        <f t="shared" si="2"/>
        <v>1.2302721088425926E-3</v>
      </c>
      <c r="AG30" s="9">
        <f t="shared" si="2"/>
        <v>3.3401717477083335E-3</v>
      </c>
      <c r="AH30" s="9">
        <f t="shared" si="2"/>
        <v>2.005593610902778E-3</v>
      </c>
      <c r="AI30" s="9">
        <f t="shared" si="2"/>
        <v>2.6886852271759258E-3</v>
      </c>
      <c r="AJ30" s="9">
        <f>SUM(B30:AI30)</f>
        <v>3.4454420718888892E-2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K41"/>
  <sheetViews>
    <sheetView zoomScale="56" zoomScaleNormal="55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21" width="7.6640625" bestFit="1" customWidth="1"/>
    <col min="22" max="22" width="12.6640625" bestFit="1" customWidth="1"/>
    <col min="23" max="23" width="9.6640625" bestFit="1" customWidth="1"/>
    <col min="24" max="24" width="10" bestFit="1" customWidth="1"/>
    <col min="25" max="25" width="7.6640625" bestFit="1" customWidth="1"/>
    <col min="26" max="26" width="7.83203125" bestFit="1" customWidth="1"/>
    <col min="27" max="36" width="7.6640625" bestFit="1" customWidth="1"/>
    <col min="37" max="37" width="20.1640625" bestFit="1" customWidth="1"/>
  </cols>
  <sheetData>
    <row r="1" spans="1:37" x14ac:dyDescent="0.2">
      <c r="A1" s="2" t="s">
        <v>196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73.239599999999996</v>
      </c>
      <c r="C2" s="12">
        <v>36.848300000000002</v>
      </c>
      <c r="D2" s="12">
        <v>71.313100000000006</v>
      </c>
      <c r="E2" s="12">
        <v>44.336500000000001</v>
      </c>
      <c r="F2" s="12">
        <v>49.811700000000002</v>
      </c>
      <c r="G2" s="12">
        <v>65.755499999999998</v>
      </c>
      <c r="H2" s="12">
        <v>35.503399999999999</v>
      </c>
      <c r="I2" s="12">
        <v>49.189500000000002</v>
      </c>
      <c r="J2" s="12">
        <v>40.523200000000003</v>
      </c>
      <c r="K2" s="12">
        <v>38.175199999999997</v>
      </c>
      <c r="L2" s="12">
        <v>95.427000000000007</v>
      </c>
      <c r="M2" s="12">
        <v>48.214300000000001</v>
      </c>
      <c r="N2" s="12">
        <v>44.599499999999999</v>
      </c>
      <c r="O2" s="12">
        <v>56.654699999999998</v>
      </c>
      <c r="P2" s="12">
        <v>34.889200000000002</v>
      </c>
      <c r="Q2" s="12">
        <v>89.853300000000004</v>
      </c>
      <c r="R2" s="12">
        <v>54.061799999999998</v>
      </c>
      <c r="S2" s="12">
        <v>29.132300000000001</v>
      </c>
      <c r="T2" s="12">
        <v>37.628</v>
      </c>
      <c r="U2" s="12">
        <v>67.143699999999995</v>
      </c>
      <c r="V2" s="12">
        <v>32.426499999999997</v>
      </c>
      <c r="W2" s="12">
        <v>41.179000000000002</v>
      </c>
      <c r="X2" s="12">
        <v>41.179000000000002</v>
      </c>
      <c r="Y2" s="12">
        <v>41.199599999999997</v>
      </c>
      <c r="Z2" s="12">
        <v>16.333300000000001</v>
      </c>
      <c r="AA2" s="12">
        <v>27.9633</v>
      </c>
      <c r="AB2" s="12">
        <v>71.964799999999997</v>
      </c>
      <c r="AC2" s="12">
        <v>44.012</v>
      </c>
      <c r="AD2" s="12">
        <v>52.053800000000003</v>
      </c>
      <c r="AE2" s="12">
        <v>49.774299999999997</v>
      </c>
      <c r="AF2" s="12">
        <v>32.7087</v>
      </c>
      <c r="AG2" s="12">
        <v>26.746700000000001</v>
      </c>
      <c r="AH2" s="12">
        <v>19.824400000000001</v>
      </c>
      <c r="AI2" s="12">
        <v>60.3889</v>
      </c>
      <c r="AJ2" s="12">
        <v>22.4587</v>
      </c>
      <c r="AK2" s="12">
        <v>35.120800000000003</v>
      </c>
    </row>
    <row r="3" spans="1:37" x14ac:dyDescent="0.2">
      <c r="A3" s="1"/>
      <c r="B3" s="12">
        <v>80.240200000000002</v>
      </c>
      <c r="C3" s="12">
        <v>37.705199999999998</v>
      </c>
      <c r="D3" s="12">
        <v>72.532899999999998</v>
      </c>
      <c r="E3" s="12">
        <v>46.716099999999997</v>
      </c>
      <c r="F3" s="12">
        <v>48.497100000000003</v>
      </c>
      <c r="G3" s="12">
        <v>62.880200000000002</v>
      </c>
      <c r="H3" s="12">
        <v>33.957900000000002</v>
      </c>
      <c r="I3" s="12">
        <v>48.869700000000002</v>
      </c>
      <c r="J3" s="12">
        <v>41.713999999999999</v>
      </c>
      <c r="K3" s="12">
        <v>38.104799999999997</v>
      </c>
      <c r="L3" s="12">
        <v>97.451400000000007</v>
      </c>
      <c r="M3" s="12">
        <v>47.021599999999999</v>
      </c>
      <c r="N3" s="12">
        <v>46.518999999999998</v>
      </c>
      <c r="O3" s="12">
        <v>56.307499999999997</v>
      </c>
      <c r="P3" s="12">
        <v>31.536000000000001</v>
      </c>
      <c r="Q3" s="12">
        <v>96.710499999999996</v>
      </c>
      <c r="R3" s="12">
        <v>53.571399999999997</v>
      </c>
      <c r="S3" s="12">
        <v>27.346900000000002</v>
      </c>
      <c r="T3" s="12">
        <v>36.234699999999997</v>
      </c>
      <c r="U3" s="12">
        <v>66.899299999999997</v>
      </c>
      <c r="V3" s="12">
        <v>29.6371</v>
      </c>
      <c r="W3" s="12">
        <v>40.3748</v>
      </c>
      <c r="X3" s="12">
        <v>40.3748</v>
      </c>
      <c r="Y3" s="12">
        <v>38.747700000000002</v>
      </c>
      <c r="Z3" s="12">
        <v>15.7096</v>
      </c>
      <c r="AA3" s="12">
        <v>28.770900000000001</v>
      </c>
      <c r="AB3" s="12">
        <v>75.721199999999996</v>
      </c>
      <c r="AC3" s="12">
        <v>42.611400000000003</v>
      </c>
      <c r="AD3" s="12">
        <v>58.831400000000002</v>
      </c>
      <c r="AE3" s="12">
        <v>48.221299999999999</v>
      </c>
      <c r="AF3" s="12">
        <v>33.368600000000001</v>
      </c>
      <c r="AG3" s="12">
        <v>26.063800000000001</v>
      </c>
      <c r="AH3" s="12">
        <v>17.753599999999999</v>
      </c>
      <c r="AI3" s="12">
        <v>60.1036</v>
      </c>
      <c r="AJ3" s="12">
        <v>22.151900000000001</v>
      </c>
      <c r="AK3" s="12">
        <v>35.1203</v>
      </c>
    </row>
    <row r="4" spans="1:37" x14ac:dyDescent="0.2">
      <c r="A4" s="1"/>
      <c r="B4" s="12">
        <v>79.145700000000005</v>
      </c>
      <c r="C4" s="12">
        <v>37.912700000000001</v>
      </c>
      <c r="D4" s="12">
        <v>70.074200000000005</v>
      </c>
      <c r="E4" s="12">
        <v>45.184399999999997</v>
      </c>
      <c r="F4" s="12">
        <v>55.983400000000003</v>
      </c>
      <c r="G4" s="12">
        <v>69.985200000000006</v>
      </c>
      <c r="H4" s="12">
        <v>36.123899999999999</v>
      </c>
      <c r="I4" s="12">
        <v>48.754399999999997</v>
      </c>
      <c r="J4" s="12">
        <v>41.734999999999999</v>
      </c>
      <c r="K4" s="12">
        <v>38.820399999999999</v>
      </c>
      <c r="L4" s="12">
        <v>96.484800000000007</v>
      </c>
      <c r="M4" s="12">
        <v>41.920200000000001</v>
      </c>
      <c r="N4" s="12">
        <v>46.637099999999997</v>
      </c>
      <c r="O4" s="12">
        <v>57.561799999999998</v>
      </c>
      <c r="P4" s="12">
        <v>37.079599999999999</v>
      </c>
      <c r="Q4" s="12">
        <v>99.056600000000003</v>
      </c>
      <c r="R4" s="12">
        <v>54.061799999999998</v>
      </c>
      <c r="S4" s="12">
        <v>27.826899999999998</v>
      </c>
      <c r="T4" s="12">
        <v>33.7776</v>
      </c>
      <c r="U4" s="12">
        <v>67.102900000000005</v>
      </c>
      <c r="V4" s="12">
        <v>28.710899999999999</v>
      </c>
      <c r="W4" s="12">
        <v>42.360399999999998</v>
      </c>
      <c r="X4" s="12">
        <v>42.360399999999998</v>
      </c>
      <c r="Y4" s="12">
        <v>40.732799999999997</v>
      </c>
      <c r="Z4" s="12">
        <v>15.5603</v>
      </c>
      <c r="AA4" s="12">
        <v>29.166699999999999</v>
      </c>
      <c r="AB4" s="12">
        <v>75.307400000000001</v>
      </c>
      <c r="AC4" s="12">
        <v>43.055199999999999</v>
      </c>
      <c r="AD4" s="12">
        <v>56.596499999999999</v>
      </c>
      <c r="AE4" s="12">
        <v>50.783099999999997</v>
      </c>
      <c r="AF4" s="12">
        <v>32.074300000000001</v>
      </c>
      <c r="AG4" s="12">
        <v>25.422799999999999</v>
      </c>
      <c r="AH4" s="12">
        <v>18.1751</v>
      </c>
      <c r="AI4" s="12">
        <v>59.073</v>
      </c>
      <c r="AJ4" s="12">
        <v>22.058800000000002</v>
      </c>
      <c r="AK4" s="12">
        <v>28.032299999999999</v>
      </c>
    </row>
    <row r="5" spans="1:37" x14ac:dyDescent="0.2">
      <c r="A5" s="1"/>
      <c r="B5" s="12">
        <v>74.577200000000005</v>
      </c>
      <c r="C5" s="12">
        <v>39.965000000000003</v>
      </c>
      <c r="D5" s="12">
        <v>72.532899999999998</v>
      </c>
      <c r="E5" s="12">
        <v>44.575499999999998</v>
      </c>
      <c r="F5" s="12">
        <v>52.600200000000001</v>
      </c>
      <c r="G5" s="12">
        <v>64.0244</v>
      </c>
      <c r="H5" s="12">
        <v>35.059399999999997</v>
      </c>
      <c r="I5" s="12">
        <v>55.198599999999999</v>
      </c>
      <c r="J5" s="12">
        <v>38.693300000000001</v>
      </c>
      <c r="K5" s="12">
        <v>33.207799999999999</v>
      </c>
      <c r="L5" s="12">
        <v>95.454499999999996</v>
      </c>
      <c r="M5" s="12">
        <v>43.831200000000003</v>
      </c>
      <c r="N5" s="12">
        <v>46.284599999999998</v>
      </c>
      <c r="O5" s="12">
        <v>58.904699999999998</v>
      </c>
      <c r="P5" s="12">
        <v>32.109699999999997</v>
      </c>
      <c r="Q5" s="12">
        <v>93.274100000000004</v>
      </c>
      <c r="R5" s="12">
        <v>52.633699999999997</v>
      </c>
      <c r="S5" s="12">
        <v>28.0107</v>
      </c>
      <c r="T5" s="12">
        <v>36.75</v>
      </c>
      <c r="U5" s="12">
        <v>61.375</v>
      </c>
      <c r="V5" s="12">
        <v>28.770900000000001</v>
      </c>
      <c r="W5" s="12">
        <v>29.363499999999998</v>
      </c>
      <c r="X5" s="12">
        <v>29.363499999999998</v>
      </c>
      <c r="Y5" s="12">
        <v>37.096200000000003</v>
      </c>
      <c r="Z5" s="12">
        <v>15.2729</v>
      </c>
      <c r="AA5" s="12">
        <v>27.728899999999999</v>
      </c>
      <c r="AB5" s="12">
        <v>75.5137</v>
      </c>
      <c r="AC5" s="12">
        <v>42.371299999999998</v>
      </c>
      <c r="AD5" s="12">
        <v>55.983400000000003</v>
      </c>
      <c r="AE5" s="12">
        <v>49.939599999999999</v>
      </c>
      <c r="AF5" s="12">
        <v>30.716000000000001</v>
      </c>
      <c r="AG5" s="12">
        <v>23.675699999999999</v>
      </c>
      <c r="AH5" s="12">
        <v>19.903099999999998</v>
      </c>
      <c r="AI5" s="12">
        <v>60.3889</v>
      </c>
      <c r="AJ5" s="12">
        <v>21.592199999999998</v>
      </c>
      <c r="AK5" s="12">
        <v>16.723099999999999</v>
      </c>
    </row>
    <row r="6" spans="1:37" x14ac:dyDescent="0.2">
      <c r="A6" s="1"/>
      <c r="B6" s="12">
        <v>82.112700000000004</v>
      </c>
      <c r="C6" s="12">
        <v>37.246600000000001</v>
      </c>
      <c r="D6" s="12">
        <v>71.590900000000005</v>
      </c>
      <c r="E6" s="12">
        <v>49.513500000000001</v>
      </c>
      <c r="F6" s="12">
        <v>55.235500000000002</v>
      </c>
      <c r="G6" s="12">
        <v>64.903800000000004</v>
      </c>
      <c r="H6" s="12">
        <v>37.087899999999998</v>
      </c>
      <c r="I6" s="12">
        <v>50.204900000000002</v>
      </c>
      <c r="J6" s="12">
        <v>41.199599999999997</v>
      </c>
      <c r="K6" s="12">
        <v>37.593800000000002</v>
      </c>
      <c r="L6" s="12">
        <v>93.75</v>
      </c>
      <c r="M6" s="12">
        <v>42.414700000000003</v>
      </c>
      <c r="N6" s="12">
        <v>45.570399999999999</v>
      </c>
      <c r="O6" s="12">
        <v>57.752800000000001</v>
      </c>
      <c r="P6" s="12">
        <v>35.1203</v>
      </c>
      <c r="Q6" s="12">
        <v>94.472999999999999</v>
      </c>
      <c r="R6" s="12">
        <v>52.025199999999998</v>
      </c>
      <c r="S6" s="12">
        <v>27.855</v>
      </c>
      <c r="T6" s="12">
        <v>38.290100000000002</v>
      </c>
      <c r="U6" s="12">
        <v>66.683499999999995</v>
      </c>
      <c r="V6" s="12">
        <v>32.049399999999999</v>
      </c>
      <c r="W6" s="12">
        <v>37.171300000000002</v>
      </c>
      <c r="X6" s="12">
        <v>37.171300000000002</v>
      </c>
      <c r="Y6" s="12">
        <v>39.696399999999997</v>
      </c>
      <c r="Z6" s="12"/>
      <c r="AA6" s="12">
        <v>29.447099999999999</v>
      </c>
      <c r="AB6" s="12">
        <v>75.929699999999997</v>
      </c>
      <c r="AC6" s="12">
        <v>43.439700000000002</v>
      </c>
      <c r="AD6" s="12">
        <v>53.0899</v>
      </c>
      <c r="AE6" s="12">
        <v>50.353999999999999</v>
      </c>
      <c r="AF6" s="12">
        <v>32.7605</v>
      </c>
      <c r="AG6" s="12">
        <v>25.599799999999998</v>
      </c>
      <c r="AH6" s="12">
        <v>16.850899999999999</v>
      </c>
      <c r="AI6" s="12">
        <v>60.1145</v>
      </c>
      <c r="AJ6" s="12">
        <v>20.599799999999998</v>
      </c>
      <c r="AK6" s="12">
        <v>35.938899999999997</v>
      </c>
    </row>
    <row r="7" spans="1:37" x14ac:dyDescent="0.2">
      <c r="A7" s="1"/>
      <c r="B7" s="12">
        <v>76.704499999999996</v>
      </c>
      <c r="C7" s="12">
        <v>38.729500000000002</v>
      </c>
      <c r="D7" s="12">
        <v>73.565399999999997</v>
      </c>
      <c r="E7" s="12">
        <v>48.783200000000001</v>
      </c>
      <c r="F7" s="12">
        <v>53.106900000000003</v>
      </c>
      <c r="G7" s="12">
        <v>67.5</v>
      </c>
      <c r="H7" s="12">
        <v>35.488199999999999</v>
      </c>
      <c r="I7" s="12">
        <v>47.277000000000001</v>
      </c>
      <c r="J7" s="12">
        <v>42.798900000000003</v>
      </c>
      <c r="K7" s="12">
        <v>38.684199999999997</v>
      </c>
      <c r="L7" s="12">
        <v>97.739400000000003</v>
      </c>
      <c r="M7" s="12">
        <v>45.950299999999999</v>
      </c>
      <c r="N7" s="12">
        <v>47.196100000000001</v>
      </c>
      <c r="O7" s="12">
        <v>60.267899999999997</v>
      </c>
      <c r="P7" s="12">
        <v>33.640599999999999</v>
      </c>
      <c r="Q7" s="12">
        <v>98.262</v>
      </c>
      <c r="R7" s="12">
        <v>53.205199999999998</v>
      </c>
      <c r="S7" s="12">
        <v>27.673200000000001</v>
      </c>
      <c r="T7" s="12">
        <v>37.305399999999999</v>
      </c>
      <c r="U7" s="12">
        <v>66.229500000000002</v>
      </c>
      <c r="V7" s="12">
        <v>31.901</v>
      </c>
      <c r="W7" s="12">
        <v>37.817300000000003</v>
      </c>
      <c r="X7" s="12">
        <v>37.817300000000003</v>
      </c>
      <c r="Y7" s="12">
        <v>39.601300000000002</v>
      </c>
      <c r="Z7" s="12"/>
      <c r="AA7" s="12">
        <v>26.978000000000002</v>
      </c>
      <c r="AB7" s="12">
        <v>76.775800000000004</v>
      </c>
      <c r="AC7" s="12">
        <v>43.715299999999999</v>
      </c>
      <c r="AD7" s="12">
        <v>57.4818</v>
      </c>
      <c r="AE7" s="12">
        <v>50.701300000000003</v>
      </c>
      <c r="AF7" s="12">
        <v>33.261299999999999</v>
      </c>
      <c r="AG7" s="12">
        <v>26.183499999999999</v>
      </c>
      <c r="AH7" s="12">
        <v>18.065899999999999</v>
      </c>
      <c r="AI7" s="12">
        <v>57.965299999999999</v>
      </c>
      <c r="AJ7" s="12">
        <v>18.960699999999999</v>
      </c>
      <c r="AK7" s="12">
        <v>35.938400000000001</v>
      </c>
    </row>
    <row r="8" spans="1:37" x14ac:dyDescent="0.2">
      <c r="A8" s="1"/>
      <c r="B8" s="12">
        <v>79.051100000000005</v>
      </c>
      <c r="C8" s="12">
        <v>38.459299999999999</v>
      </c>
      <c r="D8" s="12">
        <v>73.110100000000003</v>
      </c>
      <c r="E8" s="12">
        <v>44.336500000000001</v>
      </c>
      <c r="F8" s="12">
        <v>49.218800000000002</v>
      </c>
      <c r="G8" s="12">
        <v>71.251599999999996</v>
      </c>
      <c r="H8" s="12">
        <v>39.4878</v>
      </c>
      <c r="I8" s="12">
        <v>49.513500000000001</v>
      </c>
      <c r="J8" s="12">
        <v>44.265300000000003</v>
      </c>
      <c r="K8" s="12">
        <v>38.166400000000003</v>
      </c>
      <c r="L8" s="12">
        <v>94.961200000000005</v>
      </c>
      <c r="M8" s="12">
        <v>43.802100000000003</v>
      </c>
      <c r="N8" s="12">
        <v>46.0398</v>
      </c>
      <c r="O8" s="12">
        <v>58.230600000000003</v>
      </c>
      <c r="P8" s="12">
        <v>33.667999999999999</v>
      </c>
      <c r="Q8" s="12">
        <v>93.511499999999998</v>
      </c>
      <c r="R8" s="12">
        <v>55.719299999999997</v>
      </c>
      <c r="S8" s="12">
        <v>28.153700000000001</v>
      </c>
      <c r="T8" s="12">
        <v>37.688000000000002</v>
      </c>
      <c r="U8" s="12">
        <v>65.625</v>
      </c>
      <c r="V8" s="12">
        <v>29.829499999999999</v>
      </c>
      <c r="W8" s="12">
        <v>35.811</v>
      </c>
      <c r="X8" s="12">
        <v>35.811</v>
      </c>
      <c r="Y8" s="12">
        <v>38.4236</v>
      </c>
      <c r="Z8" s="12"/>
      <c r="AA8" s="12">
        <v>29.2182</v>
      </c>
      <c r="AB8" s="12">
        <v>74.898099999999999</v>
      </c>
      <c r="AC8" s="12">
        <v>43.337299999999999</v>
      </c>
      <c r="AD8" s="12">
        <v>59.306100000000001</v>
      </c>
      <c r="AE8" s="12">
        <v>50.666400000000003</v>
      </c>
      <c r="AF8" s="12">
        <v>31.344799999999999</v>
      </c>
      <c r="AG8" s="12">
        <v>24.646100000000001</v>
      </c>
      <c r="AH8" s="12">
        <v>16.7791</v>
      </c>
      <c r="AI8" s="12">
        <v>61.069099999999999</v>
      </c>
      <c r="AJ8" s="12">
        <v>20.5078</v>
      </c>
      <c r="AK8" s="12">
        <v>25.7441</v>
      </c>
    </row>
    <row r="9" spans="1:37" x14ac:dyDescent="0.2">
      <c r="A9" s="1"/>
      <c r="B9" s="12">
        <v>70.133600000000001</v>
      </c>
      <c r="C9" s="12">
        <v>37.5852</v>
      </c>
      <c r="D9" s="12">
        <v>66.683499999999995</v>
      </c>
      <c r="E9" s="12">
        <v>35.533999999999999</v>
      </c>
      <c r="F9" s="12">
        <v>52.801699999999997</v>
      </c>
      <c r="G9" s="12">
        <v>62.171100000000003</v>
      </c>
      <c r="H9" s="12">
        <v>37.653700000000001</v>
      </c>
      <c r="I9" s="12">
        <v>52.9709</v>
      </c>
      <c r="J9" s="12">
        <v>42.230600000000003</v>
      </c>
      <c r="K9" s="12">
        <v>35.664200000000001</v>
      </c>
      <c r="L9" s="12">
        <v>94.716499999999996</v>
      </c>
      <c r="M9" s="12">
        <v>50.9709</v>
      </c>
      <c r="N9" s="12">
        <v>38.6571</v>
      </c>
      <c r="O9" s="12">
        <v>47.521599999999999</v>
      </c>
      <c r="P9" s="12">
        <v>35.572200000000002</v>
      </c>
      <c r="Q9" s="12"/>
      <c r="R9" s="12"/>
      <c r="S9" s="12">
        <v>26.476900000000001</v>
      </c>
      <c r="T9" s="12">
        <v>34.669800000000002</v>
      </c>
      <c r="U9" s="12">
        <v>58.768700000000003</v>
      </c>
      <c r="V9" s="12">
        <v>29.259599999999999</v>
      </c>
      <c r="W9" s="12"/>
      <c r="X9" s="12"/>
      <c r="Y9" s="12">
        <v>33.128</v>
      </c>
      <c r="Z9" s="12"/>
      <c r="AA9" s="12">
        <v>26.2333</v>
      </c>
      <c r="AB9" s="12">
        <v>75.5137</v>
      </c>
      <c r="AC9" s="12">
        <v>42.048099999999998</v>
      </c>
      <c r="AD9" s="12">
        <v>48.718499999999999</v>
      </c>
      <c r="AE9" s="12">
        <v>49.014499999999998</v>
      </c>
      <c r="AF9" s="12">
        <v>33.141300000000001</v>
      </c>
      <c r="AG9" s="12">
        <v>24.932200000000002</v>
      </c>
      <c r="AH9" s="12">
        <v>19.157900000000001</v>
      </c>
      <c r="AI9" s="12">
        <v>57.521700000000003</v>
      </c>
      <c r="AJ9" s="12"/>
      <c r="AK9" s="12">
        <v>16.104299999999999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31.226400000000002</v>
      </c>
      <c r="Q10" s="12"/>
      <c r="R10" s="12"/>
      <c r="S10" s="12">
        <v>27.330200000000001</v>
      </c>
      <c r="T10" s="12"/>
      <c r="U10" s="12"/>
      <c r="V10" s="12">
        <v>28.770900000000001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35.246200000000002</v>
      </c>
      <c r="AG10" s="12"/>
      <c r="AH10" s="12">
        <v>17.653500000000001</v>
      </c>
      <c r="AI10" s="12">
        <v>58.374499999999998</v>
      </c>
      <c r="AJ10" s="12"/>
      <c r="AK10" s="12">
        <v>40.581000000000003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34.367199999999997</v>
      </c>
      <c r="Q11" s="12"/>
      <c r="R11" s="12"/>
      <c r="S11" s="12"/>
      <c r="T11" s="12"/>
      <c r="U11" s="12"/>
      <c r="V11" s="12">
        <v>28.298300000000001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31.711400000000001</v>
      </c>
      <c r="AG11" s="12"/>
      <c r="AH11" s="12">
        <v>19.4011</v>
      </c>
      <c r="AI11" s="12">
        <v>58.726900000000001</v>
      </c>
      <c r="AJ11" s="12"/>
      <c r="AK11" s="12">
        <v>40.581000000000003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34.565600000000003</v>
      </c>
      <c r="Q12" s="12"/>
      <c r="R12" s="12"/>
      <c r="S12" s="12"/>
      <c r="T12" s="12"/>
      <c r="U12" s="12"/>
      <c r="V12" s="12">
        <v>29.3218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33.846699999999998</v>
      </c>
      <c r="AG12" s="12"/>
      <c r="AH12" s="12">
        <v>17.108899999999998</v>
      </c>
      <c r="AI12" s="12">
        <v>57.421900000000001</v>
      </c>
      <c r="AJ12" s="12"/>
      <c r="AK12" s="12">
        <v>29.7136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34.441499999999998</v>
      </c>
      <c r="Q13" s="12"/>
      <c r="R13" s="12"/>
      <c r="S13" s="12"/>
      <c r="T13" s="12"/>
      <c r="U13" s="12"/>
      <c r="V13" s="12">
        <v>29.3218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34.062800000000003</v>
      </c>
      <c r="AG13" s="12"/>
      <c r="AH13" s="12">
        <v>20.4621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33.435299999999998</v>
      </c>
      <c r="Q14" s="12"/>
      <c r="R14" s="12"/>
      <c r="S14" s="12"/>
      <c r="T14" s="12"/>
      <c r="U14" s="12"/>
      <c r="V14" s="12">
        <v>28.182500000000001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34.802100000000003</v>
      </c>
      <c r="Q15" s="12"/>
      <c r="R15" s="12"/>
      <c r="S15" s="12"/>
      <c r="T15" s="12"/>
      <c r="U15" s="12"/>
      <c r="V15" s="12">
        <v>28.532599999999999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35.2913</v>
      </c>
      <c r="Q16" s="12"/>
      <c r="R16" s="12"/>
      <c r="S16" s="12"/>
      <c r="T16" s="12"/>
      <c r="U16" s="12"/>
      <c r="V16" s="12">
        <v>27.022099999999998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37.432099999999998</v>
      </c>
      <c r="Q17" s="12"/>
      <c r="R17" s="12"/>
      <c r="S17" s="12"/>
      <c r="T17" s="12"/>
      <c r="U17" s="12"/>
      <c r="V17" s="12">
        <v>27.2896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31.802900000000001</v>
      </c>
      <c r="Q18" s="12"/>
      <c r="R18" s="12"/>
      <c r="S18" s="12"/>
      <c r="T18" s="12"/>
      <c r="U18" s="12"/>
      <c r="V18" s="12">
        <v>28.067699999999999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76.900575000000003</v>
      </c>
      <c r="C21" s="5">
        <f t="shared" si="0"/>
        <v>38.056474999999999</v>
      </c>
      <c r="D21" s="5">
        <f t="shared" si="0"/>
        <v>71.425375000000003</v>
      </c>
      <c r="E21" s="5">
        <f t="shared" si="0"/>
        <v>44.872462499999997</v>
      </c>
      <c r="F21" s="5">
        <f t="shared" si="0"/>
        <v>52.156912499999997</v>
      </c>
      <c r="G21" s="5">
        <f t="shared" si="0"/>
        <v>66.058975000000004</v>
      </c>
      <c r="H21" s="5">
        <f t="shared" si="0"/>
        <v>36.295274999999997</v>
      </c>
      <c r="I21" s="5">
        <f t="shared" si="0"/>
        <v>50.247312500000007</v>
      </c>
      <c r="J21" s="5">
        <f t="shared" si="0"/>
        <v>41.644987499999999</v>
      </c>
      <c r="K21" s="5">
        <f t="shared" si="0"/>
        <v>37.302099999999996</v>
      </c>
      <c r="L21" s="5">
        <f t="shared" si="0"/>
        <v>95.748099999999994</v>
      </c>
      <c r="M21" s="5">
        <f t="shared" si="0"/>
        <v>45.515662500000005</v>
      </c>
      <c r="N21" s="5">
        <f t="shared" si="0"/>
        <v>45.187950000000001</v>
      </c>
      <c r="O21" s="5">
        <f t="shared" si="0"/>
        <v>56.650199999999991</v>
      </c>
      <c r="P21" s="5">
        <f>AVERAGE(P2:P18)</f>
        <v>34.175294117647063</v>
      </c>
      <c r="Q21" s="5">
        <f>AVERAGE(Q2:Q8)</f>
        <v>95.020142857142858</v>
      </c>
      <c r="R21" s="5">
        <f>AVERAGE(R2:R8)</f>
        <v>53.611199999999997</v>
      </c>
      <c r="S21" s="5">
        <f>AVERAGE(S2:S10)</f>
        <v>27.756199999999996</v>
      </c>
      <c r="T21" s="5">
        <f>AVERAGE(T2:T9)</f>
        <v>36.542949999999998</v>
      </c>
      <c r="U21" s="5">
        <f>AVERAGE(U2:U9)</f>
        <v>64.978449999999995</v>
      </c>
      <c r="V21" s="5">
        <f>AVERAGE(V2:V18)</f>
        <v>29.258364705882354</v>
      </c>
      <c r="W21" s="5">
        <f>AVERAGE(W2:W4)</f>
        <v>41.304733333333331</v>
      </c>
      <c r="X21" s="5">
        <f>AVERAGE(X6:X8)</f>
        <v>36.933199999999999</v>
      </c>
      <c r="Y21" s="5">
        <f>AVERAGE(Y2:Y9)</f>
        <v>38.578199999999995</v>
      </c>
      <c r="Z21" s="5">
        <f>AVERAGE(Z2:Z5)</f>
        <v>15.719025</v>
      </c>
      <c r="AA21" s="5">
        <f>AVERAGE(AA2:AA9)</f>
        <v>28.188299999999998</v>
      </c>
      <c r="AB21" s="5">
        <f>AVERAGE(AB2:AB9)</f>
        <v>75.20304999999999</v>
      </c>
      <c r="AC21" s="5">
        <f>AVERAGE(AC2:AC9)</f>
        <v>43.073787499999995</v>
      </c>
      <c r="AD21" s="5">
        <f>AVERAGE(AD2:AD9)</f>
        <v>55.257675000000006</v>
      </c>
      <c r="AE21" s="5">
        <f>AVERAGE(AE2:AE9)</f>
        <v>49.931812499999999</v>
      </c>
      <c r="AF21" s="5">
        <f>AVERAGE(AF2:AF13)</f>
        <v>32.853549999999998</v>
      </c>
      <c r="AG21" s="5">
        <f>AVERAGE(AG2:AG9)</f>
        <v>25.408824999999997</v>
      </c>
      <c r="AH21" s="5">
        <f>AVERAGE(AH2:AH13)</f>
        <v>18.427966666666666</v>
      </c>
      <c r="AI21" s="5">
        <f>AVERAGE(AI2:AI12)</f>
        <v>59.195300000000003</v>
      </c>
      <c r="AJ21" s="5">
        <f>AVERAGE(AJ2:AJ8)</f>
        <v>21.189985714285715</v>
      </c>
      <c r="AK21" s="5">
        <f>AVERAGE(AK2:AK12)</f>
        <v>30.872527272727272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76.900575000000003</v>
      </c>
      <c r="C26" s="12">
        <f>C21*2</f>
        <v>76.112949999999998</v>
      </c>
      <c r="D26" s="12">
        <f t="shared" ref="D26:J26" si="1">D21*1</f>
        <v>71.425375000000003</v>
      </c>
      <c r="E26" s="12">
        <f t="shared" si="1"/>
        <v>44.872462499999997</v>
      </c>
      <c r="F26" s="12">
        <f t="shared" si="1"/>
        <v>52.156912499999997</v>
      </c>
      <c r="G26" s="12">
        <f t="shared" si="1"/>
        <v>66.058975000000004</v>
      </c>
      <c r="H26" s="12">
        <f>H21*3</f>
        <v>108.88582499999998</v>
      </c>
      <c r="I26" s="12">
        <f>I21*3</f>
        <v>150.74193750000001</v>
      </c>
      <c r="J26" s="12">
        <f t="shared" si="1"/>
        <v>41.644987499999999</v>
      </c>
      <c r="K26" s="12">
        <f>K21*4</f>
        <v>149.20839999999998</v>
      </c>
      <c r="L26" s="12">
        <f>L21*1</f>
        <v>95.748099999999994</v>
      </c>
      <c r="M26" s="12">
        <f>M21*3</f>
        <v>136.5469875</v>
      </c>
      <c r="N26" s="12">
        <f>N21*3</f>
        <v>135.56385</v>
      </c>
      <c r="O26" s="12">
        <f>O21*1</f>
        <v>56.650199999999991</v>
      </c>
      <c r="P26" s="12">
        <f>P21*1</f>
        <v>34.175294117647063</v>
      </c>
      <c r="Q26" s="12">
        <f>Q21*1</f>
        <v>95.020142857142858</v>
      </c>
      <c r="R26" s="12">
        <f>R21*2</f>
        <v>107.22239999999999</v>
      </c>
      <c r="S26" s="12">
        <f>S21*4</f>
        <v>111.02479999999998</v>
      </c>
      <c r="T26" s="12">
        <f>T21*3</f>
        <v>109.62885</v>
      </c>
      <c r="U26" s="12">
        <f>U21*1</f>
        <v>64.978449999999995</v>
      </c>
      <c r="V26" s="12">
        <f>V21*1</f>
        <v>29.258364705882354</v>
      </c>
      <c r="W26" s="12">
        <f>W21*4</f>
        <v>165.21893333333333</v>
      </c>
      <c r="X26" s="12">
        <f>X21*3</f>
        <v>110.7996</v>
      </c>
      <c r="Y26" s="12">
        <f>Y21*2</f>
        <v>77.156399999999991</v>
      </c>
      <c r="Z26" s="12">
        <f>Z21*8</f>
        <v>125.7522</v>
      </c>
      <c r="AA26" s="12">
        <f>AA21*3</f>
        <v>84.564899999999994</v>
      </c>
      <c r="AB26" s="12">
        <f t="shared" ref="AB26:AH26" si="2">AB21*1</f>
        <v>75.20304999999999</v>
      </c>
      <c r="AC26" s="12">
        <f t="shared" si="2"/>
        <v>43.073787499999995</v>
      </c>
      <c r="AD26" s="12">
        <f t="shared" si="2"/>
        <v>55.257675000000006</v>
      </c>
      <c r="AE26" s="12">
        <f>AE21*2</f>
        <v>99.863624999999999</v>
      </c>
      <c r="AF26" s="12">
        <f t="shared" si="2"/>
        <v>32.853549999999998</v>
      </c>
      <c r="AG26" s="12">
        <f>AG21*2</f>
        <v>50.817649999999993</v>
      </c>
      <c r="AH26" s="12">
        <f t="shared" si="2"/>
        <v>18.427966666666666</v>
      </c>
      <c r="AI26" s="12">
        <f>AI21*2</f>
        <v>118.39060000000001</v>
      </c>
      <c r="AJ26" s="12">
        <f>AJ21*3</f>
        <v>63.569957142857149</v>
      </c>
      <c r="AK26" s="12">
        <f>AK21*1</f>
        <v>30.872527272727272</v>
      </c>
    </row>
    <row r="27" spans="1:37" x14ac:dyDescent="0.2">
      <c r="A27" s="12" t="s">
        <v>215</v>
      </c>
      <c r="B27" s="5">
        <f t="shared" ref="B27:O27" si="3">STDEV(B2:B9)/B21*100</f>
        <v>5.21580363469179</v>
      </c>
      <c r="C27" s="5">
        <f t="shared" si="3"/>
        <v>2.578306771931584</v>
      </c>
      <c r="D27" s="5">
        <f t="shared" si="3"/>
        <v>3.095657848832301</v>
      </c>
      <c r="E27" s="5">
        <f t="shared" si="3"/>
        <v>9.537034721883586</v>
      </c>
      <c r="F27" s="5">
        <f t="shared" si="3"/>
        <v>5.2836794708195773</v>
      </c>
      <c r="G27" s="5">
        <f t="shared" si="3"/>
        <v>4.9630363020389519</v>
      </c>
      <c r="H27" s="5">
        <f t="shared" si="3"/>
        <v>4.7680533257192206</v>
      </c>
      <c r="I27" s="5">
        <f t="shared" si="3"/>
        <v>5.1316810361637968</v>
      </c>
      <c r="J27" s="5">
        <f t="shared" si="3"/>
        <v>3.927093710660897</v>
      </c>
      <c r="K27" s="5">
        <f t="shared" si="3"/>
        <v>5.1566668735068806</v>
      </c>
      <c r="L27" s="5">
        <f t="shared" si="3"/>
        <v>1.4382272180883848</v>
      </c>
      <c r="M27" s="5">
        <f t="shared" si="3"/>
        <v>6.8384290980806286</v>
      </c>
      <c r="N27" s="5">
        <f t="shared" si="3"/>
        <v>6.087976394278428</v>
      </c>
      <c r="O27" s="5">
        <f t="shared" si="3"/>
        <v>6.8744446253138189</v>
      </c>
      <c r="P27" s="5">
        <f>STDEV(P2:P18)/P21*100</f>
        <v>5.2211360100274042</v>
      </c>
      <c r="Q27" s="5">
        <f>STDEV(Q2:Q8)/Q21*100</f>
        <v>3.3824804076117023</v>
      </c>
      <c r="R27" s="5">
        <f>STDEV(R2:R8)/R21*100</f>
        <v>2.2184949731265475</v>
      </c>
      <c r="S27" s="5">
        <f>STDEV(S2:S10)/S21*100</f>
        <v>2.5866512480572186</v>
      </c>
      <c r="T27" s="5">
        <f t="shared" ref="T27:AG27" si="4">STDEV(T2:T9)/T21*100</f>
        <v>4.316408359170179</v>
      </c>
      <c r="U27" s="5">
        <f t="shared" si="4"/>
        <v>4.8432207368995206</v>
      </c>
      <c r="V27" s="5">
        <f>STDEV(V2:V18)/V21*100</f>
        <v>5.3335930309037032</v>
      </c>
      <c r="W27" s="5">
        <f t="shared" si="4"/>
        <v>10.568365510301412</v>
      </c>
      <c r="X27" s="5">
        <f>STDEV(X2:X8)/X21*100</f>
        <v>11.81927152730327</v>
      </c>
      <c r="Y27" s="5">
        <f t="shared" si="4"/>
        <v>6.6278810635815786</v>
      </c>
      <c r="Z27" s="5">
        <f>STDEV(Z2:Z5)/Z21*100</f>
        <v>2.848941108240711</v>
      </c>
      <c r="AA27" s="5">
        <f t="shared" si="4"/>
        <v>4.1307251954950397</v>
      </c>
      <c r="AB27" s="5">
        <f t="shared" si="4"/>
        <v>1.8840961842470922</v>
      </c>
      <c r="AC27" s="5">
        <f t="shared" si="4"/>
        <v>1.5830656987946299</v>
      </c>
      <c r="AD27" s="5">
        <f t="shared" si="4"/>
        <v>6.6370199540073838</v>
      </c>
      <c r="AE27" s="5">
        <f t="shared" si="4"/>
        <v>1.8272186307534637</v>
      </c>
      <c r="AF27" s="5">
        <f>STDEV(AF2:AF13)/AF21*100</f>
        <v>3.8364059968185136</v>
      </c>
      <c r="AG27" s="5">
        <f t="shared" si="4"/>
        <v>3.8412717831174059</v>
      </c>
      <c r="AH27" s="5">
        <f>STDEV(AH2:AH13)/AH21*100</f>
        <v>6.9298692821100367</v>
      </c>
      <c r="AI27" s="5">
        <f>STDEV(AI2:AI12)/AI21*100</f>
        <v>2.1632099203373145</v>
      </c>
      <c r="AJ27" s="5">
        <f>STDEV(AJ2:AJ8)/AJ21*100</f>
        <v>5.8547825837557204</v>
      </c>
      <c r="AK27" s="5">
        <f>STDEV(AK2:AK12)/AK21*100</f>
        <v>27.67413779468081</v>
      </c>
    </row>
    <row r="31" spans="1:37" x14ac:dyDescent="0.2">
      <c r="I31" s="4"/>
      <c r="J31" s="13"/>
    </row>
    <row r="32" spans="1:37" x14ac:dyDescent="0.2">
      <c r="I32" s="4"/>
      <c r="J32" s="13"/>
    </row>
    <row r="33" spans="9:10" x14ac:dyDescent="0.2">
      <c r="I33" s="4"/>
      <c r="J33" s="13"/>
    </row>
    <row r="34" spans="9:10" x14ac:dyDescent="0.2">
      <c r="I34" s="4"/>
      <c r="J34" s="13"/>
    </row>
    <row r="35" spans="9:10" x14ac:dyDescent="0.2">
      <c r="I35" s="4"/>
      <c r="J35" s="13"/>
    </row>
    <row r="36" spans="9:10" x14ac:dyDescent="0.2">
      <c r="I36" s="4"/>
      <c r="J36" s="13"/>
    </row>
    <row r="37" spans="9:10" x14ac:dyDescent="0.2">
      <c r="I37" s="4"/>
      <c r="J37" s="13"/>
    </row>
    <row r="38" spans="9:10" x14ac:dyDescent="0.2">
      <c r="I38" s="4"/>
      <c r="J38" s="13"/>
    </row>
    <row r="39" spans="9:10" x14ac:dyDescent="0.2">
      <c r="I39" s="4"/>
      <c r="J39" s="13"/>
    </row>
    <row r="40" spans="9:10" x14ac:dyDescent="0.2">
      <c r="I40" s="4"/>
      <c r="J40" s="13"/>
    </row>
    <row r="41" spans="9:10" x14ac:dyDescent="0.2">
      <c r="I41" s="4"/>
      <c r="J41" s="4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J30"/>
  <sheetViews>
    <sheetView zoomScale="59" workbookViewId="0">
      <selection activeCell="J46" sqref="A1:XFD1048576"/>
    </sheetView>
  </sheetViews>
  <sheetFormatPr baseColWidth="10" defaultRowHeight="16" x14ac:dyDescent="0.2"/>
  <cols>
    <col min="1" max="1" width="15.6640625" bestFit="1" customWidth="1"/>
    <col min="2" max="2" width="13.1640625" bestFit="1" customWidth="1"/>
    <col min="3" max="3" width="14.33203125" bestFit="1" customWidth="1"/>
    <col min="4" max="7" width="13.1640625" bestFit="1" customWidth="1"/>
    <col min="8" max="8" width="14.33203125" bestFit="1" customWidth="1"/>
    <col min="9" max="10" width="13.1640625" bestFit="1" customWidth="1"/>
    <col min="11" max="11" width="14.33203125" bestFit="1" customWidth="1"/>
    <col min="12" max="15" width="13.1640625" bestFit="1" customWidth="1"/>
    <col min="16" max="16" width="14.33203125" bestFit="1" customWidth="1"/>
    <col min="17" max="19" width="13.1640625" bestFit="1" customWidth="1"/>
    <col min="20" max="20" width="14.33203125" bestFit="1" customWidth="1"/>
    <col min="21" max="21" width="13.1640625" bestFit="1" customWidth="1"/>
    <col min="22" max="22" width="14.33203125" bestFit="1" customWidth="1"/>
    <col min="23" max="25" width="13.1640625" bestFit="1" customWidth="1"/>
    <col min="26" max="26" width="14.33203125" bestFit="1" customWidth="1"/>
    <col min="27" max="31" width="13.1640625" bestFit="1" customWidth="1"/>
    <col min="32" max="35" width="14.33203125" bestFit="1" customWidth="1"/>
    <col min="36" max="36" width="6.33203125" bestFit="1" customWidth="1"/>
  </cols>
  <sheetData>
    <row r="1" spans="1:36" x14ac:dyDescent="0.2">
      <c r="A1" s="2" t="s">
        <v>196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1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1.514920635</v>
      </c>
      <c r="C2" s="22">
        <v>0.14585033999999999</v>
      </c>
      <c r="D2" s="22">
        <v>0.25541950099999999</v>
      </c>
      <c r="E2" s="22">
        <v>0.41360544199999999</v>
      </c>
      <c r="F2" s="22">
        <v>0.192290249</v>
      </c>
      <c r="G2" s="22">
        <v>0.185034014</v>
      </c>
      <c r="H2" s="22">
        <v>0.15111111099999999</v>
      </c>
      <c r="I2" s="22">
        <v>0.17995464899999999</v>
      </c>
      <c r="J2" s="22">
        <v>0.132063492</v>
      </c>
      <c r="K2" s="22">
        <v>0.21768707500000001</v>
      </c>
      <c r="L2" s="22">
        <v>0.105941043</v>
      </c>
      <c r="M2" s="22">
        <v>0.26485260799999999</v>
      </c>
      <c r="N2" s="22">
        <v>0.200272109</v>
      </c>
      <c r="O2" s="22">
        <v>0.182857143</v>
      </c>
      <c r="P2" s="22">
        <v>0.20462585</v>
      </c>
      <c r="Q2" s="22">
        <v>0.20825396800000001</v>
      </c>
      <c r="R2" s="22">
        <v>0.113197279</v>
      </c>
      <c r="S2" s="22">
        <v>5.0068027000000001E-2</v>
      </c>
      <c r="T2" s="22">
        <v>0.199546485</v>
      </c>
      <c r="U2" s="22">
        <v>0.16</v>
      </c>
      <c r="V2" s="22">
        <v>0.17850340100000001</v>
      </c>
      <c r="W2" s="22">
        <v>0.15963718800000001</v>
      </c>
      <c r="X2" s="22">
        <v>0.15455782300000001</v>
      </c>
      <c r="Y2" s="22">
        <v>0.17414966000000001</v>
      </c>
      <c r="Z2" s="22">
        <v>0.16979591799999999</v>
      </c>
      <c r="AA2" s="22">
        <v>0.241632653</v>
      </c>
      <c r="AB2" s="22">
        <v>0.21768707500000001</v>
      </c>
      <c r="AC2" s="22">
        <v>0.23183673499999999</v>
      </c>
      <c r="AD2" s="22">
        <v>0.175600907</v>
      </c>
      <c r="AE2" s="22">
        <v>0.197369615</v>
      </c>
      <c r="AF2" s="22">
        <v>0.16</v>
      </c>
      <c r="AG2" s="22">
        <v>0.13460317499999999</v>
      </c>
      <c r="AH2" s="22">
        <v>0.12625850299999999</v>
      </c>
      <c r="AI2" s="22">
        <v>7.0748299000000001E-2</v>
      </c>
      <c r="AJ2" s="22"/>
    </row>
    <row r="3" spans="1:36" x14ac:dyDescent="0.2">
      <c r="B3" s="22">
        <v>1.732063492</v>
      </c>
      <c r="C3" s="22">
        <v>0.33959183700000001</v>
      </c>
      <c r="D3" s="22">
        <v>0.61714285700000004</v>
      </c>
      <c r="E3" s="22">
        <v>1.128344671</v>
      </c>
      <c r="F3" s="22">
        <v>0.58775510200000003</v>
      </c>
      <c r="G3" s="22">
        <v>0.48616779999999998</v>
      </c>
      <c r="H3" s="22">
        <v>0.71619047599999996</v>
      </c>
      <c r="I3" s="22">
        <v>0.51664399100000002</v>
      </c>
      <c r="J3" s="22">
        <v>0.88671201799999999</v>
      </c>
      <c r="K3" s="22">
        <v>0.59428571399999996</v>
      </c>
      <c r="L3" s="22">
        <v>0.341043084</v>
      </c>
      <c r="M3" s="22">
        <v>0.65777777800000004</v>
      </c>
      <c r="N3" s="22">
        <v>0.66938775500000003</v>
      </c>
      <c r="O3" s="22">
        <v>10.666666666999999</v>
      </c>
      <c r="P3" s="22">
        <v>1.924353741</v>
      </c>
      <c r="Q3" s="22">
        <v>0.52571428600000003</v>
      </c>
      <c r="R3" s="22">
        <v>0.65777777800000004</v>
      </c>
      <c r="S3" s="22">
        <v>0.64</v>
      </c>
      <c r="T3" s="22">
        <v>0.65487528299999997</v>
      </c>
      <c r="U3" s="22">
        <v>0.46476190499999998</v>
      </c>
      <c r="V3" s="22">
        <v>2.0288435370000002</v>
      </c>
      <c r="W3" s="22">
        <v>0.580498866</v>
      </c>
      <c r="X3" s="35">
        <v>1.610884354</v>
      </c>
      <c r="Y3" s="22">
        <v>3.8476190479999999</v>
      </c>
      <c r="Z3" s="22">
        <v>1.5920181410000001</v>
      </c>
      <c r="AA3" s="22">
        <v>0.64870748300000003</v>
      </c>
      <c r="AB3" s="22">
        <v>0.88326530599999997</v>
      </c>
      <c r="AC3" s="22">
        <v>0.62258503399999998</v>
      </c>
      <c r="AD3" s="22">
        <v>0.82721088399999998</v>
      </c>
      <c r="AE3" s="22">
        <v>2.031746032</v>
      </c>
      <c r="AF3" s="22">
        <v>1.2995918369999999</v>
      </c>
      <c r="AG3" s="22">
        <v>1.861587302</v>
      </c>
      <c r="AH3" s="22">
        <v>0.39183673499999999</v>
      </c>
      <c r="AI3" s="22">
        <v>0.97414966000000003</v>
      </c>
      <c r="AJ3" s="22"/>
    </row>
    <row r="4" spans="1:36" x14ac:dyDescent="0.2">
      <c r="B4" s="22">
        <v>2.5512925169999998</v>
      </c>
      <c r="C4" s="22">
        <v>1.9678911560000001</v>
      </c>
      <c r="D4" s="22">
        <v>1.458503401</v>
      </c>
      <c r="E4" s="22">
        <v>2.4816326530000001</v>
      </c>
      <c r="F4" s="22">
        <v>1.7922902489999999</v>
      </c>
      <c r="G4" s="22">
        <v>1.3986394559999999</v>
      </c>
      <c r="H4" s="22">
        <v>2.4061678</v>
      </c>
      <c r="I4" s="22">
        <v>1.8401814059999999</v>
      </c>
      <c r="J4" s="22">
        <v>2.3673469389999999</v>
      </c>
      <c r="K4" s="22">
        <v>2.165986395</v>
      </c>
      <c r="L4" s="22">
        <v>0.96979591799999998</v>
      </c>
      <c r="M4" s="22">
        <v>1.902222222</v>
      </c>
      <c r="N4" s="22">
        <v>2.0146938780000001</v>
      </c>
      <c r="O4" s="22">
        <v>11.725714286000001</v>
      </c>
      <c r="P4" s="22">
        <v>3.826938776</v>
      </c>
      <c r="Q4" s="22">
        <v>1.193469388</v>
      </c>
      <c r="R4" s="22">
        <v>1.767619048</v>
      </c>
      <c r="S4" s="22">
        <v>2.6995691609999999</v>
      </c>
      <c r="T4" s="22">
        <v>2.2494331070000002</v>
      </c>
      <c r="U4" s="22">
        <v>1.3583673469999999</v>
      </c>
      <c r="V4" s="22">
        <v>4.0533333330000003</v>
      </c>
      <c r="W4" s="22">
        <v>2.03755102</v>
      </c>
      <c r="X4" s="22">
        <v>3.1593650790000001</v>
      </c>
      <c r="Y4" s="22">
        <v>7.6669387760000003</v>
      </c>
      <c r="Z4" s="22">
        <v>3.7376870750000002</v>
      </c>
      <c r="AA4" s="22">
        <v>1.48244898</v>
      </c>
      <c r="AB4" s="22">
        <v>2.2465306119999999</v>
      </c>
      <c r="AC4" s="22">
        <v>1.775238095</v>
      </c>
      <c r="AD4" s="22">
        <v>2.032653061</v>
      </c>
      <c r="AE4" s="22">
        <v>3.8298412700000002</v>
      </c>
      <c r="AF4" s="22">
        <v>3.542857143</v>
      </c>
      <c r="AG4" s="22">
        <v>4.8881632650000002</v>
      </c>
      <c r="AH4" s="22">
        <v>1.3853968249999999</v>
      </c>
      <c r="AI4" s="22">
        <v>3.645714286</v>
      </c>
      <c r="AJ4" s="22"/>
    </row>
    <row r="5" spans="1:36" x14ac:dyDescent="0.2">
      <c r="B5" s="22">
        <v>3.299047619</v>
      </c>
      <c r="C5" s="22">
        <v>3.5591836730000002</v>
      </c>
      <c r="D5" s="22">
        <v>2.2857142860000002</v>
      </c>
      <c r="E5" s="22">
        <v>3.7659863950000001</v>
      </c>
      <c r="F5" s="22">
        <v>3.0294784579999998</v>
      </c>
      <c r="G5" s="22">
        <v>2.3528344670000001</v>
      </c>
      <c r="H5" s="22">
        <v>4.1730612239999996</v>
      </c>
      <c r="I5" s="22">
        <v>3.0679365079999998</v>
      </c>
      <c r="J5" s="22">
        <v>3.8057142860000002</v>
      </c>
      <c r="K5" s="22">
        <v>3.7405895689999999</v>
      </c>
      <c r="L5" s="22">
        <v>1.585487528</v>
      </c>
      <c r="M5" s="22">
        <v>3.1782312930000001</v>
      </c>
      <c r="N5" s="22">
        <v>3.3044897959999999</v>
      </c>
      <c r="O5" s="22">
        <v>12.791292517</v>
      </c>
      <c r="P5" s="22">
        <v>5.4450793649999998</v>
      </c>
      <c r="Q5" s="22">
        <v>1.813877551</v>
      </c>
      <c r="R5" s="22">
        <v>2.8876190479999999</v>
      </c>
      <c r="S5" s="22">
        <v>4.8936054420000001</v>
      </c>
      <c r="T5" s="22">
        <v>3.9053061219999998</v>
      </c>
      <c r="U5" s="22">
        <v>2.2552380950000002</v>
      </c>
      <c r="V5" s="22">
        <v>6.1431292519999996</v>
      </c>
      <c r="W5" s="22">
        <v>3.523628118</v>
      </c>
      <c r="X5" s="22">
        <v>4.6323809520000001</v>
      </c>
      <c r="Y5" s="22">
        <v>11.522902494</v>
      </c>
      <c r="Z5" s="22">
        <v>5.8231292520000002</v>
      </c>
      <c r="AA5" s="22">
        <v>2.2748299319999998</v>
      </c>
      <c r="AB5" s="22">
        <v>3.6546031750000001</v>
      </c>
      <c r="AC5" s="22">
        <v>2.7951020409999998</v>
      </c>
      <c r="AD5" s="22">
        <v>3.2769161000000002</v>
      </c>
      <c r="AE5" s="22">
        <v>5.7004988660000002</v>
      </c>
      <c r="AF5" s="22">
        <v>5.8448979589999999</v>
      </c>
      <c r="AG5" s="22">
        <v>8.2677551020000006</v>
      </c>
      <c r="AH5" s="22">
        <v>2.3836734690000001</v>
      </c>
      <c r="AI5" s="22">
        <v>6.3542857140000004</v>
      </c>
      <c r="AJ5" s="22"/>
    </row>
    <row r="6" spans="1:36" x14ac:dyDescent="0.2">
      <c r="B6" s="22">
        <v>4.0571428569999997</v>
      </c>
      <c r="C6" s="22">
        <v>5.1417687069999998</v>
      </c>
      <c r="D6" s="22">
        <v>3.141950113</v>
      </c>
      <c r="E6" s="22">
        <v>5.0938775510000003</v>
      </c>
      <c r="F6" s="22">
        <v>4.1012244899999999</v>
      </c>
      <c r="G6" s="22">
        <v>3.2101587299999998</v>
      </c>
      <c r="H6" s="22">
        <v>5.834013605</v>
      </c>
      <c r="I6" s="22">
        <v>4.2985941040000002</v>
      </c>
      <c r="J6" s="22">
        <v>5.2433560090000002</v>
      </c>
      <c r="K6" s="22">
        <v>5.2861678000000003</v>
      </c>
      <c r="L6" s="22">
        <v>2.2073469389999998</v>
      </c>
      <c r="M6" s="22">
        <v>4.6095238099999998</v>
      </c>
      <c r="N6" s="22">
        <v>4.5910204080000003</v>
      </c>
      <c r="O6" s="22">
        <v>13.833650794</v>
      </c>
      <c r="P6" s="22">
        <v>7.3136734690000003</v>
      </c>
      <c r="Q6" s="22">
        <v>2.419591837</v>
      </c>
      <c r="R6" s="22">
        <v>3.9974603169999998</v>
      </c>
      <c r="S6" s="22">
        <v>7.0497959180000001</v>
      </c>
      <c r="T6" s="22">
        <v>5.6816326530000003</v>
      </c>
      <c r="U6" s="22">
        <v>3.1493877549999998</v>
      </c>
      <c r="V6" s="22">
        <v>8.2285714290000005</v>
      </c>
      <c r="W6" s="22">
        <v>4.9400453510000002</v>
      </c>
      <c r="X6" s="22">
        <v>6.2497959180000002</v>
      </c>
      <c r="Y6" s="22">
        <v>15.451428570999999</v>
      </c>
      <c r="Z6" s="22">
        <v>7.8802721089999999</v>
      </c>
      <c r="AA6" s="22">
        <v>3.0715646259999998</v>
      </c>
      <c r="AB6" s="22">
        <v>5.0481632650000003</v>
      </c>
      <c r="AC6" s="22">
        <v>3.8552380949999998</v>
      </c>
      <c r="AD6" s="22">
        <v>4.4584126980000001</v>
      </c>
      <c r="AE6" s="22">
        <v>7.6538775509999999</v>
      </c>
      <c r="AF6" s="22">
        <v>8.2049886619999999</v>
      </c>
      <c r="AG6" s="22">
        <v>11.568979592</v>
      </c>
      <c r="AH6" s="22">
        <v>3.3993650789999998</v>
      </c>
      <c r="AI6" s="22">
        <v>9.0742857140000002</v>
      </c>
      <c r="AJ6" s="22"/>
    </row>
    <row r="7" spans="1:36" x14ac:dyDescent="0.2">
      <c r="B7" s="22">
        <v>4.8616780049999999</v>
      </c>
      <c r="C7" s="22">
        <v>6.6430838999999997</v>
      </c>
      <c r="D7" s="22">
        <v>3.969160998</v>
      </c>
      <c r="E7" s="22">
        <v>6.4399092969999998</v>
      </c>
      <c r="F7" s="22">
        <v>5.2419047619999999</v>
      </c>
      <c r="G7" s="22">
        <v>4.1473015870000003</v>
      </c>
      <c r="H7" s="22">
        <v>7.5453968250000001</v>
      </c>
      <c r="I7" s="22">
        <v>5.3855782310000002</v>
      </c>
      <c r="J7" s="22">
        <v>6.794013605</v>
      </c>
      <c r="K7" s="22">
        <v>7.0929705219999999</v>
      </c>
      <c r="L7" s="22">
        <v>2.8359183670000001</v>
      </c>
      <c r="M7" s="22">
        <v>5.9784126979999996</v>
      </c>
      <c r="N7" s="22">
        <v>5.8873469390000004</v>
      </c>
      <c r="O7" s="22">
        <v>14.852244898</v>
      </c>
      <c r="P7" s="22">
        <v>9.0220861679999995</v>
      </c>
      <c r="Q7" s="22">
        <v>3.062857143</v>
      </c>
      <c r="R7" s="22">
        <v>5.1374149659999997</v>
      </c>
      <c r="S7" s="22">
        <v>9.1918367350000008</v>
      </c>
      <c r="T7" s="22">
        <v>7.3142857140000004</v>
      </c>
      <c r="U7" s="22">
        <v>4.1269841270000001</v>
      </c>
      <c r="V7" s="22">
        <v>10.100680272</v>
      </c>
      <c r="W7" s="22">
        <v>6.9834013610000003</v>
      </c>
      <c r="X7" s="22">
        <v>7.7612698409999998</v>
      </c>
      <c r="Y7" s="22">
        <v>65.035804988999999</v>
      </c>
      <c r="Z7" s="22">
        <v>10.044081632999999</v>
      </c>
      <c r="AA7" s="22">
        <v>3.8661224490000001</v>
      </c>
      <c r="AB7" s="22">
        <v>6.4642176869999997</v>
      </c>
      <c r="AC7" s="22">
        <v>4.9269841269999999</v>
      </c>
      <c r="AD7" s="22">
        <v>5.6598639459999998</v>
      </c>
      <c r="AE7" s="22">
        <v>9.4853514739999998</v>
      </c>
      <c r="AF7" s="22">
        <v>10.739229025</v>
      </c>
      <c r="AG7" s="22">
        <v>14.583582765999999</v>
      </c>
      <c r="AH7" s="22">
        <v>4.3929251699999998</v>
      </c>
      <c r="AI7" s="22">
        <v>11.853061223999999</v>
      </c>
      <c r="AJ7" s="22"/>
    </row>
    <row r="8" spans="1:36" x14ac:dyDescent="0.2">
      <c r="B8" s="22">
        <v>5.5923809520000001</v>
      </c>
      <c r="C8" s="22">
        <v>8.2539682540000001</v>
      </c>
      <c r="D8" s="22">
        <v>4.8072562359999997</v>
      </c>
      <c r="E8" s="22">
        <v>7.6517006800000003</v>
      </c>
      <c r="F8" s="22">
        <v>6.3281632649999997</v>
      </c>
      <c r="G8" s="22">
        <v>5.0717460320000001</v>
      </c>
      <c r="H8" s="22">
        <v>9.1631746029999999</v>
      </c>
      <c r="I8" s="22">
        <v>6.5806802720000004</v>
      </c>
      <c r="J8" s="22">
        <v>8.2503401360000002</v>
      </c>
      <c r="K8" s="22">
        <v>8.6889795920000008</v>
      </c>
      <c r="L8" s="22">
        <v>3.4759183669999998</v>
      </c>
      <c r="M8" s="22">
        <v>7.3930158730000004</v>
      </c>
      <c r="N8" s="22">
        <v>7.2039909299999998</v>
      </c>
      <c r="O8" s="22">
        <v>15.891156463</v>
      </c>
      <c r="P8" s="22">
        <v>10.805646259</v>
      </c>
      <c r="Q8" s="22">
        <v>3.6979591840000001</v>
      </c>
      <c r="R8" s="22">
        <v>6.2907029479999999</v>
      </c>
      <c r="S8" s="22">
        <v>11.34585034</v>
      </c>
      <c r="T8" s="22">
        <v>8.8812698409999999</v>
      </c>
      <c r="U8" s="22">
        <v>5.0267573700000003</v>
      </c>
      <c r="V8" s="22">
        <v>11.981496599</v>
      </c>
      <c r="W8" s="22">
        <v>8.5975510199999992</v>
      </c>
      <c r="X8" s="22">
        <v>9.2763718819999994</v>
      </c>
      <c r="Y8" s="22"/>
      <c r="Z8" s="22">
        <v>12.081632653</v>
      </c>
      <c r="AA8" s="22">
        <v>4.6563265310000004</v>
      </c>
      <c r="AB8" s="22">
        <v>7.8454421769999998</v>
      </c>
      <c r="AC8" s="22">
        <v>6.0571428569999997</v>
      </c>
      <c r="AD8" s="22">
        <v>6.8514285709999996</v>
      </c>
      <c r="AE8" s="22">
        <v>11.289251701</v>
      </c>
      <c r="AF8" s="22">
        <v>13.082993197</v>
      </c>
      <c r="AG8" s="22">
        <v>18.144217687000001</v>
      </c>
      <c r="AH8" s="22">
        <v>5.3910204080000002</v>
      </c>
      <c r="AI8" s="22">
        <v>14.765714286</v>
      </c>
      <c r="AJ8" s="22"/>
    </row>
    <row r="9" spans="1:36" x14ac:dyDescent="0.2">
      <c r="B9" s="22">
        <v>6.3746031749999998</v>
      </c>
      <c r="C9" s="22">
        <v>9.8031746030000004</v>
      </c>
      <c r="D9" s="22">
        <v>5.6228571430000001</v>
      </c>
      <c r="E9" s="22">
        <v>8.8816326530000005</v>
      </c>
      <c r="F9" s="22">
        <v>7.4579591839999999</v>
      </c>
      <c r="G9" s="22">
        <v>5.9606349209999996</v>
      </c>
      <c r="H9" s="22">
        <v>10.853877551</v>
      </c>
      <c r="I9" s="22">
        <v>7.8497959179999999</v>
      </c>
      <c r="J9" s="22">
        <v>9.6522448979999993</v>
      </c>
      <c r="K9" s="22">
        <v>10.24</v>
      </c>
      <c r="L9" s="22">
        <v>4.0897959180000001</v>
      </c>
      <c r="M9" s="22">
        <v>8.6987755100000008</v>
      </c>
      <c r="N9" s="22">
        <v>8.4752834470000007</v>
      </c>
      <c r="O9" s="22">
        <v>16.886712018000001</v>
      </c>
      <c r="P9" s="22">
        <v>12.587755101999999</v>
      </c>
      <c r="Q9" s="22">
        <v>4.3085714289999997</v>
      </c>
      <c r="R9" s="22">
        <v>7.418412698</v>
      </c>
      <c r="S9" s="22">
        <v>13.514013605000001</v>
      </c>
      <c r="T9" s="22">
        <v>10.489614511999999</v>
      </c>
      <c r="U9" s="22">
        <v>5.9326984129999998</v>
      </c>
      <c r="V9" s="22">
        <v>13.992925169999999</v>
      </c>
      <c r="W9" s="22">
        <v>10.184126984000001</v>
      </c>
      <c r="X9" s="22">
        <v>10.837913832</v>
      </c>
      <c r="Y9" s="22"/>
      <c r="Z9" s="22">
        <v>14.305668934</v>
      </c>
      <c r="AA9" s="22">
        <v>5.4378231289999999</v>
      </c>
      <c r="AB9" s="22">
        <v>9.2179591839999997</v>
      </c>
      <c r="AC9" s="22">
        <v>7.1009523809999999</v>
      </c>
      <c r="AD9" s="22">
        <v>8.0348299319999992</v>
      </c>
      <c r="AE9" s="22">
        <v>13.203446712</v>
      </c>
      <c r="AF9" s="22">
        <v>15.374512471999999</v>
      </c>
      <c r="AG9" s="22">
        <v>21.465396824999999</v>
      </c>
      <c r="AH9" s="22">
        <v>6.4261224490000002</v>
      </c>
      <c r="AI9" s="22">
        <v>17.930158729999999</v>
      </c>
      <c r="AJ9" s="22"/>
    </row>
    <row r="10" spans="1:36" x14ac:dyDescent="0.2">
      <c r="B10" s="22">
        <v>7.1336054420000004</v>
      </c>
      <c r="C10" s="22">
        <v>11.363265306000001</v>
      </c>
      <c r="D10" s="22">
        <v>6.4435374149999998</v>
      </c>
      <c r="E10" s="22">
        <v>10.234920635</v>
      </c>
      <c r="F10" s="22">
        <v>8.6770068029999994</v>
      </c>
      <c r="G10" s="22">
        <v>6.8027210880000002</v>
      </c>
      <c r="H10" s="22">
        <v>12.373333333</v>
      </c>
      <c r="I10" s="22">
        <v>9.0615873019999995</v>
      </c>
      <c r="J10" s="22">
        <v>11.007709751</v>
      </c>
      <c r="K10" s="22">
        <v>11.812063492</v>
      </c>
      <c r="L10" s="22">
        <v>4.7216326530000003</v>
      </c>
      <c r="M10" s="22">
        <v>10.068571429</v>
      </c>
      <c r="N10" s="22">
        <v>9.778503401</v>
      </c>
      <c r="O10" s="22">
        <v>17.917097506000001</v>
      </c>
      <c r="P10" s="22">
        <v>14.274467120000001</v>
      </c>
      <c r="Q10" s="22">
        <v>4.9502040819999999</v>
      </c>
      <c r="R10" s="22">
        <v>8.4952380949999995</v>
      </c>
      <c r="S10" s="22">
        <v>15.645170068000001</v>
      </c>
      <c r="T10" s="22">
        <v>12.081632653</v>
      </c>
      <c r="U10" s="22">
        <v>6.8469841269999998</v>
      </c>
      <c r="V10" s="22">
        <v>16.043537414999999</v>
      </c>
      <c r="W10" s="22">
        <v>11.859591837</v>
      </c>
      <c r="X10" s="22">
        <v>12.649070295</v>
      </c>
      <c r="Y10" s="22"/>
      <c r="Z10" s="22">
        <v>16.359183673</v>
      </c>
      <c r="AA10" s="22">
        <v>6.2389115650000004</v>
      </c>
      <c r="AB10" s="22">
        <v>10.60244898</v>
      </c>
      <c r="AC10" s="22">
        <v>8.1126530609999996</v>
      </c>
      <c r="AD10" s="22">
        <v>9.2190476189999995</v>
      </c>
      <c r="AE10" s="22">
        <v>15.013877551</v>
      </c>
      <c r="AF10" s="22">
        <v>17.808979592</v>
      </c>
      <c r="AG10" s="22">
        <v>25.041269840999998</v>
      </c>
      <c r="AH10" s="22">
        <v>7.40861678</v>
      </c>
      <c r="AI10" s="22">
        <v>20.855873016</v>
      </c>
      <c r="AJ10" s="22"/>
    </row>
    <row r="11" spans="1:36" x14ac:dyDescent="0.2">
      <c r="B11" s="22">
        <v>7.9891156460000001</v>
      </c>
      <c r="C11" s="22">
        <v>12.959637188</v>
      </c>
      <c r="D11" s="22">
        <v>7.343310658</v>
      </c>
      <c r="E11" s="22">
        <v>11.923446712000001</v>
      </c>
      <c r="F11" s="22">
        <v>9.8133333329999992</v>
      </c>
      <c r="G11" s="22">
        <v>7.7678004539999996</v>
      </c>
      <c r="H11" s="22">
        <v>13.966802721000001</v>
      </c>
      <c r="I11" s="22">
        <v>10.194285713999999</v>
      </c>
      <c r="J11" s="22">
        <v>12.428480726</v>
      </c>
      <c r="K11" s="22">
        <v>13.494421769000001</v>
      </c>
      <c r="L11" s="22">
        <v>5.3551020410000003</v>
      </c>
      <c r="M11" s="22">
        <v>11.245714286</v>
      </c>
      <c r="N11" s="22">
        <v>11.330612244999999</v>
      </c>
      <c r="O11" s="22">
        <v>19.179682540000002</v>
      </c>
      <c r="P11" s="22">
        <v>16.195918367000001</v>
      </c>
      <c r="Q11" s="22">
        <v>42.896643990999998</v>
      </c>
      <c r="R11" s="22">
        <v>74.526984127000006</v>
      </c>
      <c r="S11" s="22">
        <v>17.911292517</v>
      </c>
      <c r="T11" s="22">
        <v>13.812244897999999</v>
      </c>
      <c r="U11" s="22">
        <v>7.8679365079999997</v>
      </c>
      <c r="V11" s="22">
        <v>18.128979592</v>
      </c>
      <c r="W11" s="22">
        <v>82.520816327000006</v>
      </c>
      <c r="X11" s="22">
        <v>58.746984126999997</v>
      </c>
      <c r="Y11" s="22"/>
      <c r="Z11" s="22">
        <v>18.646349206</v>
      </c>
      <c r="AA11" s="22">
        <v>7.0334693880000003</v>
      </c>
      <c r="AB11" s="22">
        <v>12.029387755</v>
      </c>
      <c r="AC11" s="22">
        <v>9.3442176870000004</v>
      </c>
      <c r="AD11" s="22">
        <v>10.443174602999999</v>
      </c>
      <c r="AE11" s="22">
        <v>16.716190476000001</v>
      </c>
      <c r="AF11" s="22">
        <v>20.215510204000001</v>
      </c>
      <c r="AG11" s="22">
        <v>28.173129251999999</v>
      </c>
      <c r="AH11" s="22">
        <v>8.4517006800000001</v>
      </c>
      <c r="AI11" s="22">
        <v>234.016054422</v>
      </c>
      <c r="AJ11" s="22"/>
    </row>
    <row r="12" spans="1:36" x14ac:dyDescent="0.2">
      <c r="B12" s="22">
        <v>54.053945577999997</v>
      </c>
      <c r="C12" s="22">
        <v>103.755623583</v>
      </c>
      <c r="D12" s="22">
        <v>44.101179137999999</v>
      </c>
      <c r="E12" s="22">
        <v>91.776870747999993</v>
      </c>
      <c r="F12" s="22">
        <v>73.142857143000001</v>
      </c>
      <c r="G12" s="22">
        <v>65.153083899999999</v>
      </c>
      <c r="H12" s="22">
        <v>109.237959184</v>
      </c>
      <c r="I12" s="22">
        <v>79.656054421999997</v>
      </c>
      <c r="J12" s="22">
        <v>97.815510204000006</v>
      </c>
      <c r="K12" s="22">
        <v>109.727346939</v>
      </c>
      <c r="L12" s="22">
        <v>44.878367347000001</v>
      </c>
      <c r="M12" s="22">
        <v>65.809977324000002</v>
      </c>
      <c r="N12" s="22">
        <v>67.748571428999995</v>
      </c>
      <c r="O12" s="22">
        <v>74.360929705000004</v>
      </c>
      <c r="P12" s="22">
        <v>17.941768707000001</v>
      </c>
      <c r="Q12" s="22"/>
      <c r="R12" s="22"/>
      <c r="S12" s="22">
        <v>20.106666666999999</v>
      </c>
      <c r="T12" s="22">
        <v>103.296575964</v>
      </c>
      <c r="U12" s="22">
        <v>65.526712017999998</v>
      </c>
      <c r="V12" s="22">
        <v>20.249251700999999</v>
      </c>
      <c r="W12" s="22"/>
      <c r="X12" s="22"/>
      <c r="Y12" s="22"/>
      <c r="Z12" s="22">
        <v>154.34113378699999</v>
      </c>
      <c r="AA12" s="22">
        <v>51.188684807000001</v>
      </c>
      <c r="AB12" s="22">
        <v>93.836485261000007</v>
      </c>
      <c r="AC12" s="22">
        <v>71.473922901999998</v>
      </c>
      <c r="AD12" s="22">
        <v>79.650612245000005</v>
      </c>
      <c r="AE12" s="22">
        <v>18.608253968</v>
      </c>
      <c r="AF12" s="22">
        <v>108.081247166</v>
      </c>
      <c r="AG12" s="22">
        <v>31.571882085999999</v>
      </c>
      <c r="AH12" s="22">
        <v>9.4795464850000002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19.677596372</v>
      </c>
      <c r="Q13" s="22"/>
      <c r="R13" s="22"/>
      <c r="S13" s="22">
        <v>72.646530612000006</v>
      </c>
      <c r="T13" s="22"/>
      <c r="U13" s="22"/>
      <c r="V13" s="22">
        <v>22.295510203999999</v>
      </c>
      <c r="W13" s="22"/>
      <c r="X13" s="22"/>
      <c r="Y13" s="22"/>
      <c r="Z13" s="22"/>
      <c r="AA13" s="22"/>
      <c r="AB13" s="22"/>
      <c r="AC13" s="22"/>
      <c r="AD13" s="22"/>
      <c r="AE13" s="22">
        <v>20.380952381</v>
      </c>
      <c r="AF13" s="22"/>
      <c r="AG13" s="22">
        <v>34.664489795999998</v>
      </c>
      <c r="AH13" s="22">
        <v>10.50122449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21.41968254</v>
      </c>
      <c r="Q14" s="22"/>
      <c r="R14" s="22"/>
      <c r="S14" s="22"/>
      <c r="T14" s="22"/>
      <c r="U14" s="22"/>
      <c r="V14" s="22">
        <v>24.341768707</v>
      </c>
      <c r="W14" s="22"/>
      <c r="X14" s="22"/>
      <c r="Y14" s="22"/>
      <c r="Z14" s="22"/>
      <c r="AA14" s="22"/>
      <c r="AB14" s="22"/>
      <c r="AC14" s="22"/>
      <c r="AD14" s="22"/>
      <c r="AE14" s="22">
        <v>22.142403628</v>
      </c>
      <c r="AF14" s="22"/>
      <c r="AG14" s="22">
        <v>38.171428571</v>
      </c>
      <c r="AH14" s="22">
        <v>11.546122449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23.214195011000001</v>
      </c>
      <c r="Q15" s="22"/>
      <c r="R15" s="22"/>
      <c r="S15" s="22"/>
      <c r="T15" s="22"/>
      <c r="U15" s="22"/>
      <c r="V15" s="22">
        <v>26.470748299</v>
      </c>
      <c r="W15" s="22"/>
      <c r="X15" s="22"/>
      <c r="Y15" s="22"/>
      <c r="Z15" s="22"/>
      <c r="AA15" s="22"/>
      <c r="AB15" s="22"/>
      <c r="AC15" s="22"/>
      <c r="AD15" s="22"/>
      <c r="AE15" s="22">
        <v>68.769092971000006</v>
      </c>
      <c r="AF15" s="22"/>
      <c r="AG15" s="22">
        <v>41.103673469</v>
      </c>
      <c r="AH15" s="22">
        <v>178.03102040799999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24.938231293000001</v>
      </c>
      <c r="Q16" s="22"/>
      <c r="R16" s="22"/>
      <c r="S16" s="22"/>
      <c r="T16" s="22"/>
      <c r="U16" s="22"/>
      <c r="V16" s="22">
        <v>28.573605442000002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252.45181405899999</v>
      </c>
      <c r="AH16" s="22">
        <v>179.73941043100001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26.638367346999999</v>
      </c>
      <c r="Q17" s="22"/>
      <c r="R17" s="22"/>
      <c r="S17" s="22"/>
      <c r="T17" s="22"/>
      <c r="U17" s="22"/>
      <c r="V17" s="22">
        <v>30.794013605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181.447823129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28.241269841000001</v>
      </c>
      <c r="Q18" s="22"/>
      <c r="R18" s="22"/>
      <c r="S18" s="22"/>
      <c r="T18" s="22"/>
      <c r="U18" s="22"/>
      <c r="V18" s="22">
        <v>32.992653060999999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183.58820861699999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30.127891156</v>
      </c>
      <c r="Q19" s="22"/>
      <c r="R19" s="22"/>
      <c r="S19" s="22"/>
      <c r="T19" s="22"/>
      <c r="U19" s="22"/>
      <c r="V19" s="22">
        <v>35.130340136000001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187.17605442199999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246.885124717</v>
      </c>
      <c r="Q20" s="22"/>
      <c r="R20" s="22"/>
      <c r="S20" s="22"/>
      <c r="T20" s="22"/>
      <c r="U20" s="22"/>
      <c r="V20" s="22">
        <v>145.458503401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188.84555555599999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190.51507936499999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192.845714286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196.57142857100001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198.049954649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199.528480726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201.547755102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206.31510204099999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52.539024942999994</v>
      </c>
      <c r="C29" s="22">
        <f t="shared" ref="C29:O29" si="0">C12-C2</f>
        <v>103.60977324300001</v>
      </c>
      <c r="D29" s="22">
        <f t="shared" si="0"/>
        <v>43.845759637</v>
      </c>
      <c r="E29" s="22">
        <f t="shared" si="0"/>
        <v>91.363265305999988</v>
      </c>
      <c r="F29" s="22">
        <f t="shared" si="0"/>
        <v>72.950566894000005</v>
      </c>
      <c r="G29" s="22">
        <f t="shared" si="0"/>
        <v>64.968049886000003</v>
      </c>
      <c r="H29" s="22">
        <f t="shared" si="0"/>
        <v>109.086848073</v>
      </c>
      <c r="I29" s="22">
        <f t="shared" si="0"/>
        <v>79.476099773000001</v>
      </c>
      <c r="J29" s="22">
        <f t="shared" si="0"/>
        <v>97.683446712000006</v>
      </c>
      <c r="K29" s="22">
        <f>K12-K2</f>
        <v>109.509659864</v>
      </c>
      <c r="L29" s="22">
        <f t="shared" si="0"/>
        <v>44.772426304</v>
      </c>
      <c r="M29" s="22">
        <f t="shared" si="0"/>
        <v>65.545124716000004</v>
      </c>
      <c r="N29" s="22">
        <f t="shared" si="0"/>
        <v>67.548299319999998</v>
      </c>
      <c r="O29" s="22">
        <f t="shared" si="0"/>
        <v>74.178072561999997</v>
      </c>
      <c r="P29" s="22">
        <f>P20-P2</f>
        <v>246.68049886699998</v>
      </c>
      <c r="Q29" s="22">
        <f>Q11-Q2</f>
        <v>42.688390022999997</v>
      </c>
      <c r="R29" s="22">
        <f>R11-R2</f>
        <v>74.413786848000001</v>
      </c>
      <c r="S29" s="22">
        <f>S13-S2</f>
        <v>72.596462585000012</v>
      </c>
      <c r="T29" s="22">
        <f>T12-T2</f>
        <v>103.097029479</v>
      </c>
      <c r="U29" s="22">
        <f>U12-U2</f>
        <v>65.366712018000001</v>
      </c>
      <c r="V29" s="22">
        <f>V20-V2</f>
        <v>145.28</v>
      </c>
      <c r="W29" s="22">
        <f>W11-W2</f>
        <v>82.361179139000001</v>
      </c>
      <c r="X29" s="22">
        <f>X11-X2</f>
        <v>58.592426304</v>
      </c>
      <c r="Y29" s="22">
        <f>Y7-Y2</f>
        <v>64.861655329000001</v>
      </c>
      <c r="Z29" s="22">
        <f t="shared" ref="Z29:AF29" si="1">Z12-Z2</f>
        <v>154.17133786899998</v>
      </c>
      <c r="AA29" s="22">
        <f t="shared" si="1"/>
        <v>50.947052153999998</v>
      </c>
      <c r="AB29" s="22">
        <f t="shared" si="1"/>
        <v>93.618798186000006</v>
      </c>
      <c r="AC29" s="22">
        <f t="shared" si="1"/>
        <v>71.242086166999997</v>
      </c>
      <c r="AD29" s="22">
        <f t="shared" si="1"/>
        <v>79.475011338000002</v>
      </c>
      <c r="AE29" s="22">
        <f>AE15-AE2</f>
        <v>68.571723356000007</v>
      </c>
      <c r="AF29" s="22">
        <f t="shared" si="1"/>
        <v>107.921247166</v>
      </c>
      <c r="AG29" s="22">
        <f>AG16-AG2</f>
        <v>252.31721088399999</v>
      </c>
      <c r="AH29" s="22">
        <f>AH27-AH2</f>
        <v>206.18884353799999</v>
      </c>
      <c r="AI29" s="22">
        <f>AI11-AI2</f>
        <v>233.94530612299999</v>
      </c>
      <c r="AJ29" s="22"/>
    </row>
    <row r="30" spans="1:36" x14ac:dyDescent="0.2">
      <c r="A30" s="2"/>
      <c r="B30" s="9">
        <f>B29/86400</f>
        <v>6.0809056646990737E-4</v>
      </c>
      <c r="C30" s="9">
        <f t="shared" ref="C30:AI30" si="2">C29/86400</f>
        <v>1.1991871903125001E-3</v>
      </c>
      <c r="D30" s="9">
        <f t="shared" si="2"/>
        <v>5.0747406987268517E-4</v>
      </c>
      <c r="E30" s="9">
        <f t="shared" si="2"/>
        <v>1.0574452003009258E-3</v>
      </c>
      <c r="F30" s="9">
        <f t="shared" si="2"/>
        <v>8.4433526497685186E-4</v>
      </c>
      <c r="G30" s="9">
        <f t="shared" si="2"/>
        <v>7.5194502182870373E-4</v>
      </c>
      <c r="H30" s="9">
        <f t="shared" si="2"/>
        <v>1.2625792601041667E-3</v>
      </c>
      <c r="I30" s="9">
        <f t="shared" si="2"/>
        <v>9.1986226589120372E-4</v>
      </c>
      <c r="J30" s="9">
        <f t="shared" si="2"/>
        <v>1.1305954480555556E-3</v>
      </c>
      <c r="K30" s="9">
        <f t="shared" si="2"/>
        <v>1.2674729150925926E-3</v>
      </c>
      <c r="L30" s="9">
        <f t="shared" si="2"/>
        <v>5.1819937851851851E-4</v>
      </c>
      <c r="M30" s="9">
        <f t="shared" si="2"/>
        <v>7.5862412865740749E-4</v>
      </c>
      <c r="N30" s="9">
        <f t="shared" si="2"/>
        <v>7.8180901990740738E-4</v>
      </c>
      <c r="O30" s="9">
        <f t="shared" si="2"/>
        <v>8.5854250650462959E-4</v>
      </c>
      <c r="P30" s="9">
        <f t="shared" si="2"/>
        <v>2.8550983665162036E-3</v>
      </c>
      <c r="Q30" s="9">
        <f t="shared" si="2"/>
        <v>4.9407858822916666E-4</v>
      </c>
      <c r="R30" s="9">
        <f t="shared" si="2"/>
        <v>8.6127068111111111E-4</v>
      </c>
      <c r="S30" s="9">
        <f t="shared" si="2"/>
        <v>8.4023683547453717E-4</v>
      </c>
      <c r="T30" s="9">
        <f t="shared" si="2"/>
        <v>1.1932526560069444E-3</v>
      </c>
      <c r="U30" s="9">
        <f t="shared" si="2"/>
        <v>7.56559166875E-4</v>
      </c>
      <c r="V30" s="9">
        <f t="shared" si="2"/>
        <v>1.6814814814814815E-3</v>
      </c>
      <c r="W30" s="9">
        <f t="shared" si="2"/>
        <v>9.5325438818287035E-4</v>
      </c>
      <c r="X30" s="9">
        <f t="shared" si="2"/>
        <v>6.7815308222222222E-4</v>
      </c>
      <c r="Y30" s="9">
        <f t="shared" si="2"/>
        <v>7.5071360334490742E-4</v>
      </c>
      <c r="Z30" s="9">
        <f t="shared" si="2"/>
        <v>1.7843904845949072E-3</v>
      </c>
      <c r="AA30" s="9">
        <f t="shared" si="2"/>
        <v>5.8966495548611107E-4</v>
      </c>
      <c r="AB30" s="9">
        <f t="shared" si="2"/>
        <v>1.0835509049305556E-3</v>
      </c>
      <c r="AC30" s="9">
        <f t="shared" si="2"/>
        <v>8.2456118248842587E-4</v>
      </c>
      <c r="AD30" s="9">
        <f t="shared" si="2"/>
        <v>9.1984966826388892E-4</v>
      </c>
      <c r="AE30" s="9">
        <f t="shared" si="2"/>
        <v>7.9365420550925932E-4</v>
      </c>
      <c r="AF30" s="9">
        <f t="shared" si="2"/>
        <v>1.2490885088657408E-3</v>
      </c>
      <c r="AG30" s="9">
        <f t="shared" si="2"/>
        <v>2.9203380889351849E-3</v>
      </c>
      <c r="AH30" s="9">
        <f t="shared" si="2"/>
        <v>2.3864449483564812E-3</v>
      </c>
      <c r="AI30" s="9">
        <f t="shared" si="2"/>
        <v>2.7077003023495369E-3</v>
      </c>
      <c r="AJ30" s="9">
        <f>SUM(B30:AI30)</f>
        <v>3.8789504335717595E-2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K27"/>
  <sheetViews>
    <sheetView zoomScale="50" workbookViewId="0">
      <selection activeCell="B1" sqref="B1:AJ1"/>
    </sheetView>
  </sheetViews>
  <sheetFormatPr baseColWidth="10" defaultRowHeight="16" x14ac:dyDescent="0.2"/>
  <cols>
    <col min="1" max="1" width="17.16406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224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76.122</v>
      </c>
      <c r="C2" s="12">
        <v>35.706600000000002</v>
      </c>
      <c r="D2" s="12">
        <v>51.809199999999997</v>
      </c>
      <c r="E2" s="12">
        <v>39.563400000000001</v>
      </c>
      <c r="F2" s="12">
        <v>56.4649</v>
      </c>
      <c r="G2" s="12">
        <v>71.683999999999997</v>
      </c>
      <c r="H2" s="12">
        <v>31.315100000000001</v>
      </c>
      <c r="I2" s="12">
        <v>51.406599999999997</v>
      </c>
      <c r="J2" s="12">
        <v>46.362499999999997</v>
      </c>
      <c r="K2" s="12">
        <v>35.982399999999998</v>
      </c>
      <c r="L2" s="12">
        <v>105.46899999999999</v>
      </c>
      <c r="M2" s="12">
        <v>30.721699999999998</v>
      </c>
      <c r="N2" s="12">
        <v>40.7027</v>
      </c>
      <c r="O2" s="12">
        <v>64.954800000000006</v>
      </c>
      <c r="P2" s="12">
        <v>19.4239</v>
      </c>
      <c r="Q2" s="12">
        <v>107.877</v>
      </c>
      <c r="R2" s="12">
        <v>69.6023</v>
      </c>
      <c r="S2" s="12">
        <v>32.255699999999997</v>
      </c>
      <c r="T2" s="12">
        <v>35.037100000000002</v>
      </c>
      <c r="U2" s="12">
        <v>60.688099999999999</v>
      </c>
      <c r="V2" s="12">
        <v>29.3843</v>
      </c>
      <c r="W2" s="12">
        <v>35.201099999999997</v>
      </c>
      <c r="X2" s="12">
        <v>35.201099999999997</v>
      </c>
      <c r="Y2" s="12">
        <v>39.639299999999999</v>
      </c>
      <c r="Z2" s="12">
        <v>19.2118</v>
      </c>
      <c r="AA2" s="12">
        <v>17.248100000000001</v>
      </c>
      <c r="AB2" s="12">
        <v>71.4054</v>
      </c>
      <c r="AC2" s="12">
        <v>60.654699999999998</v>
      </c>
      <c r="AD2" s="12">
        <v>59.875100000000003</v>
      </c>
      <c r="AE2" s="12">
        <v>66.176500000000004</v>
      </c>
      <c r="AF2" s="12">
        <v>30.186199999999999</v>
      </c>
      <c r="AG2" s="12">
        <v>14.5731</v>
      </c>
      <c r="AH2" s="12">
        <v>9.2855100000000004</v>
      </c>
      <c r="AI2" s="12">
        <v>55.513599999999997</v>
      </c>
      <c r="AJ2" s="12">
        <v>21.3277</v>
      </c>
      <c r="AK2" s="12">
        <v>24.609400000000001</v>
      </c>
    </row>
    <row r="3" spans="1:37" x14ac:dyDescent="0.2">
      <c r="A3" s="1"/>
      <c r="B3" s="12">
        <v>76.580200000000005</v>
      </c>
      <c r="C3" s="12">
        <v>36.486499999999999</v>
      </c>
      <c r="D3" s="12">
        <v>53.554099999999998</v>
      </c>
      <c r="E3" s="12">
        <v>46.453699999999998</v>
      </c>
      <c r="F3" s="12">
        <v>60.976199999999999</v>
      </c>
      <c r="G3" s="12">
        <v>70.222899999999996</v>
      </c>
      <c r="H3" s="12">
        <v>30.517600000000002</v>
      </c>
      <c r="I3" s="12">
        <v>49.08</v>
      </c>
      <c r="J3" s="12">
        <v>51.647399999999998</v>
      </c>
      <c r="K3" s="12">
        <v>36.171300000000002</v>
      </c>
      <c r="L3" s="12">
        <v>111.43899999999999</v>
      </c>
      <c r="M3" s="12">
        <v>29.631799999999998</v>
      </c>
      <c r="N3" s="12">
        <v>48.740099999999998</v>
      </c>
      <c r="O3" s="12">
        <v>63.728299999999997</v>
      </c>
      <c r="P3" s="12">
        <v>21.072199999999999</v>
      </c>
      <c r="Q3" s="12">
        <v>101.395</v>
      </c>
      <c r="R3" s="12">
        <v>65.625</v>
      </c>
      <c r="S3" s="12">
        <v>32.356699999999996</v>
      </c>
      <c r="T3" s="12">
        <v>31.572199999999999</v>
      </c>
      <c r="U3" s="12">
        <v>62.054400000000001</v>
      </c>
      <c r="V3" s="12">
        <v>24.9209</v>
      </c>
      <c r="W3" s="12">
        <v>35.066800000000001</v>
      </c>
      <c r="X3" s="12">
        <v>35.066800000000001</v>
      </c>
      <c r="Y3" s="12">
        <v>36.434199999999997</v>
      </c>
      <c r="Z3" s="12">
        <v>18.869800000000001</v>
      </c>
      <c r="AA3" s="12">
        <v>17.702300000000001</v>
      </c>
      <c r="AB3" s="12">
        <v>78.007099999999994</v>
      </c>
      <c r="AC3" s="12">
        <v>59.316699999999997</v>
      </c>
      <c r="AD3" s="12">
        <v>60.933999999999997</v>
      </c>
      <c r="AE3" s="12">
        <v>65.391499999999994</v>
      </c>
      <c r="AF3" s="12">
        <v>31.267700000000001</v>
      </c>
      <c r="AG3" s="12">
        <v>13.4978</v>
      </c>
      <c r="AH3" s="12">
        <v>9.5636700000000001</v>
      </c>
      <c r="AI3" s="12">
        <v>54.301400000000001</v>
      </c>
      <c r="AJ3" s="12">
        <v>21.555700000000002</v>
      </c>
      <c r="AK3" s="12">
        <v>24.609400000000001</v>
      </c>
    </row>
    <row r="4" spans="1:37" x14ac:dyDescent="0.2">
      <c r="A4" s="1"/>
      <c r="B4" s="12">
        <v>81.325299999999999</v>
      </c>
      <c r="C4" s="12">
        <v>36.366100000000003</v>
      </c>
      <c r="D4" s="12">
        <v>53.693199999999997</v>
      </c>
      <c r="E4" s="12">
        <v>46.875</v>
      </c>
      <c r="F4" s="12">
        <v>63.219799999999999</v>
      </c>
      <c r="G4" s="12">
        <v>68.734399999999994</v>
      </c>
      <c r="H4" s="12">
        <v>32.049399999999999</v>
      </c>
      <c r="I4" s="12">
        <v>52.709200000000003</v>
      </c>
      <c r="J4" s="12">
        <v>49.424700000000001</v>
      </c>
      <c r="K4" s="12">
        <v>36.266399999999997</v>
      </c>
      <c r="L4" s="12">
        <v>112.5</v>
      </c>
      <c r="M4" s="12">
        <v>30.899699999999999</v>
      </c>
      <c r="N4" s="12">
        <v>52.053800000000003</v>
      </c>
      <c r="O4" s="12">
        <v>64.751400000000004</v>
      </c>
      <c r="P4" s="12">
        <v>21.3995</v>
      </c>
      <c r="Q4" s="12">
        <v>105</v>
      </c>
      <c r="R4" s="12">
        <v>68.224000000000004</v>
      </c>
      <c r="S4" s="12">
        <v>32.174100000000003</v>
      </c>
      <c r="T4" s="12">
        <v>29.003</v>
      </c>
      <c r="U4" s="12">
        <v>63.120199999999997</v>
      </c>
      <c r="V4" s="12">
        <v>24.405999999999999</v>
      </c>
      <c r="W4" s="12">
        <v>35.679600000000001</v>
      </c>
      <c r="X4" s="12">
        <v>35.679600000000001</v>
      </c>
      <c r="Y4" s="12">
        <v>41.385100000000001</v>
      </c>
      <c r="Z4" s="12">
        <v>19.4834</v>
      </c>
      <c r="AA4" s="12">
        <v>18.161100000000001</v>
      </c>
      <c r="AB4" s="12">
        <v>75.153400000000005</v>
      </c>
      <c r="AC4" s="12">
        <v>63.120199999999997</v>
      </c>
      <c r="AD4" s="12">
        <v>61.159399999999998</v>
      </c>
      <c r="AE4" s="12">
        <v>66.044300000000007</v>
      </c>
      <c r="AF4" s="12">
        <v>28.760899999999999</v>
      </c>
      <c r="AG4" s="12">
        <v>13.7263</v>
      </c>
      <c r="AH4" s="12">
        <v>10.2361</v>
      </c>
      <c r="AI4" s="12">
        <v>55.216999999999999</v>
      </c>
      <c r="AJ4" s="12">
        <v>21.366299999999999</v>
      </c>
      <c r="AK4" s="12">
        <v>20.880700000000001</v>
      </c>
    </row>
    <row r="5" spans="1:37" x14ac:dyDescent="0.2">
      <c r="A5" s="1"/>
      <c r="B5" s="12">
        <v>75.479200000000006</v>
      </c>
      <c r="C5" s="12">
        <v>34.363599999999998</v>
      </c>
      <c r="D5" s="12">
        <v>55.869900000000001</v>
      </c>
      <c r="E5" s="12">
        <v>43.156300000000002</v>
      </c>
      <c r="F5" s="12">
        <v>63.508099999999999</v>
      </c>
      <c r="G5" s="12">
        <v>67.061999999999998</v>
      </c>
      <c r="H5" s="12">
        <v>30.899699999999999</v>
      </c>
      <c r="I5" s="12">
        <v>56.5578</v>
      </c>
      <c r="J5" s="12">
        <v>47.906999999999996</v>
      </c>
      <c r="K5" s="12">
        <v>36.848300000000002</v>
      </c>
      <c r="L5" s="12">
        <v>110.91500000000001</v>
      </c>
      <c r="M5" s="12">
        <v>32.426499999999997</v>
      </c>
      <c r="N5" s="12">
        <v>50.759700000000002</v>
      </c>
      <c r="O5" s="12">
        <v>61.25</v>
      </c>
      <c r="P5" s="12">
        <v>21.382899999999999</v>
      </c>
      <c r="Q5" s="12">
        <v>102.273</v>
      </c>
      <c r="R5" s="12">
        <v>67.638000000000005</v>
      </c>
      <c r="S5" s="12">
        <v>31.8642</v>
      </c>
      <c r="T5" s="12">
        <v>28.831099999999999</v>
      </c>
      <c r="U5" s="12">
        <v>64.198400000000007</v>
      </c>
      <c r="V5" s="12">
        <v>25.9697</v>
      </c>
      <c r="W5" s="12">
        <v>17.594999999999999</v>
      </c>
      <c r="X5" s="12">
        <v>17.594999999999999</v>
      </c>
      <c r="Y5" s="12">
        <v>36.530799999999999</v>
      </c>
      <c r="Z5" s="12">
        <v>17.611799999999999</v>
      </c>
      <c r="AA5" s="12">
        <v>19.4057</v>
      </c>
      <c r="AB5" s="12">
        <v>76.882800000000003</v>
      </c>
      <c r="AC5" s="12">
        <v>59.231699999999996</v>
      </c>
      <c r="AD5" s="12">
        <v>61.845599999999997</v>
      </c>
      <c r="AE5" s="12">
        <v>66.872200000000007</v>
      </c>
      <c r="AF5" s="12">
        <v>28.661200000000001</v>
      </c>
      <c r="AG5" s="12">
        <v>13.69</v>
      </c>
      <c r="AH5" s="12">
        <v>10.6942</v>
      </c>
      <c r="AI5" s="12">
        <v>55.125</v>
      </c>
      <c r="AJ5" s="12">
        <v>19.07</v>
      </c>
      <c r="AK5" s="12">
        <v>18.943300000000001</v>
      </c>
    </row>
    <row r="6" spans="1:37" x14ac:dyDescent="0.2">
      <c r="A6" s="1"/>
      <c r="B6" s="12">
        <v>75.238900000000001</v>
      </c>
      <c r="C6" s="12">
        <v>35.148800000000001</v>
      </c>
      <c r="D6" s="12">
        <v>54.978400000000001</v>
      </c>
      <c r="E6" s="12">
        <v>46.401499999999999</v>
      </c>
      <c r="F6" s="12">
        <v>62.928100000000001</v>
      </c>
      <c r="G6" s="12">
        <v>72.469300000000004</v>
      </c>
      <c r="H6" s="12">
        <v>32.224299999999999</v>
      </c>
      <c r="I6" s="12">
        <v>51.454599999999999</v>
      </c>
      <c r="J6" s="12">
        <v>54.832599999999999</v>
      </c>
      <c r="K6" s="12">
        <v>35.8887</v>
      </c>
      <c r="L6" s="12">
        <v>106.9</v>
      </c>
      <c r="M6" s="12">
        <v>34.027799999999999</v>
      </c>
      <c r="N6" s="12">
        <v>49.528300000000002</v>
      </c>
      <c r="O6" s="12">
        <v>65.677099999999996</v>
      </c>
      <c r="P6" s="12">
        <v>21.024000000000001</v>
      </c>
      <c r="Q6" s="12">
        <v>103.61799999999999</v>
      </c>
      <c r="R6" s="12">
        <v>69.339600000000004</v>
      </c>
      <c r="S6" s="12">
        <v>31.475999999999999</v>
      </c>
      <c r="T6" s="12">
        <v>34.288800000000002</v>
      </c>
      <c r="U6" s="12">
        <v>61.363599999999998</v>
      </c>
      <c r="V6" s="12">
        <v>26.811800000000002</v>
      </c>
      <c r="W6" s="12">
        <v>33.860599999999998</v>
      </c>
      <c r="X6" s="12">
        <v>33.860599999999998</v>
      </c>
      <c r="Y6" s="12">
        <v>43.032800000000002</v>
      </c>
      <c r="Z6" s="12"/>
      <c r="AA6" s="12">
        <v>19.426200000000001</v>
      </c>
      <c r="AB6" s="12">
        <v>76.192099999999996</v>
      </c>
      <c r="AC6" s="12">
        <v>58.894199999999998</v>
      </c>
      <c r="AD6" s="12">
        <v>58.894199999999998</v>
      </c>
      <c r="AE6" s="12">
        <v>65.625</v>
      </c>
      <c r="AF6" s="12">
        <v>28.841100000000001</v>
      </c>
      <c r="AG6" s="12">
        <v>14.4055</v>
      </c>
      <c r="AH6" s="12">
        <v>10.052</v>
      </c>
      <c r="AI6" s="12">
        <v>54.543199999999999</v>
      </c>
      <c r="AJ6" s="12">
        <v>21.311199999999999</v>
      </c>
      <c r="AK6" s="12">
        <v>30.748100000000001</v>
      </c>
    </row>
    <row r="7" spans="1:37" x14ac:dyDescent="0.2">
      <c r="A7" s="1"/>
      <c r="B7" s="12">
        <v>79.545500000000004</v>
      </c>
      <c r="C7" s="12">
        <v>35.610500000000002</v>
      </c>
      <c r="D7" s="12">
        <v>54.114899999999999</v>
      </c>
      <c r="E7" s="12">
        <v>49.395200000000003</v>
      </c>
      <c r="F7" s="12">
        <v>63.605800000000002</v>
      </c>
      <c r="G7" s="12">
        <v>67.280299999999997</v>
      </c>
      <c r="H7" s="12">
        <v>31.003900000000002</v>
      </c>
      <c r="I7" s="12">
        <v>49.992400000000004</v>
      </c>
      <c r="J7" s="12">
        <v>53.973599999999998</v>
      </c>
      <c r="K7" s="12">
        <v>36.266399999999997</v>
      </c>
      <c r="L7" s="12">
        <v>115.244</v>
      </c>
      <c r="M7" s="12">
        <v>35.641199999999998</v>
      </c>
      <c r="N7" s="12">
        <v>52.201700000000002</v>
      </c>
      <c r="O7" s="12">
        <v>65.625</v>
      </c>
      <c r="P7" s="12">
        <v>21.294699999999999</v>
      </c>
      <c r="Q7" s="12">
        <v>105.94199999999999</v>
      </c>
      <c r="R7" s="12">
        <v>68.893699999999995</v>
      </c>
      <c r="S7" s="12">
        <v>32.363</v>
      </c>
      <c r="T7" s="12">
        <v>25.5169</v>
      </c>
      <c r="U7" s="12">
        <v>63.168399999999998</v>
      </c>
      <c r="V7" s="12">
        <v>28.153700000000001</v>
      </c>
      <c r="W7" s="12">
        <v>32.8125</v>
      </c>
      <c r="X7" s="12">
        <v>32.8125</v>
      </c>
      <c r="Y7" s="12">
        <v>43.646099999999997</v>
      </c>
      <c r="Z7" s="12"/>
      <c r="AA7" s="12">
        <v>18.2332</v>
      </c>
      <c r="AB7" s="12">
        <v>76.5625</v>
      </c>
      <c r="AC7" s="12">
        <v>63.900700000000001</v>
      </c>
      <c r="AD7" s="12">
        <v>62.171100000000003</v>
      </c>
      <c r="AE7" s="12">
        <v>66.818200000000004</v>
      </c>
      <c r="AF7" s="12">
        <v>28.937000000000001</v>
      </c>
      <c r="AG7" s="12">
        <v>13.7721</v>
      </c>
      <c r="AH7" s="12">
        <v>10.2654</v>
      </c>
      <c r="AI7" s="12">
        <v>55.681800000000003</v>
      </c>
      <c r="AJ7" s="12">
        <v>20.216999999999999</v>
      </c>
      <c r="AK7" s="12">
        <v>30.748100000000001</v>
      </c>
    </row>
    <row r="8" spans="1:37" x14ac:dyDescent="0.2">
      <c r="A8" s="1"/>
      <c r="B8" s="12">
        <v>80.201300000000003</v>
      </c>
      <c r="C8" s="12">
        <v>36.179200000000002</v>
      </c>
      <c r="D8" s="12">
        <v>54.543199999999999</v>
      </c>
      <c r="E8" s="12">
        <v>47.686</v>
      </c>
      <c r="F8" s="12">
        <v>60.621299999999998</v>
      </c>
      <c r="G8" s="12">
        <v>67.2256</v>
      </c>
      <c r="H8" s="12">
        <v>32.877699999999997</v>
      </c>
      <c r="I8" s="12">
        <v>51.776800000000001</v>
      </c>
      <c r="J8" s="12">
        <v>52.433399999999999</v>
      </c>
      <c r="K8" s="12">
        <v>36.652299999999997</v>
      </c>
      <c r="L8" s="12">
        <v>106.419</v>
      </c>
      <c r="M8" s="12">
        <v>30.6477</v>
      </c>
      <c r="N8" s="12">
        <v>51.687800000000003</v>
      </c>
      <c r="O8" s="12">
        <v>67.555099999999996</v>
      </c>
      <c r="P8" s="12">
        <v>19.501799999999999</v>
      </c>
      <c r="Q8" s="12">
        <v>110.39700000000001</v>
      </c>
      <c r="R8" s="12">
        <v>67.622500000000002</v>
      </c>
      <c r="S8" s="12">
        <v>31.5</v>
      </c>
      <c r="T8" s="12">
        <v>34.9482</v>
      </c>
      <c r="U8" s="12">
        <v>63.508099999999999</v>
      </c>
      <c r="V8" s="12">
        <v>27.958600000000001</v>
      </c>
      <c r="W8" s="12">
        <v>31.925699999999999</v>
      </c>
      <c r="X8" s="12">
        <v>31.925699999999999</v>
      </c>
      <c r="Y8" s="12">
        <v>45.308199999999999</v>
      </c>
      <c r="Z8" s="12"/>
      <c r="AA8" s="12">
        <v>18.352599999999999</v>
      </c>
      <c r="AB8" s="12">
        <v>76.954400000000007</v>
      </c>
      <c r="AC8" s="12">
        <v>58.560600000000001</v>
      </c>
      <c r="AD8" s="12">
        <v>60.576900000000002</v>
      </c>
      <c r="AE8" s="12">
        <v>65.991600000000005</v>
      </c>
      <c r="AF8" s="12">
        <v>30.205500000000001</v>
      </c>
      <c r="AG8" s="12">
        <v>13.7355</v>
      </c>
      <c r="AH8" s="12">
        <v>11.2332</v>
      </c>
      <c r="AI8" s="12">
        <v>56.635300000000001</v>
      </c>
      <c r="AJ8" s="12">
        <v>21.533200000000001</v>
      </c>
      <c r="AK8" s="12">
        <v>23.0031</v>
      </c>
    </row>
    <row r="9" spans="1:37" x14ac:dyDescent="0.2">
      <c r="A9" s="1"/>
      <c r="B9" s="12">
        <v>72.724299999999999</v>
      </c>
      <c r="C9" s="12">
        <v>36.021599999999999</v>
      </c>
      <c r="D9" s="12">
        <v>55.719299999999997</v>
      </c>
      <c r="E9" s="12">
        <v>46.716099999999997</v>
      </c>
      <c r="F9" s="12">
        <v>62.0777</v>
      </c>
      <c r="G9" s="12">
        <v>67.555099999999996</v>
      </c>
      <c r="H9" s="12">
        <v>35.7027</v>
      </c>
      <c r="I9" s="12">
        <v>53.277999999999999</v>
      </c>
      <c r="J9" s="12">
        <v>53.106900000000003</v>
      </c>
      <c r="K9" s="12">
        <v>36.0137</v>
      </c>
      <c r="L9" s="12">
        <v>108.871</v>
      </c>
      <c r="M9" s="12">
        <v>26.059699999999999</v>
      </c>
      <c r="N9" s="12">
        <v>48.461500000000001</v>
      </c>
      <c r="O9" s="12">
        <v>60.136400000000002</v>
      </c>
      <c r="P9" s="12">
        <v>22.061800000000002</v>
      </c>
      <c r="Q9" s="12"/>
      <c r="R9" s="12"/>
      <c r="S9" s="12">
        <v>32.2746</v>
      </c>
      <c r="T9" s="12">
        <v>21.093800000000002</v>
      </c>
      <c r="U9" s="12">
        <v>56.654699999999998</v>
      </c>
      <c r="V9" s="12">
        <v>26.238800000000001</v>
      </c>
      <c r="W9" s="12"/>
      <c r="X9" s="12"/>
      <c r="Y9" s="12">
        <v>34.168399999999998</v>
      </c>
      <c r="Z9" s="12"/>
      <c r="AA9" s="12">
        <v>19.7959</v>
      </c>
      <c r="AB9" s="12">
        <v>78.173000000000002</v>
      </c>
      <c r="AC9" s="12">
        <v>60.532600000000002</v>
      </c>
      <c r="AD9" s="12">
        <v>60.799599999999998</v>
      </c>
      <c r="AE9" s="12">
        <v>66.549300000000002</v>
      </c>
      <c r="AF9" s="12">
        <v>30.841999999999999</v>
      </c>
      <c r="AG9" s="12">
        <v>14.014799999999999</v>
      </c>
      <c r="AH9" s="12">
        <v>11.0397</v>
      </c>
      <c r="AI9" s="12">
        <v>57.762799999999999</v>
      </c>
      <c r="AJ9" s="12"/>
      <c r="AK9" s="12">
        <v>14.6661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18.595300000000002</v>
      </c>
      <c r="Q10" s="12"/>
      <c r="R10" s="12"/>
      <c r="S10" s="12">
        <v>31.675000000000001</v>
      </c>
      <c r="T10" s="12"/>
      <c r="U10" s="12"/>
      <c r="V10" s="12">
        <v>25.010200000000001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30.478300000000001</v>
      </c>
      <c r="AG10" s="12"/>
      <c r="AH10" s="12">
        <v>10.558999999999999</v>
      </c>
      <c r="AI10" s="12">
        <v>57.682200000000002</v>
      </c>
      <c r="AJ10" s="12"/>
      <c r="AK10" s="12">
        <v>23.3003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21.47</v>
      </c>
      <c r="Q11" s="12"/>
      <c r="R11" s="12"/>
      <c r="S11" s="12"/>
      <c r="T11" s="12"/>
      <c r="U11" s="12"/>
      <c r="V11" s="12">
        <v>23.625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30.716000000000001</v>
      </c>
      <c r="AG11" s="12"/>
      <c r="AH11" s="12">
        <v>11.875299999999999</v>
      </c>
      <c r="AI11" s="12">
        <v>58.519100000000002</v>
      </c>
      <c r="AJ11" s="12"/>
      <c r="AK11" s="12">
        <v>23.3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21.823</v>
      </c>
      <c r="Q12" s="12"/>
      <c r="R12" s="12"/>
      <c r="S12" s="12"/>
      <c r="T12" s="12"/>
      <c r="U12" s="12"/>
      <c r="V12" s="12">
        <v>27.654699999999998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30.6875</v>
      </c>
      <c r="AG12" s="12"/>
      <c r="AH12" s="12">
        <v>12.142099999999999</v>
      </c>
      <c r="AI12" s="12">
        <v>59.2742</v>
      </c>
      <c r="AJ12" s="12"/>
      <c r="AK12" s="12">
        <v>12.2203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22.317799999999998</v>
      </c>
      <c r="Q13" s="12"/>
      <c r="R13" s="12"/>
      <c r="S13" s="12"/>
      <c r="T13" s="12"/>
      <c r="U13" s="12"/>
      <c r="V13" s="12">
        <v>29.249199999999998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28.9877</v>
      </c>
      <c r="AG13" s="12"/>
      <c r="AH13" s="12">
        <v>11.665800000000001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20.630600000000001</v>
      </c>
      <c r="Q14" s="12"/>
      <c r="R14" s="12"/>
      <c r="S14" s="12"/>
      <c r="T14" s="12"/>
      <c r="U14" s="12"/>
      <c r="V14" s="12">
        <v>29.342600000000001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19.6128</v>
      </c>
      <c r="Q15" s="12"/>
      <c r="R15" s="12"/>
      <c r="S15" s="12"/>
      <c r="T15" s="12"/>
      <c r="U15" s="12"/>
      <c r="V15" s="12">
        <v>25.248100000000001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20.128399999999999</v>
      </c>
      <c r="Q16" s="12"/>
      <c r="R16" s="12"/>
      <c r="S16" s="12"/>
      <c r="T16" s="12"/>
      <c r="U16" s="12"/>
      <c r="V16" s="12">
        <v>22.4085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21.589400000000001</v>
      </c>
      <c r="Q17" s="12"/>
      <c r="R17" s="12"/>
      <c r="S17" s="12"/>
      <c r="T17" s="12"/>
      <c r="U17" s="12"/>
      <c r="V17" s="12">
        <v>28.962299999999999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18.775500000000001</v>
      </c>
      <c r="Q18" s="12"/>
      <c r="R18" s="12"/>
      <c r="S18" s="12"/>
      <c r="T18" s="12"/>
      <c r="U18" s="12"/>
      <c r="V18" s="12">
        <v>24.572800000000001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77.152087500000007</v>
      </c>
      <c r="C21" s="5">
        <f t="shared" si="0"/>
        <v>35.735362500000001</v>
      </c>
      <c r="D21" s="5">
        <f t="shared" si="0"/>
        <v>54.285274999999999</v>
      </c>
      <c r="E21" s="5">
        <f t="shared" si="0"/>
        <v>45.780899999999995</v>
      </c>
      <c r="F21" s="5">
        <f t="shared" si="0"/>
        <v>61.675237499999994</v>
      </c>
      <c r="G21" s="5">
        <f t="shared" si="0"/>
        <v>69.029200000000003</v>
      </c>
      <c r="H21" s="5">
        <f t="shared" si="0"/>
        <v>32.073799999999999</v>
      </c>
      <c r="I21" s="5">
        <f t="shared" si="0"/>
        <v>52.031925000000001</v>
      </c>
      <c r="J21" s="5">
        <f t="shared" si="0"/>
        <v>51.211012499999995</v>
      </c>
      <c r="K21" s="5">
        <f t="shared" si="0"/>
        <v>36.261187499999998</v>
      </c>
      <c r="L21" s="5">
        <f t="shared" si="0"/>
        <v>109.71962500000001</v>
      </c>
      <c r="M21" s="5">
        <f t="shared" si="0"/>
        <v>31.257012499999998</v>
      </c>
      <c r="N21" s="5">
        <f t="shared" si="0"/>
        <v>49.266950000000001</v>
      </c>
      <c r="O21" s="5">
        <f t="shared" si="0"/>
        <v>64.209762499999997</v>
      </c>
      <c r="P21" s="5">
        <f>AVERAGE(P2:P18)</f>
        <v>20.71197647058824</v>
      </c>
      <c r="Q21" s="5">
        <f>AVERAGE(Q2:Q8)</f>
        <v>105.21457142857143</v>
      </c>
      <c r="R21" s="5">
        <f>AVERAGE(R2:R8)</f>
        <v>68.135014285714277</v>
      </c>
      <c r="S21" s="5">
        <f>AVERAGE(S2:S10)</f>
        <v>31.993255555555557</v>
      </c>
      <c r="T21" s="5">
        <f>AVERAGE(T2:T9)</f>
        <v>30.036387499999996</v>
      </c>
      <c r="U21" s="5">
        <f>AVERAGE(U2:U9)</f>
        <v>61.844487500000007</v>
      </c>
      <c r="V21" s="5">
        <f>AVERAGE(V2:V18)</f>
        <v>26.465717647058824</v>
      </c>
      <c r="W21" s="5">
        <f>AVERAGE(W2:W4)</f>
        <v>35.31583333333333</v>
      </c>
      <c r="X21" s="5">
        <f>AVERAGE(X6:X8)</f>
        <v>32.866266666666668</v>
      </c>
      <c r="Y21" s="5">
        <f>AVERAGE(Y2:Y9)</f>
        <v>40.018112500000001</v>
      </c>
      <c r="Z21" s="5">
        <f>AVERAGE(Z2:Z5)</f>
        <v>18.7942</v>
      </c>
      <c r="AA21" s="5">
        <f>AVERAGE(AA2:AA9)</f>
        <v>18.540637499999999</v>
      </c>
      <c r="AB21" s="5">
        <f>AVERAGE(AB2:AB9)</f>
        <v>76.166337499999997</v>
      </c>
      <c r="AC21" s="5">
        <f>AVERAGE(AC2:AC9)</f>
        <v>60.526425000000003</v>
      </c>
      <c r="AD21" s="5">
        <f>AVERAGE(AD2:AD9)</f>
        <v>60.781987500000007</v>
      </c>
      <c r="AE21" s="5">
        <f>AVERAGE(AE2:AE9)</f>
        <v>66.183575000000005</v>
      </c>
      <c r="AF21" s="5">
        <f>AVERAGE(AF2:AF13)</f>
        <v>29.880925000000005</v>
      </c>
      <c r="AG21" s="5">
        <f>AVERAGE(AG2:AG9)</f>
        <v>13.926887499999999</v>
      </c>
      <c r="AH21" s="5">
        <f>AVERAGE(AH2:AH13)</f>
        <v>10.717664999999998</v>
      </c>
      <c r="AI21" s="5">
        <f>AVERAGE(AI2:AI12)</f>
        <v>56.386872727272724</v>
      </c>
      <c r="AJ21" s="5">
        <f>AVERAGE(AJ2:AJ8)</f>
        <v>20.911585714285714</v>
      </c>
      <c r="AK21" s="5">
        <f>AVERAGE(AK2:AK12)</f>
        <v>22.457163636363635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77.152087500000007</v>
      </c>
      <c r="C26" s="12">
        <f>C21*2</f>
        <v>71.470725000000002</v>
      </c>
      <c r="D26" s="12">
        <f t="shared" ref="D26:J26" si="1">D21*1</f>
        <v>54.285274999999999</v>
      </c>
      <c r="E26" s="12">
        <f t="shared" si="1"/>
        <v>45.780899999999995</v>
      </c>
      <c r="F26" s="12">
        <f t="shared" si="1"/>
        <v>61.675237499999994</v>
      </c>
      <c r="G26" s="12">
        <f t="shared" si="1"/>
        <v>69.029200000000003</v>
      </c>
      <c r="H26" s="12">
        <f>H21*3</f>
        <v>96.221399999999988</v>
      </c>
      <c r="I26" s="12">
        <f>I21*3</f>
        <v>156.095775</v>
      </c>
      <c r="J26" s="12">
        <f t="shared" si="1"/>
        <v>51.211012499999995</v>
      </c>
      <c r="K26" s="12">
        <f>K21*4</f>
        <v>145.04474999999999</v>
      </c>
      <c r="L26" s="12">
        <f>L21*1</f>
        <v>109.71962500000001</v>
      </c>
      <c r="M26" s="12">
        <f>M21*3</f>
        <v>93.771037499999991</v>
      </c>
      <c r="N26" s="12">
        <f>N21*3</f>
        <v>147.80085</v>
      </c>
      <c r="O26" s="12">
        <f>O21*1</f>
        <v>64.209762499999997</v>
      </c>
      <c r="P26" s="12">
        <f>P21*1</f>
        <v>20.71197647058824</v>
      </c>
      <c r="Q26" s="12">
        <f>Q21*1</f>
        <v>105.21457142857143</v>
      </c>
      <c r="R26" s="12">
        <f>R21*2</f>
        <v>136.27002857142855</v>
      </c>
      <c r="S26" s="12">
        <f>S21*4</f>
        <v>127.97302222222223</v>
      </c>
      <c r="T26" s="12">
        <f>T21*3</f>
        <v>90.109162499999996</v>
      </c>
      <c r="U26" s="12">
        <f>U21*1</f>
        <v>61.844487500000007</v>
      </c>
      <c r="V26" s="12">
        <f>V21*1</f>
        <v>26.465717647058824</v>
      </c>
      <c r="W26" s="12">
        <f>W21*4</f>
        <v>141.26333333333332</v>
      </c>
      <c r="X26" s="12">
        <f>X21*3</f>
        <v>98.598800000000011</v>
      </c>
      <c r="Y26" s="12">
        <f>Y21*2</f>
        <v>80.036225000000002</v>
      </c>
      <c r="Z26" s="12">
        <f>Z21*8</f>
        <v>150.3536</v>
      </c>
      <c r="AA26" s="12">
        <f>AA21*3</f>
        <v>55.621912499999993</v>
      </c>
      <c r="AB26" s="12">
        <f t="shared" ref="AB26:AH26" si="2">AB21*1</f>
        <v>76.166337499999997</v>
      </c>
      <c r="AC26" s="12">
        <f t="shared" si="2"/>
        <v>60.526425000000003</v>
      </c>
      <c r="AD26" s="12">
        <f t="shared" si="2"/>
        <v>60.781987500000007</v>
      </c>
      <c r="AE26" s="12">
        <f>AE21*2</f>
        <v>132.36715000000001</v>
      </c>
      <c r="AF26" s="12">
        <f t="shared" si="2"/>
        <v>29.880925000000005</v>
      </c>
      <c r="AG26" s="12">
        <f>AG21*2</f>
        <v>27.853774999999999</v>
      </c>
      <c r="AH26" s="12">
        <f t="shared" si="2"/>
        <v>10.717664999999998</v>
      </c>
      <c r="AI26" s="12">
        <f>AI21*2</f>
        <v>112.77374545454545</v>
      </c>
      <c r="AJ26" s="12">
        <f>AJ21*3</f>
        <v>62.734757142857141</v>
      </c>
      <c r="AK26" s="12">
        <f>AK21*1</f>
        <v>22.457163636363635</v>
      </c>
    </row>
    <row r="27" spans="1:37" x14ac:dyDescent="0.2">
      <c r="A27" s="12" t="s">
        <v>215</v>
      </c>
      <c r="B27" s="5">
        <f t="shared" ref="B27:O27" si="3">STDEV(B2:B9)/B21*100</f>
        <v>3.7913625750185211</v>
      </c>
      <c r="C27" s="5">
        <f t="shared" si="3"/>
        <v>1.9739671694895982</v>
      </c>
      <c r="D27" s="5">
        <f t="shared" si="3"/>
        <v>2.4278832750916806</v>
      </c>
      <c r="E27" s="5">
        <f t="shared" si="3"/>
        <v>6.6637198552990258</v>
      </c>
      <c r="F27" s="5">
        <f t="shared" si="3"/>
        <v>3.8734952240566072</v>
      </c>
      <c r="G27" s="5">
        <f t="shared" si="3"/>
        <v>3.133387945112915</v>
      </c>
      <c r="H27" s="5">
        <f t="shared" si="3"/>
        <v>5.1849191566442663</v>
      </c>
      <c r="I27" s="5">
        <f t="shared" si="3"/>
        <v>4.3680003589800043</v>
      </c>
      <c r="J27" s="5">
        <f t="shared" si="3"/>
        <v>5.887902847509932</v>
      </c>
      <c r="K27" s="5">
        <f t="shared" si="3"/>
        <v>0.92264580625003811</v>
      </c>
      <c r="L27" s="5">
        <f t="shared" si="3"/>
        <v>3.0862744414280825</v>
      </c>
      <c r="M27" s="5">
        <f t="shared" si="3"/>
        <v>9.2649014372389207</v>
      </c>
      <c r="N27" s="5">
        <f t="shared" si="3"/>
        <v>7.6259472594374333</v>
      </c>
      <c r="O27" s="5">
        <f t="shared" si="3"/>
        <v>3.8048198802773388</v>
      </c>
      <c r="P27" s="5">
        <f>STDEV(P2:P18)/P21*100</f>
        <v>5.5809171855607245</v>
      </c>
      <c r="Q27" s="5">
        <f>STDEV(Q2:Q8)/Q21*100</f>
        <v>3.0133626913402241</v>
      </c>
      <c r="R27" s="5">
        <f>STDEV(R2:R8)/R21*100</f>
        <v>1.9870001355520095</v>
      </c>
      <c r="S27" s="5">
        <f>STDEV(S2:S10)/S21*100</f>
        <v>1.1475550895555398</v>
      </c>
      <c r="T27" s="5">
        <f t="shared" ref="T27:AG27" si="4">STDEV(T2:T9)/T21*100</f>
        <v>16.526713892681304</v>
      </c>
      <c r="U27" s="5">
        <f t="shared" si="4"/>
        <v>3.8766156243221537</v>
      </c>
      <c r="V27" s="5">
        <f>STDEV(V2:V18)/V21*100</f>
        <v>8.2365123750905251</v>
      </c>
      <c r="W27" s="5">
        <f t="shared" si="4"/>
        <v>18.069373568962849</v>
      </c>
      <c r="X27" s="5">
        <f>STDEV(X2:X8)/X21*100</f>
        <v>19.416108068228937</v>
      </c>
      <c r="Y27" s="5">
        <f t="shared" si="4"/>
        <v>9.9719178539255608</v>
      </c>
      <c r="Z27" s="5">
        <f>STDEV(Z2:Z5)/Z21*100</f>
        <v>4.4017780886239741</v>
      </c>
      <c r="AA27" s="5">
        <f t="shared" si="4"/>
        <v>4.8907175822719022</v>
      </c>
      <c r="AB27" s="5">
        <f t="shared" si="4"/>
        <v>2.8246067373474801</v>
      </c>
      <c r="AC27" s="5">
        <f t="shared" si="4"/>
        <v>3.2924168623666024</v>
      </c>
      <c r="AD27" s="5">
        <f t="shared" si="4"/>
        <v>1.720477452957174</v>
      </c>
      <c r="AE27" s="5">
        <f t="shared" si="4"/>
        <v>0.8089271191654418</v>
      </c>
      <c r="AF27" s="5">
        <f>STDEV(AF2:AF13)/AF21*100</f>
        <v>3.2324651245252105</v>
      </c>
      <c r="AG27" s="5">
        <f t="shared" si="4"/>
        <v>2.7077306292195016</v>
      </c>
      <c r="AH27" s="5">
        <f>STDEV(AH2:AH13)/AH21*100</f>
        <v>8.4047148646957019</v>
      </c>
      <c r="AI27" s="5">
        <f>STDEV(AI2:AI12)/AI21*100</f>
        <v>2.9931506679358422</v>
      </c>
      <c r="AJ27" s="5">
        <f>STDEV(AJ2:AJ8)/AJ21*100</f>
        <v>4.4581585550394855</v>
      </c>
      <c r="AK27" s="5">
        <f>STDEV(AK2:AK12)/AK21*100</f>
        <v>25.533123509798727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J31"/>
  <sheetViews>
    <sheetView zoomScale="61" workbookViewId="0">
      <selection activeCell="B26" sqref="A1:XFD1048576"/>
    </sheetView>
  </sheetViews>
  <sheetFormatPr baseColWidth="10" defaultRowHeight="16" x14ac:dyDescent="0.2"/>
  <cols>
    <col min="1" max="1" width="17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7.83203125" bestFit="1" customWidth="1"/>
  </cols>
  <sheetData>
    <row r="1" spans="1:36" x14ac:dyDescent="0.2">
      <c r="A1" s="2" t="s">
        <v>224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0.49632653100000002</v>
      </c>
      <c r="C2" s="22">
        <v>0.341768707</v>
      </c>
      <c r="D2" s="22">
        <v>0.346122449</v>
      </c>
      <c r="E2" s="22">
        <v>1.4512472E-2</v>
      </c>
      <c r="F2" s="22">
        <v>9.3605441999999997E-2</v>
      </c>
      <c r="G2" s="22">
        <v>4.5714286E-2</v>
      </c>
      <c r="H2" s="22">
        <v>0.32108843500000001</v>
      </c>
      <c r="I2" s="22">
        <v>0.44444444399999999</v>
      </c>
      <c r="J2" s="22">
        <v>0</v>
      </c>
      <c r="K2" s="22">
        <v>0.45931972799999998</v>
      </c>
      <c r="L2" s="22">
        <v>4.0634920999999997E-2</v>
      </c>
      <c r="M2" s="22">
        <v>0.41795918399999998</v>
      </c>
      <c r="N2" s="22">
        <v>0.39619047600000001</v>
      </c>
      <c r="O2" s="22">
        <v>5.2244897999999998E-2</v>
      </c>
      <c r="P2" s="22">
        <v>0.41795918399999998</v>
      </c>
      <c r="Q2" s="22">
        <v>0.52825396800000002</v>
      </c>
      <c r="R2" s="22">
        <v>0.20317460300000001</v>
      </c>
      <c r="S2" s="22">
        <v>0.100136054</v>
      </c>
      <c r="T2" s="22">
        <v>0.14512471699999999</v>
      </c>
      <c r="U2" s="22">
        <v>0.51882086199999999</v>
      </c>
      <c r="V2" s="22">
        <v>0</v>
      </c>
      <c r="W2" s="22">
        <v>0.37551020400000001</v>
      </c>
      <c r="X2" s="22">
        <v>0.34975056700000001</v>
      </c>
      <c r="Y2" s="22">
        <v>8.7074830000000006E-2</v>
      </c>
      <c r="Z2" s="22">
        <v>4.5714286E-2</v>
      </c>
      <c r="AA2" s="22">
        <v>0.56634920600000005</v>
      </c>
      <c r="AB2" s="22">
        <v>4.1587302E-2</v>
      </c>
      <c r="AC2" s="22">
        <v>9.1428571E-2</v>
      </c>
      <c r="AD2" s="22">
        <v>3.6281178999999997E-2</v>
      </c>
      <c r="AE2" s="22">
        <v>0.43265306100000001</v>
      </c>
      <c r="AF2" s="22">
        <v>0.38312925199999998</v>
      </c>
      <c r="AG2" s="22">
        <v>0.46077097500000003</v>
      </c>
      <c r="AH2" s="22">
        <v>0.41959183700000002</v>
      </c>
      <c r="AI2" s="22">
        <v>8.4897958999999995E-2</v>
      </c>
      <c r="AJ2" s="22"/>
    </row>
    <row r="3" spans="1:36" x14ac:dyDescent="0.2">
      <c r="B3" s="22">
        <v>0.68734693899999999</v>
      </c>
      <c r="C3" s="22">
        <v>0.53551020400000005</v>
      </c>
      <c r="D3" s="22">
        <v>0.78367346900000001</v>
      </c>
      <c r="E3" s="22">
        <v>0.66031746000000002</v>
      </c>
      <c r="F3" s="22">
        <v>0.408956916</v>
      </c>
      <c r="G3" s="22">
        <v>0.28952380999999999</v>
      </c>
      <c r="H3" s="22">
        <v>0.936054422</v>
      </c>
      <c r="I3" s="22">
        <v>0.83446712000000001</v>
      </c>
      <c r="J3" s="22">
        <v>0.75936507900000005</v>
      </c>
      <c r="K3" s="22">
        <v>0.896870748</v>
      </c>
      <c r="L3" s="22">
        <v>0.20825396800000001</v>
      </c>
      <c r="M3" s="22">
        <v>0.94476190500000001</v>
      </c>
      <c r="N3" s="22">
        <v>1.102222222</v>
      </c>
      <c r="O3" s="22">
        <v>8.2318367349999999</v>
      </c>
      <c r="P3" s="22">
        <v>3.5069387760000001</v>
      </c>
      <c r="Q3" s="22">
        <v>0.79238095200000003</v>
      </c>
      <c r="R3" s="22">
        <v>0.64</v>
      </c>
      <c r="S3" s="22">
        <v>0.59210884399999997</v>
      </c>
      <c r="T3" s="22">
        <v>0.74013605400000004</v>
      </c>
      <c r="U3" s="22">
        <v>0.83990929700000005</v>
      </c>
      <c r="V3" s="22">
        <v>2.0419047620000002</v>
      </c>
      <c r="W3" s="22">
        <v>0.78367346900000001</v>
      </c>
      <c r="X3" s="22">
        <v>1.863401361</v>
      </c>
      <c r="Y3" s="22">
        <v>3.2101587299999998</v>
      </c>
      <c r="Z3" s="35">
        <v>2.3270748299999999</v>
      </c>
      <c r="AA3" s="22">
        <v>0.92444444400000003</v>
      </c>
      <c r="AB3" s="22">
        <v>0.615873016</v>
      </c>
      <c r="AC3" s="22">
        <v>0.43102040800000002</v>
      </c>
      <c r="AD3" s="22">
        <v>0.50068027199999998</v>
      </c>
      <c r="AE3" s="22">
        <v>2.4203174600000001</v>
      </c>
      <c r="AF3" s="22">
        <v>2.6354648530000002</v>
      </c>
      <c r="AG3" s="22">
        <v>4.7477551020000002</v>
      </c>
      <c r="AH3" s="22">
        <v>0.70693877599999999</v>
      </c>
      <c r="AI3" s="22">
        <v>1.1689795919999999</v>
      </c>
      <c r="AJ3" s="22"/>
    </row>
    <row r="4" spans="1:36" x14ac:dyDescent="0.2">
      <c r="B4" s="22">
        <v>1.475555556</v>
      </c>
      <c r="C4" s="22">
        <v>2.2158730160000002</v>
      </c>
      <c r="D4" s="22">
        <v>1.941768707</v>
      </c>
      <c r="E4" s="22">
        <v>2.1768707479999998</v>
      </c>
      <c r="F4" s="22">
        <v>1.4715646259999999</v>
      </c>
      <c r="G4" s="22">
        <v>1.126530612</v>
      </c>
      <c r="H4" s="22">
        <v>2.8520634920000001</v>
      </c>
      <c r="I4" s="22">
        <v>2.0016326530000002</v>
      </c>
      <c r="J4" s="22">
        <v>2.0535147390000001</v>
      </c>
      <c r="K4" s="22">
        <v>2.5643537410000001</v>
      </c>
      <c r="L4" s="22">
        <v>0.77714285699999996</v>
      </c>
      <c r="M4" s="22">
        <v>2.897777778</v>
      </c>
      <c r="N4" s="22">
        <v>2.5763265309999999</v>
      </c>
      <c r="O4" s="22">
        <v>9.1555555559999995</v>
      </c>
      <c r="P4" s="22">
        <v>6.3542857140000004</v>
      </c>
      <c r="Q4" s="22">
        <v>1.3485714289999999</v>
      </c>
      <c r="R4" s="22">
        <v>1.5020408160000001</v>
      </c>
      <c r="S4" s="22">
        <v>2.452244898</v>
      </c>
      <c r="T4" s="22">
        <v>2.4526077100000001</v>
      </c>
      <c r="U4" s="22">
        <v>1.8285714289999999</v>
      </c>
      <c r="V4" s="22">
        <v>4.4495238099999996</v>
      </c>
      <c r="W4" s="22">
        <v>2.4881632649999998</v>
      </c>
      <c r="X4" s="22">
        <v>3.510204082</v>
      </c>
      <c r="Y4" s="22">
        <v>6.3898412699999998</v>
      </c>
      <c r="Z4" s="22">
        <v>5.8057142859999997</v>
      </c>
      <c r="AA4" s="22">
        <v>1.764716553</v>
      </c>
      <c r="AB4" s="22">
        <v>1.6050793649999999</v>
      </c>
      <c r="AC4" s="22">
        <v>1.4331065759999999</v>
      </c>
      <c r="AD4" s="22">
        <v>1.407346939</v>
      </c>
      <c r="AE4" s="22">
        <v>4.3392290249999999</v>
      </c>
      <c r="AF4" s="22">
        <v>6.7526530610000002</v>
      </c>
      <c r="AG4" s="22">
        <v>11.209433107000001</v>
      </c>
      <c r="AH4" s="22">
        <v>1.787755102</v>
      </c>
      <c r="AI4" s="22">
        <v>3.9822222219999999</v>
      </c>
      <c r="AJ4" s="22"/>
    </row>
    <row r="5" spans="1:36" x14ac:dyDescent="0.2">
      <c r="B5" s="22">
        <v>2.259047619</v>
      </c>
      <c r="C5" s="22">
        <v>3.8603174600000001</v>
      </c>
      <c r="D5" s="22">
        <v>3.0621315189999998</v>
      </c>
      <c r="E5" s="22">
        <v>3.4684807260000001</v>
      </c>
      <c r="F5" s="22">
        <v>2.4555555560000002</v>
      </c>
      <c r="G5" s="22">
        <v>1.980952381</v>
      </c>
      <c r="H5" s="22">
        <v>4.8181405899999996</v>
      </c>
      <c r="I5" s="22">
        <v>3.2241269840000002</v>
      </c>
      <c r="J5" s="22">
        <v>3.2152380950000001</v>
      </c>
      <c r="K5" s="22">
        <v>4.2231292519999997</v>
      </c>
      <c r="L5" s="22">
        <v>1.3155555560000001</v>
      </c>
      <c r="M5" s="22">
        <v>4.9226303849999997</v>
      </c>
      <c r="N5" s="22">
        <v>3.8073469389999999</v>
      </c>
      <c r="O5" s="22">
        <v>10.097052154</v>
      </c>
      <c r="P5" s="22">
        <v>9.1580952379999996</v>
      </c>
      <c r="Q5" s="22">
        <v>1.9403174599999999</v>
      </c>
      <c r="R5" s="22">
        <v>2.4163265310000002</v>
      </c>
      <c r="S5" s="22">
        <v>4.3065759640000003</v>
      </c>
      <c r="T5" s="22">
        <v>4.3530158730000004</v>
      </c>
      <c r="U5" s="22">
        <v>2.7954648529999999</v>
      </c>
      <c r="V5" s="22">
        <v>6.9079365079999997</v>
      </c>
      <c r="W5" s="22">
        <v>4.1991836730000003</v>
      </c>
      <c r="X5" s="22">
        <v>4.96</v>
      </c>
      <c r="Y5" s="22">
        <v>9.4693877549999996</v>
      </c>
      <c r="Z5" s="22">
        <v>9.1951020410000002</v>
      </c>
      <c r="AA5" s="22">
        <v>2.5338775509999998</v>
      </c>
      <c r="AB5" s="22">
        <v>2.6165986389999998</v>
      </c>
      <c r="AC5" s="22">
        <v>2.417777778</v>
      </c>
      <c r="AD5" s="22">
        <v>2.3248979589999998</v>
      </c>
      <c r="AE5" s="22">
        <v>6.425396825</v>
      </c>
      <c r="AF5" s="22">
        <v>11.197823129</v>
      </c>
      <c r="AG5" s="22">
        <v>17.483174602999998</v>
      </c>
      <c r="AH5" s="22">
        <v>2.8926984130000002</v>
      </c>
      <c r="AI5" s="22">
        <v>6.7657142859999997</v>
      </c>
      <c r="AJ5" s="22"/>
    </row>
    <row r="6" spans="1:36" x14ac:dyDescent="0.2">
      <c r="B6" s="22">
        <v>2.9968253969999998</v>
      </c>
      <c r="C6" s="22">
        <v>5.5102040819999996</v>
      </c>
      <c r="D6" s="22">
        <v>4.1795918370000003</v>
      </c>
      <c r="E6" s="22">
        <v>4.7484807260000004</v>
      </c>
      <c r="F6" s="22">
        <v>3.40462585</v>
      </c>
      <c r="G6" s="22">
        <v>2.8538775510000001</v>
      </c>
      <c r="H6" s="22">
        <v>6.690249433</v>
      </c>
      <c r="I6" s="22">
        <v>4.3624489799999999</v>
      </c>
      <c r="J6" s="22">
        <v>4.4292063490000002</v>
      </c>
      <c r="K6" s="22">
        <v>5.8775510200000003</v>
      </c>
      <c r="L6" s="22">
        <v>1.8488888889999999</v>
      </c>
      <c r="M6" s="22">
        <v>6.8643990930000003</v>
      </c>
      <c r="N6" s="22">
        <v>4.96</v>
      </c>
      <c r="O6" s="22">
        <v>11.023673469</v>
      </c>
      <c r="P6" s="22">
        <v>11.964081632999999</v>
      </c>
      <c r="Q6" s="22">
        <v>2.511746032</v>
      </c>
      <c r="R6" s="22">
        <v>3.2957823130000001</v>
      </c>
      <c r="S6" s="22">
        <v>6.1714285709999999</v>
      </c>
      <c r="T6" s="22">
        <v>6.421768707</v>
      </c>
      <c r="U6" s="22">
        <v>3.7460317459999999</v>
      </c>
      <c r="V6" s="22">
        <v>9.2183219950000002</v>
      </c>
      <c r="W6" s="22">
        <v>5.8808163269999998</v>
      </c>
      <c r="X6" s="22">
        <v>6.6024489800000001</v>
      </c>
      <c r="Y6" s="22">
        <v>12.876190476</v>
      </c>
      <c r="Z6" s="22">
        <v>12.498866212999999</v>
      </c>
      <c r="AA6" s="22">
        <v>3.3322448979999999</v>
      </c>
      <c r="AB6" s="22">
        <v>3.5671655329999998</v>
      </c>
      <c r="AC6" s="22">
        <v>3.398820862</v>
      </c>
      <c r="AD6" s="22">
        <v>3.2333786849999999</v>
      </c>
      <c r="AE6" s="22">
        <v>8.5188208620000001</v>
      </c>
      <c r="AF6" s="22">
        <v>15.568979592</v>
      </c>
      <c r="AG6" s="22">
        <v>23.344761904999999</v>
      </c>
      <c r="AH6" s="22">
        <v>3.9793197280000001</v>
      </c>
      <c r="AI6" s="22">
        <v>9.5738775510000007</v>
      </c>
      <c r="AJ6" s="22"/>
    </row>
    <row r="7" spans="1:36" x14ac:dyDescent="0.2">
      <c r="B7" s="22">
        <v>3.7917460319999998</v>
      </c>
      <c r="C7" s="22">
        <v>7.2562358280000003</v>
      </c>
      <c r="D7" s="22">
        <v>5.2535147389999999</v>
      </c>
      <c r="E7" s="22">
        <v>6.1387755100000003</v>
      </c>
      <c r="F7" s="22">
        <v>4.3493877550000004</v>
      </c>
      <c r="G7" s="22">
        <v>3.7485714290000001</v>
      </c>
      <c r="H7" s="22">
        <v>8.6320181409999996</v>
      </c>
      <c r="I7" s="22">
        <v>5.4233106580000001</v>
      </c>
      <c r="J7" s="22">
        <v>5.6816326530000003</v>
      </c>
      <c r="K7" s="22">
        <v>7.5058503400000003</v>
      </c>
      <c r="L7" s="22">
        <v>2.3898412699999998</v>
      </c>
      <c r="M7" s="22">
        <v>8.7147392289999992</v>
      </c>
      <c r="N7" s="22">
        <v>6.1420408159999997</v>
      </c>
      <c r="O7" s="22">
        <v>12.003265305999999</v>
      </c>
      <c r="P7" s="22">
        <v>14.817959183999999</v>
      </c>
      <c r="Q7" s="22">
        <v>3.0984126980000002</v>
      </c>
      <c r="R7" s="22">
        <v>4.1828571429999997</v>
      </c>
      <c r="S7" s="22">
        <v>8.0544217689999993</v>
      </c>
      <c r="T7" s="22">
        <v>8.502857143</v>
      </c>
      <c r="U7" s="22">
        <v>4.6806349210000002</v>
      </c>
      <c r="V7" s="22">
        <v>11.456145125000001</v>
      </c>
      <c r="W7" s="22">
        <v>9.2908843539999992</v>
      </c>
      <c r="X7" s="22">
        <v>7.9967346939999997</v>
      </c>
      <c r="Y7" s="22">
        <v>52.070748299000002</v>
      </c>
      <c r="Z7" s="22">
        <v>15.590748298999999</v>
      </c>
      <c r="AA7" s="22">
        <v>4.1126530609999996</v>
      </c>
      <c r="AB7" s="22">
        <v>4.5801360539999996</v>
      </c>
      <c r="AC7" s="22">
        <v>4.3689795919999996</v>
      </c>
      <c r="AD7" s="22">
        <v>4.130612245</v>
      </c>
      <c r="AE7" s="22">
        <v>10.599183673000001</v>
      </c>
      <c r="AF7" s="22">
        <v>19.951746031999999</v>
      </c>
      <c r="AG7" s="22">
        <v>28.955283446999999</v>
      </c>
      <c r="AH7" s="22">
        <v>5.0677551019999996</v>
      </c>
      <c r="AI7" s="22">
        <v>12.720181406</v>
      </c>
      <c r="AJ7" s="22"/>
    </row>
    <row r="8" spans="1:36" x14ac:dyDescent="0.2">
      <c r="B8" s="22">
        <v>4.5892063490000004</v>
      </c>
      <c r="C8" s="22">
        <v>8.9632653060000003</v>
      </c>
      <c r="D8" s="22">
        <v>6.3448526080000001</v>
      </c>
      <c r="E8" s="22">
        <v>7.4318367350000001</v>
      </c>
      <c r="F8" s="22">
        <v>5.3028571429999998</v>
      </c>
      <c r="G8" s="22">
        <v>4.5765079369999997</v>
      </c>
      <c r="H8" s="22">
        <v>10.493968254</v>
      </c>
      <c r="I8" s="22">
        <v>6.5893877549999997</v>
      </c>
      <c r="J8" s="22">
        <v>6.7758730160000002</v>
      </c>
      <c r="K8" s="22">
        <v>9.1776870749999997</v>
      </c>
      <c r="L8" s="22">
        <v>2.9511111109999999</v>
      </c>
      <c r="M8" s="22">
        <v>10.478004535</v>
      </c>
      <c r="N8" s="22">
        <v>7.3534693879999997</v>
      </c>
      <c r="O8" s="22">
        <v>12.916825397</v>
      </c>
      <c r="P8" s="22">
        <v>17.635555556</v>
      </c>
      <c r="Q8" s="22">
        <v>3.677460317</v>
      </c>
      <c r="R8" s="22">
        <v>5.0481632650000003</v>
      </c>
      <c r="S8" s="22">
        <v>9.9606349210000005</v>
      </c>
      <c r="T8" s="22">
        <v>10.252698412999999</v>
      </c>
      <c r="U8" s="22">
        <v>5.6584126980000002</v>
      </c>
      <c r="V8" s="22">
        <v>13.587301587000001</v>
      </c>
      <c r="W8" s="22">
        <v>11.062857143</v>
      </c>
      <c r="X8" s="22">
        <v>9.3714285709999992</v>
      </c>
      <c r="Y8" s="22"/>
      <c r="Z8" s="22">
        <v>18.679365079</v>
      </c>
      <c r="AA8" s="22">
        <v>4.9001360539999999</v>
      </c>
      <c r="AB8" s="22">
        <v>5.5989115649999999</v>
      </c>
      <c r="AC8" s="22">
        <v>5.3877551019999999</v>
      </c>
      <c r="AD8" s="22">
        <v>5.044897959</v>
      </c>
      <c r="AE8" s="22">
        <v>12.672653061</v>
      </c>
      <c r="AF8" s="22">
        <v>24.116825396999999</v>
      </c>
      <c r="AG8" s="22">
        <v>34.924263039000003</v>
      </c>
      <c r="AH8" s="22">
        <v>6.167800454</v>
      </c>
      <c r="AI8" s="22">
        <v>15.535600906999999</v>
      </c>
      <c r="AJ8" s="22"/>
    </row>
    <row r="9" spans="1:36" x14ac:dyDescent="0.2">
      <c r="B9" s="22">
        <v>5.3434920630000002</v>
      </c>
      <c r="C9" s="22">
        <v>10.648163265000001</v>
      </c>
      <c r="D9" s="22">
        <v>7.4536054419999997</v>
      </c>
      <c r="E9" s="22">
        <v>8.6465306119999994</v>
      </c>
      <c r="F9" s="22">
        <v>6.2461678000000003</v>
      </c>
      <c r="G9" s="22">
        <v>5.4682993199999999</v>
      </c>
      <c r="H9" s="22">
        <v>12.429206348999999</v>
      </c>
      <c r="I9" s="22">
        <v>7.7895691610000002</v>
      </c>
      <c r="J9" s="22">
        <v>7.8875283449999998</v>
      </c>
      <c r="K9" s="22">
        <v>10.832108844</v>
      </c>
      <c r="L9" s="22">
        <v>3.471746032</v>
      </c>
      <c r="M9" s="22">
        <v>12.161451247</v>
      </c>
      <c r="N9" s="22">
        <v>8.502857143</v>
      </c>
      <c r="O9" s="22">
        <v>13.831111111</v>
      </c>
      <c r="P9" s="22">
        <v>20.712199546000001</v>
      </c>
      <c r="Q9" s="22">
        <v>4.2438095240000004</v>
      </c>
      <c r="R9" s="22">
        <v>5.919070295</v>
      </c>
      <c r="S9" s="22">
        <v>11.814603175</v>
      </c>
      <c r="T9" s="22">
        <v>12.604081633</v>
      </c>
      <c r="U9" s="22">
        <v>6.6082539679999996</v>
      </c>
      <c r="V9" s="22">
        <v>15.733333332999999</v>
      </c>
      <c r="W9" s="22">
        <v>12.891428571000001</v>
      </c>
      <c r="X9" s="22">
        <v>10.695691610000001</v>
      </c>
      <c r="Y9" s="22"/>
      <c r="Z9" s="22">
        <v>21.970068027</v>
      </c>
      <c r="AA9" s="22">
        <v>5.6838095239999999</v>
      </c>
      <c r="AB9" s="22">
        <v>6.5378684810000003</v>
      </c>
      <c r="AC9" s="22">
        <v>6.3528344670000001</v>
      </c>
      <c r="AD9" s="22">
        <v>5.9428571430000003</v>
      </c>
      <c r="AE9" s="22">
        <v>14.659047619000001</v>
      </c>
      <c r="AF9" s="22">
        <v>28.473469388000002</v>
      </c>
      <c r="AG9" s="22">
        <v>40.769160997999997</v>
      </c>
      <c r="AH9" s="22">
        <v>7.2453514739999996</v>
      </c>
      <c r="AI9" s="22">
        <v>18.503401361000002</v>
      </c>
      <c r="AJ9" s="22"/>
    </row>
    <row r="10" spans="1:36" x14ac:dyDescent="0.2">
      <c r="B10" s="22">
        <v>6.0916099770000001</v>
      </c>
      <c r="C10" s="22">
        <v>12.306575964</v>
      </c>
      <c r="D10" s="22">
        <v>8.5536507939999993</v>
      </c>
      <c r="E10" s="22">
        <v>9.9047619050000009</v>
      </c>
      <c r="F10" s="22">
        <v>7.235918367</v>
      </c>
      <c r="G10" s="22">
        <v>6.3608163270000002</v>
      </c>
      <c r="H10" s="22">
        <v>14.254149659999999</v>
      </c>
      <c r="I10" s="22">
        <v>8.948390023</v>
      </c>
      <c r="J10" s="22">
        <v>9.0318367350000006</v>
      </c>
      <c r="K10" s="22">
        <v>12.469115646000001</v>
      </c>
      <c r="L10" s="22">
        <v>4.0355555560000003</v>
      </c>
      <c r="M10" s="22">
        <v>14.119183673</v>
      </c>
      <c r="N10" s="22">
        <v>9.6636734690000008</v>
      </c>
      <c r="O10" s="22">
        <v>14.719274376</v>
      </c>
      <c r="P10" s="22">
        <v>23.431836735000001</v>
      </c>
      <c r="Q10" s="22">
        <v>4.787301587</v>
      </c>
      <c r="R10" s="22">
        <v>6.8063492060000002</v>
      </c>
      <c r="S10" s="22">
        <v>13.719365078999999</v>
      </c>
      <c r="T10" s="22">
        <v>14.320907029000001</v>
      </c>
      <c r="U10" s="22">
        <v>7.5530158729999997</v>
      </c>
      <c r="V10" s="22">
        <v>18.020022676</v>
      </c>
      <c r="W10" s="22">
        <v>14.770793651</v>
      </c>
      <c r="X10" s="22">
        <v>12.45170068</v>
      </c>
      <c r="Y10" s="22"/>
      <c r="Z10" s="22">
        <v>25.239365078999999</v>
      </c>
      <c r="AA10" s="22">
        <v>6.4634920630000003</v>
      </c>
      <c r="AB10" s="22">
        <v>7.5624489800000001</v>
      </c>
      <c r="AC10" s="22">
        <v>7.343310658</v>
      </c>
      <c r="AD10" s="22">
        <v>6.8520634920000001</v>
      </c>
      <c r="AE10" s="22">
        <v>16.604444443999999</v>
      </c>
      <c r="AF10" s="22">
        <v>32.841723356000003</v>
      </c>
      <c r="AG10" s="22">
        <v>46.11047619</v>
      </c>
      <c r="AH10" s="22">
        <v>8.3047619049999994</v>
      </c>
      <c r="AI10" s="22">
        <v>21.289795917999999</v>
      </c>
      <c r="AJ10" s="22"/>
    </row>
    <row r="11" spans="1:36" x14ac:dyDescent="0.2">
      <c r="B11" s="22">
        <v>6.9166439909999999</v>
      </c>
      <c r="C11" s="22">
        <v>13.972244898</v>
      </c>
      <c r="D11" s="22">
        <v>9.6304761899999995</v>
      </c>
      <c r="E11" s="22">
        <v>11.189115645999999</v>
      </c>
      <c r="F11" s="22">
        <v>8.2024489799999998</v>
      </c>
      <c r="G11" s="22">
        <v>7.2489795920000004</v>
      </c>
      <c r="H11" s="22">
        <v>15.934693877999999</v>
      </c>
      <c r="I11" s="22">
        <v>10.074557822999999</v>
      </c>
      <c r="J11" s="22">
        <v>10.161632653</v>
      </c>
      <c r="K11" s="22">
        <v>14.135147392</v>
      </c>
      <c r="L11" s="22">
        <v>4.5866666670000003</v>
      </c>
      <c r="M11" s="22">
        <v>16.421587301999999</v>
      </c>
      <c r="N11" s="22">
        <v>10.901768707</v>
      </c>
      <c r="O11" s="22">
        <v>15.717006803</v>
      </c>
      <c r="P11" s="22">
        <v>26.65845805</v>
      </c>
      <c r="Q11" s="22">
        <v>38.582857142999998</v>
      </c>
      <c r="R11" s="22">
        <v>59.477460317000002</v>
      </c>
      <c r="S11" s="22">
        <v>15.578412697999999</v>
      </c>
      <c r="T11" s="22">
        <v>17.165351474000001</v>
      </c>
      <c r="U11" s="22">
        <v>8.6120634920000008</v>
      </c>
      <c r="V11" s="22">
        <v>20.419047619000001</v>
      </c>
      <c r="W11" s="22">
        <v>95.059591836999999</v>
      </c>
      <c r="X11" s="22">
        <v>52.532244898000002</v>
      </c>
      <c r="Y11" s="22"/>
      <c r="Z11" s="22">
        <v>28.270294785000001</v>
      </c>
      <c r="AA11" s="22">
        <v>7.231020408</v>
      </c>
      <c r="AB11" s="22">
        <v>8.5536507939999993</v>
      </c>
      <c r="AC11" s="22">
        <v>8.3301587300000008</v>
      </c>
      <c r="AD11" s="22">
        <v>7.7536507940000003</v>
      </c>
      <c r="AE11" s="22">
        <v>18.573061224</v>
      </c>
      <c r="AF11" s="22">
        <v>37.122902494000002</v>
      </c>
      <c r="AG11" s="22">
        <v>51.545396824999997</v>
      </c>
      <c r="AH11" s="22">
        <v>9.3434920629999993</v>
      </c>
      <c r="AI11" s="22">
        <v>228.55006802700001</v>
      </c>
      <c r="AJ11" s="22"/>
    </row>
    <row r="12" spans="1:36" x14ac:dyDescent="0.2">
      <c r="B12" s="22">
        <v>53.112698412999997</v>
      </c>
      <c r="C12" s="22">
        <v>111.588571429</v>
      </c>
      <c r="D12" s="22">
        <v>54.222222221999999</v>
      </c>
      <c r="E12" s="22">
        <v>92.833378685</v>
      </c>
      <c r="F12" s="22">
        <v>62.840816326999999</v>
      </c>
      <c r="G12" s="22">
        <v>57.887346938999997</v>
      </c>
      <c r="H12" s="22">
        <v>116.276825397</v>
      </c>
      <c r="I12" s="22">
        <v>74.300226757000004</v>
      </c>
      <c r="J12" s="22">
        <v>85.175668934000001</v>
      </c>
      <c r="K12" s="22">
        <v>109.01877551</v>
      </c>
      <c r="L12" s="22">
        <v>37.941405895999999</v>
      </c>
      <c r="M12" s="22">
        <v>87.947755102000002</v>
      </c>
      <c r="N12" s="22">
        <v>59.604897958999999</v>
      </c>
      <c r="O12" s="22">
        <v>65.223401361000001</v>
      </c>
      <c r="P12" s="22">
        <v>29.453061223999999</v>
      </c>
      <c r="Q12" s="22"/>
      <c r="R12" s="22"/>
      <c r="S12" s="22">
        <v>17.472653060999999</v>
      </c>
      <c r="T12" s="22">
        <v>137.179138322</v>
      </c>
      <c r="U12" s="22">
        <v>62.563265305999998</v>
      </c>
      <c r="V12" s="22">
        <v>22.958730159000002</v>
      </c>
      <c r="W12" s="22"/>
      <c r="X12" s="22"/>
      <c r="Y12" s="22"/>
      <c r="Z12" s="22">
        <v>221.90730158700001</v>
      </c>
      <c r="AA12" s="22">
        <v>48.623673469000003</v>
      </c>
      <c r="AB12" s="22">
        <v>65.776326530999995</v>
      </c>
      <c r="AC12" s="22">
        <v>63.846167800000003</v>
      </c>
      <c r="AD12" s="22">
        <v>62.069841269999998</v>
      </c>
      <c r="AE12" s="22">
        <v>20.526439909</v>
      </c>
      <c r="AF12" s="22">
        <v>188.31383220000001</v>
      </c>
      <c r="AG12" s="22">
        <v>57.227755102000003</v>
      </c>
      <c r="AH12" s="22">
        <v>10.383673469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32.20244898</v>
      </c>
      <c r="Q13" s="22"/>
      <c r="R13" s="22"/>
      <c r="S13" s="22">
        <v>63.129251701000001</v>
      </c>
      <c r="T13" s="22"/>
      <c r="U13" s="22"/>
      <c r="V13" s="22">
        <v>25.128344671000001</v>
      </c>
      <c r="W13" s="22"/>
      <c r="X13" s="22"/>
      <c r="Y13" s="22"/>
      <c r="Z13" s="22"/>
      <c r="AA13" s="22"/>
      <c r="AB13" s="22"/>
      <c r="AC13" s="22"/>
      <c r="AD13" s="22"/>
      <c r="AE13" s="22">
        <v>22.481632652999998</v>
      </c>
      <c r="AF13" s="22"/>
      <c r="AG13" s="22">
        <v>62.280272109000002</v>
      </c>
      <c r="AH13" s="22">
        <v>11.408979592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34.890884354000001</v>
      </c>
      <c r="Q14" s="22"/>
      <c r="R14" s="22"/>
      <c r="S14" s="22"/>
      <c r="T14" s="22"/>
      <c r="U14" s="22"/>
      <c r="V14" s="22">
        <v>27.179682540000002</v>
      </c>
      <c r="W14" s="22"/>
      <c r="X14" s="22"/>
      <c r="Y14" s="22"/>
      <c r="Z14" s="22"/>
      <c r="AA14" s="22"/>
      <c r="AB14" s="22"/>
      <c r="AC14" s="22"/>
      <c r="AD14" s="22"/>
      <c r="AE14" s="22">
        <v>24.551473923</v>
      </c>
      <c r="AF14" s="22"/>
      <c r="AG14" s="22">
        <v>67.221768706999995</v>
      </c>
      <c r="AH14" s="22">
        <v>12.42122449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37.799183673000002</v>
      </c>
      <c r="Q15" s="22"/>
      <c r="R15" s="22"/>
      <c r="S15" s="22"/>
      <c r="T15" s="22"/>
      <c r="U15" s="22"/>
      <c r="V15" s="22">
        <v>29.224489796</v>
      </c>
      <c r="W15" s="22"/>
      <c r="X15" s="22"/>
      <c r="Y15" s="22"/>
      <c r="Z15" s="22"/>
      <c r="AA15" s="22"/>
      <c r="AB15" s="22"/>
      <c r="AC15" s="22"/>
      <c r="AD15" s="22"/>
      <c r="AE15" s="22">
        <v>77.647573695999995</v>
      </c>
      <c r="AF15" s="22"/>
      <c r="AG15" s="22">
        <v>72.364988662000002</v>
      </c>
      <c r="AH15" s="22">
        <v>179.54829932000001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40.858412698000002</v>
      </c>
      <c r="Q16" s="22"/>
      <c r="R16" s="22"/>
      <c r="S16" s="22"/>
      <c r="T16" s="22"/>
      <c r="U16" s="22"/>
      <c r="V16" s="22">
        <v>31.600907028999998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388.05623582800001</v>
      </c>
      <c r="AH16" s="22">
        <v>181.986394558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43.839274375999999</v>
      </c>
      <c r="Q17" s="22"/>
      <c r="R17" s="22"/>
      <c r="S17" s="22"/>
      <c r="T17" s="22"/>
      <c r="U17" s="22"/>
      <c r="V17" s="22">
        <v>34.278458049999998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184.42448979599999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46.618412698</v>
      </c>
      <c r="Q18" s="22"/>
      <c r="R18" s="22"/>
      <c r="S18" s="22"/>
      <c r="T18" s="22"/>
      <c r="U18" s="22"/>
      <c r="V18" s="22">
        <v>36.350113379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187.29795918400001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49.814058957</v>
      </c>
      <c r="Q19" s="22"/>
      <c r="R19" s="22"/>
      <c r="S19" s="22"/>
      <c r="T19" s="22"/>
      <c r="U19" s="22"/>
      <c r="V19" s="22">
        <v>38.791836734999997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190.46530612199999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377.90476190499999</v>
      </c>
      <c r="Q20" s="22"/>
      <c r="R20" s="22"/>
      <c r="S20" s="22"/>
      <c r="T20" s="22"/>
      <c r="U20" s="22"/>
      <c r="V20" s="22">
        <v>166.736394558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192.416643991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194.367981859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196.97632653100001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201.06739228999999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203.64247165500001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206.21757369599999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211.12743764199999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223.79936507900001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52.616371881999996</v>
      </c>
      <c r="C29" s="22">
        <f t="shared" ref="C29:O29" si="0">C12-C2</f>
        <v>111.246802722</v>
      </c>
      <c r="D29" s="22">
        <f t="shared" si="0"/>
        <v>53.876099773</v>
      </c>
      <c r="E29" s="22">
        <f t="shared" si="0"/>
        <v>92.818866212999993</v>
      </c>
      <c r="F29" s="22">
        <f t="shared" si="0"/>
        <v>62.747210885000001</v>
      </c>
      <c r="G29" s="22">
        <f t="shared" si="0"/>
        <v>57.841632652999998</v>
      </c>
      <c r="H29" s="22">
        <f t="shared" si="0"/>
        <v>115.955736962</v>
      </c>
      <c r="I29" s="22">
        <f t="shared" si="0"/>
        <v>73.855782313000006</v>
      </c>
      <c r="J29" s="22">
        <f t="shared" si="0"/>
        <v>85.175668934000001</v>
      </c>
      <c r="K29" s="22">
        <f>K12-K2</f>
        <v>108.559455782</v>
      </c>
      <c r="L29" s="22">
        <f t="shared" si="0"/>
        <v>37.900770975</v>
      </c>
      <c r="M29" s="22">
        <f t="shared" si="0"/>
        <v>87.529795918000005</v>
      </c>
      <c r="N29" s="22">
        <f t="shared" si="0"/>
        <v>59.208707482999998</v>
      </c>
      <c r="O29" s="22">
        <f t="shared" si="0"/>
        <v>65.171156463000003</v>
      </c>
      <c r="P29" s="22">
        <f>P20-P2</f>
        <v>377.486802721</v>
      </c>
      <c r="Q29" s="22">
        <f>Q11-Q2</f>
        <v>38.054603174999997</v>
      </c>
      <c r="R29" s="22">
        <f>R11-R2</f>
        <v>59.274285714000001</v>
      </c>
      <c r="S29" s="22">
        <f>S13-S2</f>
        <v>63.029115647000005</v>
      </c>
      <c r="T29" s="22">
        <f>T12-T2</f>
        <v>137.03401360500001</v>
      </c>
      <c r="U29" s="22">
        <f>U12-U2</f>
        <v>62.044444444</v>
      </c>
      <c r="V29" s="22">
        <f>V20-V2</f>
        <v>166.736394558</v>
      </c>
      <c r="W29" s="22">
        <f>W11-W2</f>
        <v>94.684081633000005</v>
      </c>
      <c r="X29" s="22">
        <f>X11-X2</f>
        <v>52.182494331000001</v>
      </c>
      <c r="Y29" s="22">
        <f>Y7-Y2</f>
        <v>51.983673469000003</v>
      </c>
      <c r="Z29" s="22">
        <f t="shared" ref="Z29:AF29" si="1">Z12-Z2</f>
        <v>221.86158730100001</v>
      </c>
      <c r="AA29" s="22">
        <f t="shared" si="1"/>
        <v>48.057324263000005</v>
      </c>
      <c r="AB29" s="22">
        <f t="shared" si="1"/>
        <v>65.734739228999999</v>
      </c>
      <c r="AC29" s="22">
        <f t="shared" si="1"/>
        <v>63.754739229000002</v>
      </c>
      <c r="AD29" s="22">
        <f t="shared" si="1"/>
        <v>62.033560090999998</v>
      </c>
      <c r="AE29" s="22">
        <f>AE15-AE2</f>
        <v>77.214920634999999</v>
      </c>
      <c r="AF29" s="22">
        <f t="shared" si="1"/>
        <v>187.930702948</v>
      </c>
      <c r="AG29" s="22">
        <f>AG16-AG2</f>
        <v>387.59546485300001</v>
      </c>
      <c r="AH29" s="22">
        <f>AH27-AH2</f>
        <v>223.379773242</v>
      </c>
      <c r="AI29" s="22">
        <f>AI11-AI2</f>
        <v>228.46517006800002</v>
      </c>
      <c r="AJ29" s="22"/>
    </row>
    <row r="30" spans="1:36" x14ac:dyDescent="0.2">
      <c r="A30" s="2"/>
      <c r="B30" s="9">
        <f>B29/86400</f>
        <v>6.0898578567129629E-4</v>
      </c>
      <c r="C30" s="9">
        <f t="shared" ref="C30:AI30" si="2">C29/86400</f>
        <v>1.2875787352083334E-3</v>
      </c>
      <c r="D30" s="9">
        <f t="shared" si="2"/>
        <v>6.2356596959490737E-4</v>
      </c>
      <c r="E30" s="9">
        <f t="shared" si="2"/>
        <v>1.0742924330208333E-3</v>
      </c>
      <c r="F30" s="9">
        <f t="shared" si="2"/>
        <v>7.2624086672453704E-4</v>
      </c>
      <c r="G30" s="9">
        <f t="shared" si="2"/>
        <v>6.6946334089120364E-4</v>
      </c>
      <c r="H30" s="9">
        <f t="shared" si="2"/>
        <v>1.3420802889120371E-3</v>
      </c>
      <c r="I30" s="9">
        <f t="shared" si="2"/>
        <v>8.5481229528935193E-4</v>
      </c>
      <c r="J30" s="9">
        <f t="shared" si="2"/>
        <v>9.8582950155092592E-4</v>
      </c>
      <c r="K30" s="9">
        <f t="shared" si="2"/>
        <v>1.2564751826620371E-3</v>
      </c>
      <c r="L30" s="9">
        <f t="shared" si="2"/>
        <v>4.3866633072916665E-4</v>
      </c>
      <c r="M30" s="9">
        <f t="shared" si="2"/>
        <v>1.0130763416435185E-3</v>
      </c>
      <c r="N30" s="9">
        <f t="shared" si="2"/>
        <v>6.8528596623842585E-4</v>
      </c>
      <c r="O30" s="9">
        <f t="shared" si="2"/>
        <v>7.542957923958334E-4</v>
      </c>
      <c r="P30" s="9">
        <f>P29/86400</f>
        <v>4.3690602166782406E-3</v>
      </c>
      <c r="Q30" s="9">
        <f t="shared" si="2"/>
        <v>4.4044679600694443E-4</v>
      </c>
      <c r="R30" s="9">
        <f t="shared" si="2"/>
        <v>6.8604497354166668E-4</v>
      </c>
      <c r="S30" s="9">
        <f t="shared" si="2"/>
        <v>7.2950365332175927E-4</v>
      </c>
      <c r="T30" s="9">
        <f t="shared" si="2"/>
        <v>1.5860418241319446E-3</v>
      </c>
      <c r="U30" s="9">
        <f t="shared" si="2"/>
        <v>7.1810699587962967E-4</v>
      </c>
      <c r="V30" s="9">
        <f t="shared" si="2"/>
        <v>1.9298193814583334E-3</v>
      </c>
      <c r="W30" s="9">
        <f t="shared" si="2"/>
        <v>1.0958805744560186E-3</v>
      </c>
      <c r="X30" s="9">
        <f t="shared" si="2"/>
        <v>6.0396405475694444E-4</v>
      </c>
      <c r="Y30" s="9">
        <f t="shared" si="2"/>
        <v>6.0166288737268519E-4</v>
      </c>
      <c r="Z30" s="9">
        <f t="shared" si="2"/>
        <v>2.5678424456134262E-3</v>
      </c>
      <c r="AA30" s="9">
        <f t="shared" si="2"/>
        <v>5.5621903082175937E-4</v>
      </c>
      <c r="AB30" s="9">
        <f t="shared" si="2"/>
        <v>7.6081874107638886E-4</v>
      </c>
      <c r="AC30" s="9">
        <f t="shared" si="2"/>
        <v>7.3790207440972222E-4</v>
      </c>
      <c r="AD30" s="9">
        <f t="shared" si="2"/>
        <v>7.1798101957175928E-4</v>
      </c>
      <c r="AE30" s="9">
        <f t="shared" si="2"/>
        <v>8.936912110532407E-4</v>
      </c>
      <c r="AF30" s="9">
        <f t="shared" si="2"/>
        <v>2.1751238767129628E-3</v>
      </c>
      <c r="AG30" s="9">
        <f t="shared" si="2"/>
        <v>4.4860586209837967E-3</v>
      </c>
      <c r="AH30" s="9">
        <f t="shared" si="2"/>
        <v>2.5854140421527777E-3</v>
      </c>
      <c r="AI30" s="9">
        <f t="shared" si="2"/>
        <v>2.6442728017129634E-3</v>
      </c>
      <c r="AJ30" s="49">
        <f>SUM(B30:AI30)</f>
        <v>4.3206504052245367E-2</v>
      </c>
    </row>
    <row r="31" spans="1:36" x14ac:dyDescent="0.2">
      <c r="P31" s="38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22.66406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157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77.3142</v>
      </c>
      <c r="C2" s="12">
        <v>41.593299999999999</v>
      </c>
      <c r="D2" s="12">
        <v>61.822400000000002</v>
      </c>
      <c r="E2" s="12">
        <v>54.328200000000002</v>
      </c>
      <c r="F2" s="12">
        <v>56.596499999999999</v>
      </c>
      <c r="G2" s="12">
        <v>65.938999999999993</v>
      </c>
      <c r="H2" s="12">
        <v>38.54</v>
      </c>
      <c r="I2" s="12">
        <v>65.159599999999998</v>
      </c>
      <c r="J2" s="12">
        <v>43.2014</v>
      </c>
      <c r="K2" s="12">
        <v>39.677300000000002</v>
      </c>
      <c r="L2" s="12">
        <v>115.89</v>
      </c>
      <c r="M2" s="12">
        <v>41.962699999999998</v>
      </c>
      <c r="N2" s="12">
        <v>50.666400000000003</v>
      </c>
      <c r="O2" s="12">
        <v>61.346600000000002</v>
      </c>
      <c r="P2" s="12">
        <v>35.564500000000002</v>
      </c>
      <c r="Q2" s="12">
        <v>110.545</v>
      </c>
      <c r="R2" s="12">
        <v>69.690299999999993</v>
      </c>
      <c r="S2" s="12">
        <v>33.348500000000001</v>
      </c>
      <c r="T2" s="12">
        <v>43.235300000000002</v>
      </c>
      <c r="U2" s="12">
        <v>77.860200000000006</v>
      </c>
      <c r="V2" s="12">
        <v>30.6083</v>
      </c>
      <c r="W2" s="12">
        <v>45.734200000000001</v>
      </c>
      <c r="X2" s="12">
        <v>45.734200000000001</v>
      </c>
      <c r="Y2" s="12">
        <v>43.6922</v>
      </c>
      <c r="Z2" s="12">
        <v>18.735099999999999</v>
      </c>
      <c r="AA2" s="12">
        <v>22.9099</v>
      </c>
      <c r="AB2" s="12">
        <v>76.918599999999998</v>
      </c>
      <c r="AC2" s="12">
        <v>51.811199999999999</v>
      </c>
      <c r="AD2" s="12">
        <v>65.8078</v>
      </c>
      <c r="AE2" s="12">
        <v>74.493200000000002</v>
      </c>
      <c r="AF2" s="12">
        <v>28.062999999999999</v>
      </c>
      <c r="AG2" s="12">
        <v>30.591000000000001</v>
      </c>
      <c r="AH2" s="12">
        <v>16.347899999999999</v>
      </c>
      <c r="AI2" s="12">
        <v>58.8733</v>
      </c>
      <c r="AJ2" s="12">
        <v>22.326899999999998</v>
      </c>
      <c r="AK2" s="12">
        <v>21.882100000000001</v>
      </c>
    </row>
    <row r="3" spans="1:37" x14ac:dyDescent="0.2">
      <c r="A3" s="1"/>
      <c r="B3" s="12">
        <v>79.430800000000005</v>
      </c>
      <c r="C3" s="12">
        <v>43.348599999999998</v>
      </c>
      <c r="D3" s="12">
        <v>62.171100000000003</v>
      </c>
      <c r="E3" s="12">
        <v>55.653700000000001</v>
      </c>
      <c r="F3" s="12">
        <v>58.374499999999998</v>
      </c>
      <c r="G3" s="12">
        <v>72.916700000000006</v>
      </c>
      <c r="H3" s="12">
        <v>45.6081</v>
      </c>
      <c r="I3" s="12">
        <v>67.679599999999994</v>
      </c>
      <c r="J3" s="12">
        <v>45.835599999999999</v>
      </c>
      <c r="K3" s="12">
        <v>39.830199999999998</v>
      </c>
      <c r="L3" s="12">
        <v>117.37</v>
      </c>
      <c r="M3" s="12">
        <v>42.954500000000003</v>
      </c>
      <c r="N3" s="12">
        <v>51.914900000000003</v>
      </c>
      <c r="O3" s="12">
        <v>61.198999999999998</v>
      </c>
      <c r="P3" s="12">
        <v>37.947499999999998</v>
      </c>
      <c r="Q3" s="12">
        <v>107.108</v>
      </c>
      <c r="R3" s="12">
        <v>75.102199999999996</v>
      </c>
      <c r="S3" s="12">
        <v>34.933500000000002</v>
      </c>
      <c r="T3" s="12">
        <v>41.230400000000003</v>
      </c>
      <c r="U3" s="12">
        <v>79.622</v>
      </c>
      <c r="V3" s="12">
        <v>28.825700000000001</v>
      </c>
      <c r="W3" s="12">
        <v>44.455599999999997</v>
      </c>
      <c r="X3" s="12">
        <v>44.455599999999997</v>
      </c>
      <c r="Y3" s="12">
        <v>43.405500000000004</v>
      </c>
      <c r="Z3" s="12">
        <v>18.675899999999999</v>
      </c>
      <c r="AA3" s="12">
        <v>24.234300000000001</v>
      </c>
      <c r="AB3" s="12">
        <v>77.732100000000003</v>
      </c>
      <c r="AC3" s="12">
        <v>48.954700000000003</v>
      </c>
      <c r="AD3" s="12">
        <v>63</v>
      </c>
      <c r="AE3" s="12">
        <v>74.627700000000004</v>
      </c>
      <c r="AF3" s="12">
        <v>28.8462</v>
      </c>
      <c r="AG3" s="12">
        <v>31.097200000000001</v>
      </c>
      <c r="AH3" s="12">
        <v>20.467199999999998</v>
      </c>
      <c r="AI3" s="12">
        <v>59.009799999999998</v>
      </c>
      <c r="AJ3" s="12">
        <v>22.956</v>
      </c>
      <c r="AK3" s="12">
        <v>21.881900000000002</v>
      </c>
    </row>
    <row r="4" spans="1:37" x14ac:dyDescent="0.2">
      <c r="A4" s="1"/>
      <c r="B4" s="12">
        <v>81.305300000000003</v>
      </c>
      <c r="C4" s="12">
        <v>43.190100000000001</v>
      </c>
      <c r="D4" s="12">
        <v>61.204700000000003</v>
      </c>
      <c r="E4" s="12">
        <v>55.226199999999999</v>
      </c>
      <c r="F4" s="12">
        <v>58.9572</v>
      </c>
      <c r="G4" s="12">
        <v>76.5625</v>
      </c>
      <c r="H4" s="12">
        <v>37.619399999999999</v>
      </c>
      <c r="I4" s="12">
        <v>67.061999999999998</v>
      </c>
      <c r="J4" s="12">
        <v>45.532800000000002</v>
      </c>
      <c r="K4" s="12">
        <v>39.868600000000001</v>
      </c>
      <c r="L4" s="12">
        <v>115.405</v>
      </c>
      <c r="M4" s="12">
        <v>43.388399999999997</v>
      </c>
      <c r="N4" s="12">
        <v>52.675600000000003</v>
      </c>
      <c r="O4" s="12">
        <v>61.799300000000002</v>
      </c>
      <c r="P4" s="12">
        <v>38.856900000000003</v>
      </c>
      <c r="Q4" s="12">
        <v>110.545</v>
      </c>
      <c r="R4" s="12">
        <v>71.159599999999998</v>
      </c>
      <c r="S4" s="12">
        <v>34.604500000000002</v>
      </c>
      <c r="T4" s="12">
        <v>40.345199999999998</v>
      </c>
      <c r="U4" s="12">
        <v>80.357100000000003</v>
      </c>
      <c r="V4" s="12">
        <v>32.8125</v>
      </c>
      <c r="W4" s="12">
        <v>44.744300000000003</v>
      </c>
      <c r="X4" s="12">
        <v>44.744300000000003</v>
      </c>
      <c r="Y4" s="12">
        <v>43.994399999999999</v>
      </c>
      <c r="Z4" s="12">
        <v>18.3811</v>
      </c>
      <c r="AA4" s="12">
        <v>25.6813</v>
      </c>
      <c r="AB4" s="12">
        <v>75.964600000000004</v>
      </c>
      <c r="AC4" s="12">
        <v>51.041699999999999</v>
      </c>
      <c r="AD4" s="12">
        <v>66.362399999999994</v>
      </c>
      <c r="AE4" s="12">
        <v>76.5625</v>
      </c>
      <c r="AF4" s="12">
        <v>28.488399999999999</v>
      </c>
      <c r="AG4" s="12">
        <v>29.7651</v>
      </c>
      <c r="AH4" s="12">
        <v>18.904299999999999</v>
      </c>
      <c r="AI4" s="12">
        <v>58.519100000000002</v>
      </c>
      <c r="AJ4" s="12">
        <v>22.933700000000002</v>
      </c>
      <c r="AK4" s="12">
        <v>18.0367</v>
      </c>
    </row>
    <row r="5" spans="1:37" x14ac:dyDescent="0.2">
      <c r="A5" s="1"/>
      <c r="B5" s="12">
        <v>81.666700000000006</v>
      </c>
      <c r="C5" s="12">
        <v>43.1113</v>
      </c>
      <c r="D5" s="12">
        <v>61.845599999999997</v>
      </c>
      <c r="E5" s="12">
        <v>51.939399999999999</v>
      </c>
      <c r="F5" s="12">
        <v>59.0625</v>
      </c>
      <c r="G5" s="12">
        <v>78.451099999999997</v>
      </c>
      <c r="H5" s="12">
        <v>42.112299999999998</v>
      </c>
      <c r="I5" s="12">
        <v>65.886499999999998</v>
      </c>
      <c r="J5" s="12">
        <v>41.426600000000001</v>
      </c>
      <c r="K5" s="12">
        <v>40.682699999999997</v>
      </c>
      <c r="L5" s="12">
        <v>116.379</v>
      </c>
      <c r="M5" s="12">
        <v>42.452800000000003</v>
      </c>
      <c r="N5" s="12">
        <v>52.021099999999997</v>
      </c>
      <c r="O5" s="12">
        <v>63.950099999999999</v>
      </c>
      <c r="P5" s="12">
        <v>44.407899999999998</v>
      </c>
      <c r="Q5" s="12">
        <v>103.879</v>
      </c>
      <c r="R5" s="12">
        <v>75.307400000000001</v>
      </c>
      <c r="S5" s="12">
        <v>33.715600000000002</v>
      </c>
      <c r="T5" s="12">
        <v>38.679699999999997</v>
      </c>
      <c r="U5" s="12">
        <v>78.75</v>
      </c>
      <c r="V5" s="12">
        <v>30.8535</v>
      </c>
      <c r="W5" s="12">
        <v>34.611800000000002</v>
      </c>
      <c r="X5" s="12">
        <v>34.611800000000002</v>
      </c>
      <c r="Y5" s="12">
        <v>43.308900000000001</v>
      </c>
      <c r="Z5" s="12">
        <v>18.061900000000001</v>
      </c>
      <c r="AA5" s="12">
        <v>23.663900000000002</v>
      </c>
      <c r="AB5" s="12">
        <v>78.228499999999997</v>
      </c>
      <c r="AC5" s="12">
        <v>48.074100000000001</v>
      </c>
      <c r="AD5" s="12">
        <v>64.903800000000004</v>
      </c>
      <c r="AE5" s="12">
        <v>75.307400000000001</v>
      </c>
      <c r="AF5" s="12">
        <v>29.1204</v>
      </c>
      <c r="AG5" s="12">
        <v>27.2088</v>
      </c>
      <c r="AH5" s="12">
        <v>16.4634</v>
      </c>
      <c r="AI5" s="12">
        <v>57.154000000000003</v>
      </c>
      <c r="AJ5" s="12">
        <v>22.460100000000001</v>
      </c>
      <c r="AK5" s="12">
        <v>14.952500000000001</v>
      </c>
    </row>
    <row r="6" spans="1:37" x14ac:dyDescent="0.2">
      <c r="A6" s="1"/>
      <c r="B6" s="12">
        <v>79.718000000000004</v>
      </c>
      <c r="C6" s="12">
        <v>46.968200000000003</v>
      </c>
      <c r="D6" s="12">
        <v>62.737099999999998</v>
      </c>
      <c r="E6" s="12">
        <v>55.907699999999998</v>
      </c>
      <c r="F6" s="12">
        <v>59.702199999999998</v>
      </c>
      <c r="G6" s="12">
        <v>74.493200000000002</v>
      </c>
      <c r="H6" s="12">
        <v>41.158499999999997</v>
      </c>
      <c r="I6" s="12">
        <v>65.313999999999993</v>
      </c>
      <c r="J6" s="12">
        <v>42.999200000000002</v>
      </c>
      <c r="K6" s="12">
        <v>40.286200000000001</v>
      </c>
      <c r="L6" s="12">
        <v>115.244</v>
      </c>
      <c r="M6" s="12">
        <v>46.388500000000001</v>
      </c>
      <c r="N6" s="12">
        <v>50.650799999999997</v>
      </c>
      <c r="O6" s="12">
        <v>62.856299999999997</v>
      </c>
      <c r="P6" s="12">
        <v>41.973399999999998</v>
      </c>
      <c r="Q6" s="12">
        <v>107.108</v>
      </c>
      <c r="R6" s="12">
        <v>71.159599999999998</v>
      </c>
      <c r="S6" s="12">
        <v>33.592300000000002</v>
      </c>
      <c r="T6" s="12">
        <v>44.064700000000002</v>
      </c>
      <c r="U6" s="12">
        <v>83.019599999999997</v>
      </c>
      <c r="V6" s="12">
        <v>32.099200000000003</v>
      </c>
      <c r="W6" s="12">
        <v>40.139600000000002</v>
      </c>
      <c r="X6" s="12">
        <v>40.139600000000002</v>
      </c>
      <c r="Y6" s="12">
        <v>45.867400000000004</v>
      </c>
      <c r="Z6" s="12"/>
      <c r="AA6" s="12">
        <v>25.379799999999999</v>
      </c>
      <c r="AB6" s="12">
        <v>76.954400000000007</v>
      </c>
      <c r="AC6" s="12">
        <v>52.0047</v>
      </c>
      <c r="AD6" s="12">
        <v>66.388999999999996</v>
      </c>
      <c r="AE6" s="12">
        <v>76.421000000000006</v>
      </c>
      <c r="AF6" s="12">
        <v>29.494399999999999</v>
      </c>
      <c r="AG6" s="12">
        <v>31.572199999999999</v>
      </c>
      <c r="AH6" s="12">
        <v>19.689800000000002</v>
      </c>
      <c r="AI6" s="12">
        <v>59.756100000000004</v>
      </c>
      <c r="AJ6" s="12">
        <v>21.3279</v>
      </c>
      <c r="AK6" s="12">
        <v>34.459000000000003</v>
      </c>
    </row>
    <row r="7" spans="1:37" x14ac:dyDescent="0.2">
      <c r="A7" s="1"/>
      <c r="B7" s="12">
        <v>80.592100000000002</v>
      </c>
      <c r="C7" s="12">
        <v>47.216299999999997</v>
      </c>
      <c r="D7" s="12">
        <v>63.216700000000003</v>
      </c>
      <c r="E7" s="12">
        <v>57.652099999999997</v>
      </c>
      <c r="F7" s="12">
        <v>60.466200000000001</v>
      </c>
      <c r="G7" s="12">
        <v>74.359300000000005</v>
      </c>
      <c r="H7" s="12">
        <v>43.269199999999998</v>
      </c>
      <c r="I7" s="12">
        <v>67.985600000000005</v>
      </c>
      <c r="J7" s="12">
        <v>46.014200000000002</v>
      </c>
      <c r="K7" s="12">
        <v>40.3354</v>
      </c>
      <c r="L7" s="12">
        <v>112.5</v>
      </c>
      <c r="M7" s="12">
        <v>44.336500000000001</v>
      </c>
      <c r="N7" s="12">
        <v>52.616900000000001</v>
      </c>
      <c r="O7" s="12">
        <v>63.593499999999999</v>
      </c>
      <c r="P7" s="12">
        <v>41.8459</v>
      </c>
      <c r="Q7" s="12">
        <v>111.289</v>
      </c>
      <c r="R7" s="12">
        <v>70.673100000000005</v>
      </c>
      <c r="S7" s="12">
        <v>33.287999999999997</v>
      </c>
      <c r="T7" s="12">
        <v>43.559899999999999</v>
      </c>
      <c r="U7" s="12">
        <v>78.75</v>
      </c>
      <c r="V7" s="12">
        <v>34.918700000000001</v>
      </c>
      <c r="W7" s="12">
        <v>38.856900000000003</v>
      </c>
      <c r="X7" s="12">
        <v>38.856900000000003</v>
      </c>
      <c r="Y7" s="12">
        <v>46.782200000000003</v>
      </c>
      <c r="Z7" s="12"/>
      <c r="AA7" s="12">
        <v>23.957000000000001</v>
      </c>
      <c r="AB7" s="12">
        <v>78.731300000000005</v>
      </c>
      <c r="AC7" s="12">
        <v>48.235399999999998</v>
      </c>
      <c r="AD7" s="12">
        <v>66.150000000000006</v>
      </c>
      <c r="AE7" s="12">
        <v>77.278000000000006</v>
      </c>
      <c r="AF7" s="12">
        <v>27.4254</v>
      </c>
      <c r="AG7" s="12">
        <v>30.8535</v>
      </c>
      <c r="AH7" s="12">
        <v>19.184999999999999</v>
      </c>
      <c r="AI7" s="12">
        <v>60.945300000000003</v>
      </c>
      <c r="AJ7" s="12">
        <v>20.656400000000001</v>
      </c>
      <c r="AK7" s="12">
        <v>34.459000000000003</v>
      </c>
    </row>
    <row r="8" spans="1:37" x14ac:dyDescent="0.2">
      <c r="A8" s="1"/>
      <c r="B8" s="12">
        <v>82.957099999999997</v>
      </c>
      <c r="C8" s="12">
        <v>47.419400000000003</v>
      </c>
      <c r="D8" s="12">
        <v>62.264699999999998</v>
      </c>
      <c r="E8" s="12">
        <v>53.876899999999999</v>
      </c>
      <c r="F8" s="12">
        <v>60.878</v>
      </c>
      <c r="G8" s="12">
        <v>78.191500000000005</v>
      </c>
      <c r="H8" s="12">
        <v>42.611400000000003</v>
      </c>
      <c r="I8" s="12">
        <v>65.585999999999999</v>
      </c>
      <c r="J8" s="12">
        <v>45.8611</v>
      </c>
      <c r="K8" s="12">
        <v>40.483499999999999</v>
      </c>
      <c r="L8" s="12">
        <v>117.53700000000001</v>
      </c>
      <c r="M8" s="12">
        <v>44.890099999999997</v>
      </c>
      <c r="N8" s="12">
        <v>54.399700000000003</v>
      </c>
      <c r="O8" s="12">
        <v>68.083600000000004</v>
      </c>
      <c r="P8" s="12">
        <v>40.296100000000003</v>
      </c>
      <c r="Q8" s="12">
        <v>108.08799999999999</v>
      </c>
      <c r="R8" s="12">
        <v>72.279300000000006</v>
      </c>
      <c r="S8" s="12">
        <v>35.404600000000002</v>
      </c>
      <c r="T8" s="12">
        <v>42.798900000000003</v>
      </c>
      <c r="U8" s="12">
        <v>85.686499999999995</v>
      </c>
      <c r="V8" s="12">
        <v>34.453099999999999</v>
      </c>
      <c r="W8" s="12">
        <v>37.982300000000002</v>
      </c>
      <c r="X8" s="12">
        <v>37.982300000000002</v>
      </c>
      <c r="Y8" s="12">
        <v>44.158900000000003</v>
      </c>
      <c r="Z8" s="12"/>
      <c r="AA8" s="12">
        <v>23.5275</v>
      </c>
      <c r="AB8" s="12">
        <v>77.640799999999999</v>
      </c>
      <c r="AC8" s="12">
        <v>53.235199999999999</v>
      </c>
      <c r="AD8" s="12">
        <v>70.3125</v>
      </c>
      <c r="AE8" s="12">
        <v>77.278000000000006</v>
      </c>
      <c r="AF8" s="12">
        <v>27.4254</v>
      </c>
      <c r="AG8" s="12">
        <v>30.399799999999999</v>
      </c>
      <c r="AH8" s="12">
        <v>17.302299999999999</v>
      </c>
      <c r="AI8" s="12">
        <v>63.7652</v>
      </c>
      <c r="AJ8" s="12">
        <v>21.201899999999998</v>
      </c>
      <c r="AK8" s="12">
        <v>19.992999999999999</v>
      </c>
    </row>
    <row r="9" spans="1:37" x14ac:dyDescent="0.2">
      <c r="A9" s="1"/>
      <c r="B9" s="12">
        <v>76.811400000000006</v>
      </c>
      <c r="C9" s="12">
        <v>44.963299999999997</v>
      </c>
      <c r="D9" s="12">
        <v>65.729299999999995</v>
      </c>
      <c r="E9" s="12">
        <v>49.3215</v>
      </c>
      <c r="F9" s="12">
        <v>57.955100000000002</v>
      </c>
      <c r="G9" s="12">
        <v>79.354600000000005</v>
      </c>
      <c r="H9" s="12">
        <v>43.066400000000002</v>
      </c>
      <c r="I9" s="12">
        <v>62.856299999999997</v>
      </c>
      <c r="J9" s="12">
        <v>43.066400000000002</v>
      </c>
      <c r="K9" s="12">
        <v>40.533099999999997</v>
      </c>
      <c r="L9" s="12">
        <v>118.125</v>
      </c>
      <c r="M9" s="12">
        <v>40.207900000000002</v>
      </c>
      <c r="N9" s="12">
        <v>49.101799999999997</v>
      </c>
      <c r="O9" s="12">
        <v>65.899600000000007</v>
      </c>
      <c r="P9" s="12">
        <v>39.077300000000001</v>
      </c>
      <c r="Q9" s="12"/>
      <c r="R9" s="12"/>
      <c r="S9" s="12">
        <v>34.933500000000002</v>
      </c>
      <c r="T9" s="12">
        <v>38.017200000000003</v>
      </c>
      <c r="U9" s="12">
        <v>74.526799999999994</v>
      </c>
      <c r="V9" s="12">
        <v>33.7776</v>
      </c>
      <c r="W9" s="12"/>
      <c r="X9" s="12"/>
      <c r="Y9" s="12">
        <v>40.350099999999998</v>
      </c>
      <c r="Z9" s="12"/>
      <c r="AA9" s="12">
        <v>24.019600000000001</v>
      </c>
      <c r="AB9" s="12">
        <v>76.775800000000004</v>
      </c>
      <c r="AC9" s="12">
        <v>51.695799999999998</v>
      </c>
      <c r="AD9" s="12">
        <v>62.5</v>
      </c>
      <c r="AE9" s="12">
        <v>76.704499999999996</v>
      </c>
      <c r="AF9" s="12">
        <v>28.836099999999998</v>
      </c>
      <c r="AG9" s="12">
        <v>29.883400000000002</v>
      </c>
      <c r="AH9" s="12">
        <v>18.2896</v>
      </c>
      <c r="AI9" s="12">
        <v>61.489100000000001</v>
      </c>
      <c r="AJ9" s="12"/>
      <c r="AK9" s="12">
        <v>16.409500000000001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42.798900000000003</v>
      </c>
      <c r="Q10" s="12"/>
      <c r="R10" s="12"/>
      <c r="S10" s="12">
        <v>34.090899999999998</v>
      </c>
      <c r="T10" s="12"/>
      <c r="U10" s="12"/>
      <c r="V10" s="12">
        <v>30.046299999999999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27.636199999999999</v>
      </c>
      <c r="AG10" s="12"/>
      <c r="AH10" s="12">
        <v>18.762799999999999</v>
      </c>
      <c r="AI10" s="12">
        <v>61.845599999999997</v>
      </c>
      <c r="AJ10" s="12"/>
      <c r="AK10" s="12">
        <v>29.898599999999998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40.833300000000001</v>
      </c>
      <c r="Q11" s="12"/>
      <c r="R11" s="12"/>
      <c r="S11" s="12"/>
      <c r="T11" s="12"/>
      <c r="U11" s="12"/>
      <c r="V11" s="12">
        <v>30.210999999999999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26.846599999999999</v>
      </c>
      <c r="AG11" s="12"/>
      <c r="AH11" s="12">
        <v>19.4057</v>
      </c>
      <c r="AI11" s="12">
        <v>64.725999999999999</v>
      </c>
      <c r="AJ11" s="12"/>
      <c r="AK11" s="12">
        <v>29.898599999999998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41.499400000000001</v>
      </c>
      <c r="Q12" s="12"/>
      <c r="R12" s="12"/>
      <c r="S12" s="12"/>
      <c r="T12" s="12"/>
      <c r="U12" s="12"/>
      <c r="V12" s="12">
        <v>32.0122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27.235700000000001</v>
      </c>
      <c r="AG12" s="12"/>
      <c r="AH12" s="12">
        <v>20.666699999999999</v>
      </c>
      <c r="AI12" s="12">
        <v>63.036000000000001</v>
      </c>
      <c r="AJ12" s="12"/>
      <c r="AK12" s="12">
        <v>17.855899999999998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45.227699999999999</v>
      </c>
      <c r="Q13" s="12"/>
      <c r="R13" s="12"/>
      <c r="S13" s="12"/>
      <c r="T13" s="12"/>
      <c r="U13" s="12"/>
      <c r="V13" s="12">
        <v>31.0914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28.3565</v>
      </c>
      <c r="AG13" s="12"/>
      <c r="AH13" s="12">
        <v>19.162800000000001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41.63</v>
      </c>
      <c r="Q14" s="12"/>
      <c r="R14" s="12"/>
      <c r="S14" s="12"/>
      <c r="T14" s="12"/>
      <c r="U14" s="12"/>
      <c r="V14" s="12">
        <v>29.733000000000001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43.889299999999999</v>
      </c>
      <c r="Q15" s="12"/>
      <c r="R15" s="12"/>
      <c r="S15" s="12"/>
      <c r="T15" s="12"/>
      <c r="U15" s="12"/>
      <c r="V15" s="12">
        <v>29.733000000000001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41.984000000000002</v>
      </c>
      <c r="Q16" s="12"/>
      <c r="R16" s="12"/>
      <c r="S16" s="12"/>
      <c r="T16" s="12"/>
      <c r="U16" s="12"/>
      <c r="V16" s="12">
        <v>27.9255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46.875</v>
      </c>
      <c r="Q17" s="12"/>
      <c r="R17" s="12"/>
      <c r="S17" s="12"/>
      <c r="T17" s="12"/>
      <c r="U17" s="12"/>
      <c r="V17" s="12">
        <v>28.6661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37.808599999999998</v>
      </c>
      <c r="Q18" s="12"/>
      <c r="R18" s="12"/>
      <c r="S18" s="12"/>
      <c r="T18" s="12"/>
      <c r="U18" s="12"/>
      <c r="V18" s="12">
        <v>25.5563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79.974450000000004</v>
      </c>
      <c r="C21" s="5">
        <f t="shared" si="0"/>
        <v>44.726312499999999</v>
      </c>
      <c r="D21" s="5">
        <f t="shared" si="0"/>
        <v>62.623949999999994</v>
      </c>
      <c r="E21" s="5">
        <f t="shared" si="0"/>
        <v>54.238212500000003</v>
      </c>
      <c r="F21" s="5">
        <f t="shared" si="0"/>
        <v>58.999025000000003</v>
      </c>
      <c r="G21" s="5">
        <f t="shared" si="0"/>
        <v>75.033487500000007</v>
      </c>
      <c r="H21" s="5">
        <f t="shared" si="0"/>
        <v>41.748162499999999</v>
      </c>
      <c r="I21" s="5">
        <f t="shared" si="0"/>
        <v>65.941200000000009</v>
      </c>
      <c r="J21" s="5">
        <f t="shared" si="0"/>
        <v>44.242162500000006</v>
      </c>
      <c r="K21" s="5">
        <f t="shared" si="0"/>
        <v>40.212125</v>
      </c>
      <c r="L21" s="5">
        <f t="shared" si="0"/>
        <v>116.05625000000001</v>
      </c>
      <c r="M21" s="5">
        <f t="shared" si="0"/>
        <v>43.322674999999997</v>
      </c>
      <c r="N21" s="5">
        <f t="shared" si="0"/>
        <v>51.755899999999997</v>
      </c>
      <c r="O21" s="5">
        <f t="shared" si="0"/>
        <v>63.591000000000001</v>
      </c>
      <c r="P21" s="5">
        <f>AVERAGE(P2:P18)</f>
        <v>41.324452941176474</v>
      </c>
      <c r="Q21" s="5">
        <f>AVERAGE(Q2:Q8)</f>
        <v>108.366</v>
      </c>
      <c r="R21" s="5">
        <f>AVERAGE(R2:R8)</f>
        <v>72.195928571428581</v>
      </c>
      <c r="S21" s="5">
        <f>AVERAGE(S2:S10)</f>
        <v>34.212377777777775</v>
      </c>
      <c r="T21" s="5">
        <f>AVERAGE(T2:T9)</f>
        <v>41.491412499999996</v>
      </c>
      <c r="U21" s="5">
        <f>AVERAGE(U2:U9)</f>
        <v>79.821524999999994</v>
      </c>
      <c r="V21" s="5">
        <f>AVERAGE(V2:V18)</f>
        <v>30.783729411764707</v>
      </c>
      <c r="W21" s="5">
        <f>AVERAGE(W2:W4)</f>
        <v>44.978033333333336</v>
      </c>
      <c r="X21" s="5">
        <f>AVERAGE(X6:X8)</f>
        <v>38.992933333333333</v>
      </c>
      <c r="Y21" s="5">
        <f>AVERAGE(Y2:Y9)</f>
        <v>43.944950000000006</v>
      </c>
      <c r="Z21" s="5">
        <f>AVERAGE(Z2:Z5)</f>
        <v>18.463500000000003</v>
      </c>
      <c r="AA21" s="5">
        <f>AVERAGE(AA2:AA9)</f>
        <v>24.1716625</v>
      </c>
      <c r="AB21" s="5">
        <f>AVERAGE(AB2:AB9)</f>
        <v>77.3682625</v>
      </c>
      <c r="AC21" s="5">
        <f>AVERAGE(AC2:AC9)</f>
        <v>50.631600000000006</v>
      </c>
      <c r="AD21" s="5">
        <f>AVERAGE(AD2:AD9)</f>
        <v>65.678187499999993</v>
      </c>
      <c r="AE21" s="5">
        <f>AVERAGE(AE2:AE9)</f>
        <v>76.084037499999994</v>
      </c>
      <c r="AF21" s="5">
        <f>AVERAGE(AF2:AF13)</f>
        <v>28.147858333333332</v>
      </c>
      <c r="AG21" s="5">
        <f>AVERAGE(AG2:AG9)</f>
        <v>30.171374999999998</v>
      </c>
      <c r="AH21" s="5">
        <f>AVERAGE(AH2:AH13)</f>
        <v>18.720625000000002</v>
      </c>
      <c r="AI21" s="5">
        <f>AVERAGE(AI2:AI12)</f>
        <v>60.829045454545458</v>
      </c>
      <c r="AJ21" s="5">
        <f>AVERAGE(AJ2:AJ8)</f>
        <v>21.980414285714286</v>
      </c>
      <c r="AK21" s="5">
        <f>AVERAGE(AK2:AK12)</f>
        <v>23.611527272727269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79.974450000000004</v>
      </c>
      <c r="C26" s="12">
        <f>C21*2</f>
        <v>89.452624999999998</v>
      </c>
      <c r="D26" s="12">
        <f t="shared" ref="D26:J26" si="1">D21*1</f>
        <v>62.623949999999994</v>
      </c>
      <c r="E26" s="12">
        <f t="shared" si="1"/>
        <v>54.238212500000003</v>
      </c>
      <c r="F26" s="12">
        <f t="shared" si="1"/>
        <v>58.999025000000003</v>
      </c>
      <c r="G26" s="12">
        <f t="shared" si="1"/>
        <v>75.033487500000007</v>
      </c>
      <c r="H26" s="12">
        <f>H21*3</f>
        <v>125.24448749999999</v>
      </c>
      <c r="I26" s="12">
        <f>I21*3</f>
        <v>197.82360000000003</v>
      </c>
      <c r="J26" s="12">
        <f t="shared" si="1"/>
        <v>44.242162500000006</v>
      </c>
      <c r="K26" s="12">
        <f>K21*4</f>
        <v>160.8485</v>
      </c>
      <c r="L26" s="12">
        <f>L21*1</f>
        <v>116.05625000000001</v>
      </c>
      <c r="M26" s="12">
        <f>M21*3</f>
        <v>129.96802499999998</v>
      </c>
      <c r="N26" s="12">
        <f>N21*3</f>
        <v>155.26769999999999</v>
      </c>
      <c r="O26" s="12">
        <f>O21*1</f>
        <v>63.591000000000001</v>
      </c>
      <c r="P26" s="12">
        <f>P21*1</f>
        <v>41.324452941176474</v>
      </c>
      <c r="Q26" s="12">
        <f>Q21*1</f>
        <v>108.366</v>
      </c>
      <c r="R26" s="12">
        <f>R21*2</f>
        <v>144.39185714285716</v>
      </c>
      <c r="S26" s="12">
        <f>S21*4</f>
        <v>136.8495111111111</v>
      </c>
      <c r="T26" s="12">
        <f>T21*3</f>
        <v>124.47423749999999</v>
      </c>
      <c r="U26" s="12">
        <f>U21*1</f>
        <v>79.821524999999994</v>
      </c>
      <c r="V26" s="12">
        <f>V21*1</f>
        <v>30.783729411764707</v>
      </c>
      <c r="W26" s="12">
        <f>W21*4</f>
        <v>179.91213333333334</v>
      </c>
      <c r="X26" s="12">
        <f>X21*3</f>
        <v>116.97880000000001</v>
      </c>
      <c r="Y26" s="12">
        <f>Y21*2</f>
        <v>87.889900000000011</v>
      </c>
      <c r="Z26" s="12">
        <f>Z21*8</f>
        <v>147.70800000000003</v>
      </c>
      <c r="AA26" s="12">
        <f>AA21*3</f>
        <v>72.514987500000004</v>
      </c>
      <c r="AB26" s="12">
        <f t="shared" ref="AB26:AH26" si="2">AB21*1</f>
        <v>77.3682625</v>
      </c>
      <c r="AC26" s="12">
        <f t="shared" si="2"/>
        <v>50.631600000000006</v>
      </c>
      <c r="AD26" s="12">
        <f t="shared" si="2"/>
        <v>65.678187499999993</v>
      </c>
      <c r="AE26" s="12">
        <f>AE21*2</f>
        <v>152.16807499999999</v>
      </c>
      <c r="AF26" s="12">
        <f t="shared" si="2"/>
        <v>28.147858333333332</v>
      </c>
      <c r="AG26" s="12">
        <f>AG21*2</f>
        <v>60.342749999999995</v>
      </c>
      <c r="AH26" s="12">
        <f t="shared" si="2"/>
        <v>18.720625000000002</v>
      </c>
      <c r="AI26" s="12">
        <f>AI21*2</f>
        <v>121.65809090909092</v>
      </c>
      <c r="AJ26" s="12">
        <f>AJ21*3</f>
        <v>65.941242857142853</v>
      </c>
      <c r="AK26" s="12">
        <f>AK21*1</f>
        <v>23.611527272727269</v>
      </c>
    </row>
    <row r="27" spans="1:37" x14ac:dyDescent="0.2">
      <c r="A27" s="12" t="s">
        <v>215</v>
      </c>
      <c r="B27" s="5">
        <f t="shared" ref="B27:O27" si="3">STDEV(B2:B9)/B21*100</f>
        <v>2.646415182837075</v>
      </c>
      <c r="C27" s="5">
        <f t="shared" si="3"/>
        <v>5.0149244812292286</v>
      </c>
      <c r="D27" s="5">
        <f t="shared" si="3"/>
        <v>2.2261014033684412</v>
      </c>
      <c r="E27" s="5">
        <f t="shared" si="3"/>
        <v>4.7783869570090811</v>
      </c>
      <c r="F27" s="5">
        <f t="shared" si="3"/>
        <v>2.3481733626858148</v>
      </c>
      <c r="G27" s="5">
        <f t="shared" si="3"/>
        <v>5.7566170511881776</v>
      </c>
      <c r="H27" s="5">
        <f t="shared" si="3"/>
        <v>6.2406303782564798</v>
      </c>
      <c r="I27" s="5">
        <f t="shared" si="3"/>
        <v>2.5055321420297019</v>
      </c>
      <c r="J27" s="5">
        <f t="shared" si="3"/>
        <v>3.9982921319867173</v>
      </c>
      <c r="K27" s="5">
        <f t="shared" si="3"/>
        <v>0.92510361962984156</v>
      </c>
      <c r="L27" s="5">
        <f t="shared" si="3"/>
        <v>1.5296564313842573</v>
      </c>
      <c r="M27" s="5">
        <f t="shared" si="3"/>
        <v>4.3910584417463996</v>
      </c>
      <c r="N27" s="5">
        <f t="shared" si="3"/>
        <v>3.1090640921475976</v>
      </c>
      <c r="O27" s="5">
        <f t="shared" si="3"/>
        <v>3.766201879620152</v>
      </c>
      <c r="P27" s="5">
        <f>STDEV(P2:P18)/P21*100</f>
        <v>7.0274174889144909</v>
      </c>
      <c r="Q27" s="5">
        <f>STDEV(Q2:Q8)/Q21*100</f>
        <v>2.4244502043947787</v>
      </c>
      <c r="R27" s="5">
        <f>STDEV(R2:R8)/R21*100</f>
        <v>3.038844052810294</v>
      </c>
      <c r="S27" s="5">
        <f>STDEV(S2:S10)/S21*100</f>
        <v>2.2786557659498796</v>
      </c>
      <c r="T27" s="5">
        <f t="shared" ref="T27:AG27" si="4">STDEV(T2:T9)/T21*100</f>
        <v>5.5417381909470143</v>
      </c>
      <c r="U27" s="5">
        <f t="shared" si="4"/>
        <v>4.2121146890401873</v>
      </c>
      <c r="V27" s="5">
        <f>STDEV(V2:V18)/V21*100</f>
        <v>7.8697878924620674</v>
      </c>
      <c r="W27" s="5">
        <f t="shared" si="4"/>
        <v>9.2381084795861099</v>
      </c>
      <c r="X27" s="5">
        <f>STDEV(X2:X8)/X21*100</f>
        <v>10.656083439010489</v>
      </c>
      <c r="Y27" s="5">
        <f t="shared" si="4"/>
        <v>4.3412138024484275</v>
      </c>
      <c r="Z27" s="5">
        <f>STDEV(Z2:Z5)/Z21*100</f>
        <v>1.6750603329286178</v>
      </c>
      <c r="AA27" s="5">
        <f t="shared" si="4"/>
        <v>3.8545409615507467</v>
      </c>
      <c r="AB27" s="5">
        <f t="shared" si="4"/>
        <v>1.1456225782363239</v>
      </c>
      <c r="AC27" s="5">
        <f t="shared" si="4"/>
        <v>3.8392758267125648</v>
      </c>
      <c r="AD27" s="5">
        <f t="shared" si="4"/>
        <v>3.6651716552340288</v>
      </c>
      <c r="AE27" s="5">
        <f t="shared" si="4"/>
        <v>1.4764577304951196</v>
      </c>
      <c r="AF27" s="5">
        <f>STDEV(AF2:AF13)/AF21*100</f>
        <v>2.9758597090337715</v>
      </c>
      <c r="AG27" s="5">
        <f t="shared" si="4"/>
        <v>4.4357553274120676</v>
      </c>
      <c r="AH27" s="5">
        <f>STDEV(AH2:AH13)/AH21*100</f>
        <v>7.4879769954804649</v>
      </c>
      <c r="AI27" s="5">
        <f>STDEV(AI2:AI12)/AI21*100</f>
        <v>3.9347864839191802</v>
      </c>
      <c r="AJ27" s="5">
        <f>STDEV(AJ2:AJ8)/AJ21*100</f>
        <v>4.1512600753351521</v>
      </c>
      <c r="AK27" s="5">
        <f>STDEV(AK2:AK12)/AK21*100</f>
        <v>30.673050616169828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J30"/>
  <sheetViews>
    <sheetView zoomScale="75" workbookViewId="0">
      <selection activeCell="B30" sqref="A1:XFD1048576"/>
    </sheetView>
  </sheetViews>
  <sheetFormatPr baseColWidth="10" defaultRowHeight="16" x14ac:dyDescent="0.2"/>
  <cols>
    <col min="1" max="1" width="23" bestFit="1" customWidth="1"/>
    <col min="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2" width="13" bestFit="1" customWidth="1"/>
    <col min="33" max="35" width="14.1640625" bestFit="1" customWidth="1"/>
    <col min="36" max="36" width="6.33203125" bestFit="1" customWidth="1"/>
  </cols>
  <sheetData>
    <row r="1" spans="1:36" x14ac:dyDescent="0.2">
      <c r="A1" s="2" t="s">
        <v>157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1.3420408159999999</v>
      </c>
      <c r="C2" s="22">
        <v>1.1609977E-2</v>
      </c>
      <c r="D2" s="22">
        <v>9.7959180000000007E-3</v>
      </c>
      <c r="E2" s="22">
        <v>2.3219955E-2</v>
      </c>
      <c r="F2" s="22">
        <v>0.101587302</v>
      </c>
      <c r="G2" s="22">
        <v>3.9183673000000002E-2</v>
      </c>
      <c r="H2" s="22">
        <v>1.6326530999999998E-2</v>
      </c>
      <c r="I2" s="22">
        <v>0.74448979599999998</v>
      </c>
      <c r="J2" s="22">
        <v>0.19156462599999999</v>
      </c>
      <c r="K2" s="22">
        <v>0.84897959199999995</v>
      </c>
      <c r="L2" s="22">
        <v>2.2857143E-2</v>
      </c>
      <c r="M2" s="22">
        <v>0.80816326500000002</v>
      </c>
      <c r="N2" s="22">
        <v>0.163265306</v>
      </c>
      <c r="O2" s="22">
        <v>0.19446711999999999</v>
      </c>
      <c r="P2" s="22">
        <v>0.85623582799999998</v>
      </c>
      <c r="Q2" s="22">
        <v>7.2562360000000001E-3</v>
      </c>
      <c r="R2" s="22">
        <v>7.1111111000000005E-2</v>
      </c>
      <c r="S2" s="22">
        <v>0</v>
      </c>
      <c r="T2" s="22">
        <v>0.15419501099999999</v>
      </c>
      <c r="U2" s="22">
        <v>2.1768707000000002E-2</v>
      </c>
      <c r="V2" s="22">
        <v>0.74739228999999996</v>
      </c>
      <c r="W2" s="22">
        <v>0.74739228999999996</v>
      </c>
      <c r="X2" s="22">
        <v>0.84172335600000003</v>
      </c>
      <c r="Y2" s="22">
        <v>3.8095237999999997E-2</v>
      </c>
      <c r="Z2" s="22">
        <v>0.76843537399999995</v>
      </c>
      <c r="AA2" s="22">
        <v>0.77823129300000005</v>
      </c>
      <c r="AB2" s="22">
        <v>0.265578231</v>
      </c>
      <c r="AC2" s="22">
        <v>3.3015873000000001E-2</v>
      </c>
      <c r="AD2" s="22">
        <v>0.75755101999999996</v>
      </c>
      <c r="AE2" s="22">
        <v>0.72562358299999996</v>
      </c>
      <c r="AF2" s="22">
        <v>0.78367346900000001</v>
      </c>
      <c r="AG2" s="22">
        <v>0.88126984100000005</v>
      </c>
      <c r="AH2" s="22">
        <v>1.4512472E-2</v>
      </c>
      <c r="AI2" s="22">
        <v>0.8</v>
      </c>
      <c r="AJ2" s="22"/>
    </row>
    <row r="3" spans="1:36" x14ac:dyDescent="0.2">
      <c r="B3" s="22">
        <v>1.564081633</v>
      </c>
      <c r="C3" s="22">
        <v>0.16253968299999999</v>
      </c>
      <c r="D3" s="22">
        <v>0.32979591800000002</v>
      </c>
      <c r="E3" s="22">
        <v>0.67337868499999998</v>
      </c>
      <c r="F3" s="22">
        <v>0.47528344700000003</v>
      </c>
      <c r="G3" s="22">
        <v>0.285170068</v>
      </c>
      <c r="H3" s="22">
        <v>0.571428571</v>
      </c>
      <c r="I3" s="22">
        <v>1.105306122</v>
      </c>
      <c r="J3" s="22">
        <v>0.81414966</v>
      </c>
      <c r="K3" s="22">
        <v>1.245170068</v>
      </c>
      <c r="L3" s="22">
        <v>0.19591836700000001</v>
      </c>
      <c r="M3" s="22">
        <v>1.2063492060000001</v>
      </c>
      <c r="N3" s="22">
        <v>0.59210884399999997</v>
      </c>
      <c r="O3" s="22">
        <v>8.4578684810000002</v>
      </c>
      <c r="P3" s="22">
        <v>2.5433106579999998</v>
      </c>
      <c r="Q3" s="22">
        <v>0.26702947799999999</v>
      </c>
      <c r="R3" s="22">
        <v>0.50539682500000005</v>
      </c>
      <c r="S3" s="22">
        <v>0.44081632700000001</v>
      </c>
      <c r="T3" s="22">
        <v>0.631292517</v>
      </c>
      <c r="U3" s="22">
        <v>0.26303854900000001</v>
      </c>
      <c r="V3" s="22">
        <v>2.7076417230000001</v>
      </c>
      <c r="W3" s="22">
        <v>1.0848072559999999</v>
      </c>
      <c r="X3" s="22">
        <v>2.2149659860000002</v>
      </c>
      <c r="Y3" s="22">
        <v>3.2406349209999998</v>
      </c>
      <c r="Z3" s="22">
        <v>2.5003174600000002</v>
      </c>
      <c r="AA3" s="22">
        <v>1.070294785</v>
      </c>
      <c r="AB3" s="22">
        <v>0.84897959199999995</v>
      </c>
      <c r="AC3" s="22">
        <v>0.37841269799999999</v>
      </c>
      <c r="AD3" s="22">
        <v>1.1813151930000001</v>
      </c>
      <c r="AE3" s="22">
        <v>2.8636734690000001</v>
      </c>
      <c r="AF3" s="22">
        <v>1.895328798</v>
      </c>
      <c r="AG3" s="22">
        <v>2.2828117909999999</v>
      </c>
      <c r="AH3" s="22">
        <v>0.32326530599999997</v>
      </c>
      <c r="AI3" s="22">
        <v>1.8884353739999999</v>
      </c>
      <c r="AJ3" s="22"/>
    </row>
    <row r="4" spans="1:36" x14ac:dyDescent="0.2">
      <c r="B4" s="22">
        <v>2.3401360539999998</v>
      </c>
      <c r="C4" s="22">
        <v>1.6050793649999999</v>
      </c>
      <c r="D4" s="22">
        <v>1.30031746</v>
      </c>
      <c r="E4" s="22">
        <v>1.7777777779999999</v>
      </c>
      <c r="F4" s="22">
        <v>1.535419501</v>
      </c>
      <c r="G4" s="22">
        <v>1.1951020409999999</v>
      </c>
      <c r="H4" s="22">
        <v>2.1282539680000001</v>
      </c>
      <c r="I4" s="22">
        <v>2.0261224489999998</v>
      </c>
      <c r="J4" s="22">
        <v>2.2029931970000001</v>
      </c>
      <c r="K4" s="22">
        <v>2.757369615</v>
      </c>
      <c r="L4" s="22">
        <v>0.71365079399999998</v>
      </c>
      <c r="M4" s="22">
        <v>2.6361904759999999</v>
      </c>
      <c r="N4" s="22">
        <v>1.776326531</v>
      </c>
      <c r="O4" s="22">
        <v>9.4359183669999993</v>
      </c>
      <c r="P4" s="22">
        <v>4.1244444439999999</v>
      </c>
      <c r="Q4" s="22">
        <v>0.80979591799999995</v>
      </c>
      <c r="R4" s="22">
        <v>1.366349206</v>
      </c>
      <c r="S4" s="22">
        <v>2.2400000000000002</v>
      </c>
      <c r="T4" s="22">
        <v>2.0190476190000002</v>
      </c>
      <c r="U4" s="22">
        <v>1.0336507939999999</v>
      </c>
      <c r="V4" s="22">
        <v>4.7891156459999999</v>
      </c>
      <c r="W4" s="22">
        <v>2.3967346940000001</v>
      </c>
      <c r="X4" s="22">
        <v>3.5972789120000002</v>
      </c>
      <c r="Y4" s="22">
        <v>6.4533333329999998</v>
      </c>
      <c r="Z4" s="22">
        <v>5.1192743759999999</v>
      </c>
      <c r="AA4" s="22">
        <v>1.850340136</v>
      </c>
      <c r="AB4" s="22">
        <v>2.0070294780000002</v>
      </c>
      <c r="AC4" s="22">
        <v>1.2901587299999999</v>
      </c>
      <c r="AD4" s="22">
        <v>1.9867573700000001</v>
      </c>
      <c r="AE4" s="22">
        <v>4.9436734690000002</v>
      </c>
      <c r="AF4" s="22">
        <v>3.8566893420000001</v>
      </c>
      <c r="AG4" s="22">
        <v>5.953015873</v>
      </c>
      <c r="AH4" s="22">
        <v>1.342403628</v>
      </c>
      <c r="AI4" s="22">
        <v>4.5757823130000004</v>
      </c>
      <c r="AJ4" s="22"/>
    </row>
    <row r="5" spans="1:36" x14ac:dyDescent="0.2">
      <c r="B5" s="22">
        <v>3.095510204</v>
      </c>
      <c r="C5" s="22">
        <v>2.9892063489999998</v>
      </c>
      <c r="D5" s="22">
        <v>2.2653968249999998</v>
      </c>
      <c r="E5" s="22">
        <v>2.8558730159999999</v>
      </c>
      <c r="F5" s="22">
        <v>2.5632653059999999</v>
      </c>
      <c r="G5" s="22">
        <v>2.017959184</v>
      </c>
      <c r="H5" s="22">
        <v>3.4438095240000002</v>
      </c>
      <c r="I5" s="22">
        <v>2.9126530609999999</v>
      </c>
      <c r="J5" s="22">
        <v>3.512018141</v>
      </c>
      <c r="K5" s="22">
        <v>4.2637641720000001</v>
      </c>
      <c r="L5" s="22">
        <v>1.224852608</v>
      </c>
      <c r="M5" s="22">
        <v>4.0330158730000001</v>
      </c>
      <c r="N5" s="22">
        <v>2.9320634920000002</v>
      </c>
      <c r="O5" s="22">
        <v>10.416326530999999</v>
      </c>
      <c r="P5" s="22">
        <v>5.668571429</v>
      </c>
      <c r="Q5" s="22">
        <v>1.3699773239999999</v>
      </c>
      <c r="R5" s="22">
        <v>2.1652607709999998</v>
      </c>
      <c r="S5" s="22">
        <v>3.9575510199999999</v>
      </c>
      <c r="T5" s="22">
        <v>3.4742857140000001</v>
      </c>
      <c r="U5" s="22">
        <v>1.7872108840000001</v>
      </c>
      <c r="V5" s="22">
        <v>6.6176870750000001</v>
      </c>
      <c r="W5" s="22">
        <v>3.746394558</v>
      </c>
      <c r="X5" s="22">
        <v>4.9610884349999997</v>
      </c>
      <c r="Y5" s="22">
        <v>9.7175510200000002</v>
      </c>
      <c r="Z5" s="22">
        <v>7.5951020409999996</v>
      </c>
      <c r="AA5" s="22">
        <v>2.622222222</v>
      </c>
      <c r="AB5" s="22">
        <v>3.2326530610000002</v>
      </c>
      <c r="AC5" s="22">
        <v>2.242539683</v>
      </c>
      <c r="AD5" s="22">
        <v>2.7907482990000001</v>
      </c>
      <c r="AE5" s="22">
        <v>7.0497959180000001</v>
      </c>
      <c r="AF5" s="22">
        <v>5.7861224489999996</v>
      </c>
      <c r="AG5" s="22">
        <v>8.8845351469999994</v>
      </c>
      <c r="AH5" s="22">
        <v>2.359183673</v>
      </c>
      <c r="AI5" s="22">
        <v>7.189478458</v>
      </c>
      <c r="AJ5" s="22"/>
    </row>
    <row r="6" spans="1:36" x14ac:dyDescent="0.2">
      <c r="B6" s="22">
        <v>3.8334693880000001</v>
      </c>
      <c r="C6" s="22">
        <v>4.378412698</v>
      </c>
      <c r="D6" s="22">
        <v>3.2457142860000001</v>
      </c>
      <c r="E6" s="22">
        <v>3.942312925</v>
      </c>
      <c r="F6" s="22">
        <v>3.5809523809999999</v>
      </c>
      <c r="G6" s="22">
        <v>2.801632653</v>
      </c>
      <c r="H6" s="22">
        <v>5.038730159</v>
      </c>
      <c r="I6" s="22">
        <v>3.8073469389999999</v>
      </c>
      <c r="J6" s="22">
        <v>4.8297505669999996</v>
      </c>
      <c r="K6" s="22">
        <v>5.768707483</v>
      </c>
      <c r="L6" s="22">
        <v>1.7447619050000001</v>
      </c>
      <c r="M6" s="22">
        <v>5.4158730159999999</v>
      </c>
      <c r="N6" s="22">
        <v>4.0711111109999996</v>
      </c>
      <c r="O6" s="22">
        <v>11.387210884</v>
      </c>
      <c r="P6" s="22">
        <v>7.0196825399999998</v>
      </c>
      <c r="Q6" s="22">
        <v>1.912743764</v>
      </c>
      <c r="R6" s="22">
        <v>3.0084353739999998</v>
      </c>
      <c r="S6" s="22">
        <v>5.6914285710000003</v>
      </c>
      <c r="T6" s="22">
        <v>4.9614512470000003</v>
      </c>
      <c r="U6" s="22">
        <v>2.5338775509999998</v>
      </c>
      <c r="V6" s="22">
        <v>8.5623582769999995</v>
      </c>
      <c r="W6" s="22">
        <v>5.0873469389999997</v>
      </c>
      <c r="X6" s="22">
        <v>6.3464852609999998</v>
      </c>
      <c r="Y6" s="22">
        <v>13.039455781999999</v>
      </c>
      <c r="Z6" s="22">
        <v>9.9314285709999996</v>
      </c>
      <c r="AA6" s="22">
        <v>3.4120634920000001</v>
      </c>
      <c r="AB6" s="22">
        <v>4.4081632649999998</v>
      </c>
      <c r="AC6" s="22">
        <v>3.1466666669999999</v>
      </c>
      <c r="AD6" s="22">
        <v>3.5744217690000002</v>
      </c>
      <c r="AE6" s="22">
        <v>9.1102040819999992</v>
      </c>
      <c r="AF6" s="22">
        <v>7.8019047620000004</v>
      </c>
      <c r="AG6" s="22">
        <v>12.058412698</v>
      </c>
      <c r="AH6" s="22">
        <v>3.384489796</v>
      </c>
      <c r="AI6" s="22">
        <v>9.8057142860000006</v>
      </c>
      <c r="AJ6" s="22"/>
    </row>
    <row r="7" spans="1:36" x14ac:dyDescent="0.2">
      <c r="B7" s="22">
        <v>4.5681632649999999</v>
      </c>
      <c r="C7" s="22">
        <v>5.7701587300000003</v>
      </c>
      <c r="D7" s="22">
        <v>4.2158730159999998</v>
      </c>
      <c r="E7" s="22">
        <v>5.0975056690000002</v>
      </c>
      <c r="F7" s="22">
        <v>4.5968253969999999</v>
      </c>
      <c r="G7" s="22">
        <v>3.5664399090000001</v>
      </c>
      <c r="H7" s="22">
        <v>6.4634920630000003</v>
      </c>
      <c r="I7" s="22">
        <v>4.7180045350000004</v>
      </c>
      <c r="J7" s="22">
        <v>6.2780952379999997</v>
      </c>
      <c r="K7" s="22">
        <v>7.2435374149999996</v>
      </c>
      <c r="L7" s="22">
        <v>2.26031746</v>
      </c>
      <c r="M7" s="22">
        <v>6.8292063489999997</v>
      </c>
      <c r="N7" s="22">
        <v>5.2244897960000003</v>
      </c>
      <c r="O7" s="22">
        <v>12.325442176999999</v>
      </c>
      <c r="P7" s="22">
        <v>8.449160998</v>
      </c>
      <c r="Q7" s="22">
        <v>2.4903401359999999</v>
      </c>
      <c r="R7" s="22">
        <v>3.8051700679999998</v>
      </c>
      <c r="S7" s="22">
        <v>7.4710204080000002</v>
      </c>
      <c r="T7" s="22">
        <v>6.512653061</v>
      </c>
      <c r="U7" s="22">
        <v>3.2957823130000001</v>
      </c>
      <c r="V7" s="22">
        <v>10.431564626</v>
      </c>
      <c r="W7" s="22">
        <v>6.820861678</v>
      </c>
      <c r="X7" s="22">
        <v>7.6546031750000001</v>
      </c>
      <c r="Y7" s="22">
        <v>52.928911565</v>
      </c>
      <c r="Z7" s="22">
        <v>12.466938775999999</v>
      </c>
      <c r="AA7" s="22">
        <v>4.1790476190000003</v>
      </c>
      <c r="AB7" s="22">
        <v>5.6562358279999998</v>
      </c>
      <c r="AC7" s="22">
        <v>4.0711111109999996</v>
      </c>
      <c r="AD7" s="22">
        <v>4.3711564630000002</v>
      </c>
      <c r="AE7" s="22">
        <v>11.144489796</v>
      </c>
      <c r="AF7" s="22">
        <v>10.007074830000001</v>
      </c>
      <c r="AG7" s="22">
        <v>15.702857142999999</v>
      </c>
      <c r="AH7" s="22">
        <v>4.4342857139999996</v>
      </c>
      <c r="AI7" s="22">
        <v>12.477120181</v>
      </c>
      <c r="AJ7" s="22"/>
    </row>
    <row r="8" spans="1:36" x14ac:dyDescent="0.2">
      <c r="B8" s="22">
        <v>5.3208163270000002</v>
      </c>
      <c r="C8" s="22">
        <v>7.0476190479999996</v>
      </c>
      <c r="D8" s="22">
        <v>5.1722448979999998</v>
      </c>
      <c r="E8" s="22">
        <v>6.1707029479999997</v>
      </c>
      <c r="F8" s="22">
        <v>5.6018140589999996</v>
      </c>
      <c r="G8" s="22">
        <v>4.3718820860000003</v>
      </c>
      <c r="H8" s="22">
        <v>7.921269841</v>
      </c>
      <c r="I8" s="22">
        <v>5.6366439909999997</v>
      </c>
      <c r="J8" s="22">
        <v>7.673469388</v>
      </c>
      <c r="K8" s="22">
        <v>8.7328798190000008</v>
      </c>
      <c r="L8" s="22">
        <v>2.7809523810000001</v>
      </c>
      <c r="M8" s="22">
        <v>8.1226303850000008</v>
      </c>
      <c r="N8" s="22">
        <v>6.4090702950000003</v>
      </c>
      <c r="O8" s="22">
        <v>13.28</v>
      </c>
      <c r="P8" s="22">
        <v>9.8829931969999993</v>
      </c>
      <c r="Q8" s="22">
        <v>3.0505215419999998</v>
      </c>
      <c r="R8" s="22">
        <v>4.6483446710000003</v>
      </c>
      <c r="S8" s="22">
        <v>9.2571428569999998</v>
      </c>
      <c r="T8" s="22">
        <v>7.874285714</v>
      </c>
      <c r="U8" s="22">
        <v>4.0185034010000003</v>
      </c>
      <c r="V8" s="22">
        <v>12.14984127</v>
      </c>
      <c r="W8" s="22">
        <v>8.3156462589999993</v>
      </c>
      <c r="X8" s="22">
        <v>8.9371428569999996</v>
      </c>
      <c r="Y8" s="22"/>
      <c r="Z8" s="22">
        <v>14.831020408000001</v>
      </c>
      <c r="AA8" s="22">
        <v>4.9587301589999999</v>
      </c>
      <c r="AB8" s="22">
        <v>6.8099773240000001</v>
      </c>
      <c r="AC8" s="22">
        <v>4.9748752830000003</v>
      </c>
      <c r="AD8" s="22">
        <v>5.1562811789999996</v>
      </c>
      <c r="AE8" s="22">
        <v>13.332244898000001</v>
      </c>
      <c r="AF8" s="22">
        <v>11.907482993</v>
      </c>
      <c r="AG8" s="22">
        <v>18.750113378999998</v>
      </c>
      <c r="AH8" s="22">
        <v>5.4383673469999998</v>
      </c>
      <c r="AI8" s="22">
        <v>15.290340135999999</v>
      </c>
      <c r="AJ8" s="22"/>
    </row>
    <row r="9" spans="1:36" x14ac:dyDescent="0.2">
      <c r="B9" s="22">
        <v>6.065306122</v>
      </c>
      <c r="C9" s="22">
        <v>8.3183673470000006</v>
      </c>
      <c r="D9" s="22">
        <v>6.1213605439999998</v>
      </c>
      <c r="E9" s="22">
        <v>7.2114285709999999</v>
      </c>
      <c r="F9" s="22">
        <v>6.5941043080000004</v>
      </c>
      <c r="G9" s="22">
        <v>5.1787755100000004</v>
      </c>
      <c r="H9" s="22">
        <v>9.3079365079999992</v>
      </c>
      <c r="I9" s="22">
        <v>6.5191836729999997</v>
      </c>
      <c r="J9" s="22">
        <v>8.9774149659999996</v>
      </c>
      <c r="K9" s="22">
        <v>10.220408163</v>
      </c>
      <c r="L9" s="22">
        <v>3.3142857139999999</v>
      </c>
      <c r="M9" s="22">
        <v>9.4759183670000002</v>
      </c>
      <c r="N9" s="22">
        <v>7.5493877549999997</v>
      </c>
      <c r="O9" s="22">
        <v>14.223492063</v>
      </c>
      <c r="P9" s="22">
        <v>11.371972789000001</v>
      </c>
      <c r="Q9" s="22">
        <v>3.5896598640000001</v>
      </c>
      <c r="R9" s="22">
        <v>5.4973242630000003</v>
      </c>
      <c r="S9" s="22">
        <v>11.059591836999999</v>
      </c>
      <c r="T9" s="22">
        <v>9.2517006800000008</v>
      </c>
      <c r="U9" s="22">
        <v>4.7804081629999997</v>
      </c>
      <c r="V9" s="22">
        <v>13.891337868000001</v>
      </c>
      <c r="W9" s="22">
        <v>9.8597732429999994</v>
      </c>
      <c r="X9" s="22">
        <v>10.295873016</v>
      </c>
      <c r="Y9" s="22"/>
      <c r="Z9" s="22">
        <v>17.335510203999998</v>
      </c>
      <c r="AA9" s="22">
        <v>5.7208163269999996</v>
      </c>
      <c r="AB9" s="22">
        <v>8.0538775509999994</v>
      </c>
      <c r="AC9" s="22">
        <v>5.8819047619999996</v>
      </c>
      <c r="AD9" s="22">
        <v>5.9326984129999998</v>
      </c>
      <c r="AE9" s="22">
        <v>15.52</v>
      </c>
      <c r="AF9" s="22">
        <v>13.852154195000001</v>
      </c>
      <c r="AG9" s="22">
        <v>21.877551019999999</v>
      </c>
      <c r="AH9" s="22">
        <v>6.4228571429999999</v>
      </c>
      <c r="AI9" s="22">
        <v>18.195011338</v>
      </c>
      <c r="AJ9" s="22"/>
    </row>
    <row r="10" spans="1:36" x14ac:dyDescent="0.2">
      <c r="B10" s="22">
        <v>6.7885714290000001</v>
      </c>
      <c r="C10" s="22">
        <v>9.5836734690000007</v>
      </c>
      <c r="D10" s="22">
        <v>7.0849886619999998</v>
      </c>
      <c r="E10" s="22">
        <v>8.3250793650000006</v>
      </c>
      <c r="F10" s="22">
        <v>7.5796825400000003</v>
      </c>
      <c r="G10" s="22">
        <v>5.9461224489999998</v>
      </c>
      <c r="H10" s="22">
        <v>10.71600907</v>
      </c>
      <c r="I10" s="22">
        <v>7.4340136049999996</v>
      </c>
      <c r="J10" s="22">
        <v>10.285714285999999</v>
      </c>
      <c r="K10" s="22">
        <v>11.702494331</v>
      </c>
      <c r="L10" s="22">
        <v>3.8247619049999999</v>
      </c>
      <c r="M10" s="22">
        <v>10.812517007</v>
      </c>
      <c r="N10" s="22">
        <v>8.6523356010000008</v>
      </c>
      <c r="O10" s="22">
        <v>15.104761905</v>
      </c>
      <c r="P10" s="22">
        <v>12.907392290000001</v>
      </c>
      <c r="Q10" s="22">
        <v>4.1447619050000002</v>
      </c>
      <c r="R10" s="22">
        <v>6.3274376419999996</v>
      </c>
      <c r="S10" s="22">
        <v>12.754285714</v>
      </c>
      <c r="T10" s="22">
        <v>10.653605442</v>
      </c>
      <c r="U10" s="22">
        <v>5.480634921</v>
      </c>
      <c r="V10" s="22">
        <v>15.667664399</v>
      </c>
      <c r="W10" s="22">
        <v>11.439455782</v>
      </c>
      <c r="X10" s="22">
        <v>11.782857142999999</v>
      </c>
      <c r="Y10" s="22"/>
      <c r="Z10" s="22">
        <v>19.885714285999999</v>
      </c>
      <c r="AA10" s="22">
        <v>6.4936054419999998</v>
      </c>
      <c r="AB10" s="22">
        <v>9.1809523810000009</v>
      </c>
      <c r="AC10" s="22">
        <v>6.7352380949999997</v>
      </c>
      <c r="AD10" s="22">
        <v>6.7091156459999999</v>
      </c>
      <c r="AE10" s="22">
        <v>17.600725623999999</v>
      </c>
      <c r="AF10" s="22">
        <v>15.825850340000001</v>
      </c>
      <c r="AG10" s="22">
        <v>25.345306122</v>
      </c>
      <c r="AH10" s="22">
        <v>7.3638095239999997</v>
      </c>
      <c r="AI10" s="22">
        <v>21.024943311000001</v>
      </c>
      <c r="AJ10" s="22"/>
    </row>
    <row r="11" spans="1:36" x14ac:dyDescent="0.2">
      <c r="B11" s="22">
        <v>7.5697052149999999</v>
      </c>
      <c r="C11" s="22">
        <v>10.918095237999999</v>
      </c>
      <c r="D11" s="22">
        <v>7.9978231290000004</v>
      </c>
      <c r="E11" s="22">
        <v>9.5415873019999999</v>
      </c>
      <c r="F11" s="22">
        <v>8.6149659859999996</v>
      </c>
      <c r="G11" s="22">
        <v>6.7022222219999996</v>
      </c>
      <c r="H11" s="22">
        <v>12.109206349000001</v>
      </c>
      <c r="I11" s="22">
        <v>8.3885714290000006</v>
      </c>
      <c r="J11" s="22">
        <v>11.678911565</v>
      </c>
      <c r="K11" s="22">
        <v>13.18276644</v>
      </c>
      <c r="L11" s="22">
        <v>4.3326984130000001</v>
      </c>
      <c r="M11" s="22">
        <v>12.304761904999999</v>
      </c>
      <c r="N11" s="22">
        <v>9.8742857140000009</v>
      </c>
      <c r="O11" s="22">
        <v>16.015238095000001</v>
      </c>
      <c r="P11" s="22">
        <v>14.309297052</v>
      </c>
      <c r="Q11" s="22">
        <v>36.068843536999999</v>
      </c>
      <c r="R11" s="22">
        <v>55.925260770999998</v>
      </c>
      <c r="S11" s="22">
        <v>14.471836735</v>
      </c>
      <c r="T11" s="22">
        <v>12.231836735</v>
      </c>
      <c r="U11" s="22">
        <v>6.2857142860000002</v>
      </c>
      <c r="V11" s="22">
        <v>17.664580498999999</v>
      </c>
      <c r="W11" s="22">
        <v>70.851156462999995</v>
      </c>
      <c r="X11" s="22">
        <v>50.831020408000001</v>
      </c>
      <c r="Y11" s="22"/>
      <c r="Z11" s="22">
        <v>22.383673469000001</v>
      </c>
      <c r="AA11" s="22">
        <v>7.2751020410000002</v>
      </c>
      <c r="AB11" s="22">
        <v>10.341587302000001</v>
      </c>
      <c r="AC11" s="22">
        <v>7.6952380949999997</v>
      </c>
      <c r="AD11" s="22">
        <v>7.4913378679999996</v>
      </c>
      <c r="AE11" s="22">
        <v>19.771791383</v>
      </c>
      <c r="AF11" s="22">
        <v>17.833650794</v>
      </c>
      <c r="AG11" s="22">
        <v>28.62585034</v>
      </c>
      <c r="AH11" s="22">
        <v>8.3395918370000004</v>
      </c>
      <c r="AI11" s="22">
        <v>232.45496598599999</v>
      </c>
      <c r="AJ11" s="22"/>
    </row>
    <row r="12" spans="1:36" x14ac:dyDescent="0.2">
      <c r="B12" s="22">
        <v>51.327845805000003</v>
      </c>
      <c r="C12" s="22">
        <v>82.109591836999996</v>
      </c>
      <c r="D12" s="22">
        <v>47.972562357999998</v>
      </c>
      <c r="E12" s="22">
        <v>76.633083900000003</v>
      </c>
      <c r="F12" s="22">
        <v>63.599160998000002</v>
      </c>
      <c r="G12" s="22">
        <v>51.896598638999997</v>
      </c>
      <c r="H12" s="22">
        <v>91.936507937000002</v>
      </c>
      <c r="I12" s="22">
        <v>62.972517007</v>
      </c>
      <c r="J12" s="22">
        <v>90.488163264999997</v>
      </c>
      <c r="K12" s="22">
        <v>98.228321995000002</v>
      </c>
      <c r="L12" s="22">
        <v>34.448979592000001</v>
      </c>
      <c r="M12" s="22">
        <v>64.208208616999997</v>
      </c>
      <c r="N12" s="22">
        <v>55.508798186</v>
      </c>
      <c r="O12" s="22">
        <v>64.541111111000006</v>
      </c>
      <c r="P12" s="22">
        <v>15.778684806999999</v>
      </c>
      <c r="Q12" s="22"/>
      <c r="R12" s="22"/>
      <c r="S12" s="22">
        <v>16.231836735000002</v>
      </c>
      <c r="T12" s="22">
        <v>89.476643991000003</v>
      </c>
      <c r="U12" s="22">
        <v>51.483900226999999</v>
      </c>
      <c r="V12" s="22">
        <v>19.650612245000001</v>
      </c>
      <c r="W12" s="22"/>
      <c r="X12" s="22"/>
      <c r="Y12" s="22"/>
      <c r="Z12" s="22">
        <v>174.560657596</v>
      </c>
      <c r="AA12" s="22">
        <v>51.315283446999999</v>
      </c>
      <c r="AB12" s="22">
        <v>76.422675737000006</v>
      </c>
      <c r="AC12" s="22">
        <v>58.048163264999999</v>
      </c>
      <c r="AD12" s="22">
        <v>53.146802721</v>
      </c>
      <c r="AE12" s="22">
        <v>22.006712018000002</v>
      </c>
      <c r="AF12" s="22">
        <v>92.457619047999998</v>
      </c>
      <c r="AG12" s="22">
        <v>31.823673468999999</v>
      </c>
      <c r="AH12" s="22">
        <v>9.309750567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17.224489796</v>
      </c>
      <c r="Q13" s="22"/>
      <c r="R13" s="22"/>
      <c r="S13" s="22">
        <v>59.370975057000003</v>
      </c>
      <c r="T13" s="22"/>
      <c r="U13" s="22"/>
      <c r="V13" s="22">
        <v>21.524897959</v>
      </c>
      <c r="W13" s="22"/>
      <c r="X13" s="22"/>
      <c r="Y13" s="22"/>
      <c r="Z13" s="22"/>
      <c r="AA13" s="22"/>
      <c r="AB13" s="22"/>
      <c r="AC13" s="22"/>
      <c r="AD13" s="22"/>
      <c r="AE13" s="22">
        <v>24.209705215</v>
      </c>
      <c r="AF13" s="22"/>
      <c r="AG13" s="22">
        <v>34.915555556000001</v>
      </c>
      <c r="AH13" s="22">
        <v>10.236734694000001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18.551111111000001</v>
      </c>
      <c r="Q14" s="22"/>
      <c r="R14" s="22"/>
      <c r="S14" s="22"/>
      <c r="T14" s="22"/>
      <c r="U14" s="22"/>
      <c r="V14" s="22">
        <v>23.454693878</v>
      </c>
      <c r="W14" s="22"/>
      <c r="X14" s="22"/>
      <c r="Y14" s="22"/>
      <c r="Z14" s="22"/>
      <c r="AA14" s="22"/>
      <c r="AB14" s="22"/>
      <c r="AC14" s="22"/>
      <c r="AD14" s="22"/>
      <c r="AE14" s="22">
        <v>26.325623582999999</v>
      </c>
      <c r="AF14" s="22"/>
      <c r="AG14" s="22">
        <v>37.818775510000002</v>
      </c>
      <c r="AH14" s="22">
        <v>11.188571429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19.992380952000001</v>
      </c>
      <c r="Q15" s="22"/>
      <c r="R15" s="22"/>
      <c r="S15" s="22"/>
      <c r="T15" s="22"/>
      <c r="U15" s="22"/>
      <c r="V15" s="22">
        <v>25.472653060999999</v>
      </c>
      <c r="W15" s="22"/>
      <c r="X15" s="22"/>
      <c r="Y15" s="22"/>
      <c r="Z15" s="22"/>
      <c r="AA15" s="22"/>
      <c r="AB15" s="22"/>
      <c r="AC15" s="22"/>
      <c r="AD15" s="22"/>
      <c r="AE15" s="22">
        <v>85.737936508000004</v>
      </c>
      <c r="AF15" s="22"/>
      <c r="AG15" s="22">
        <v>40.94984127</v>
      </c>
      <c r="AH15" s="22">
        <v>155.44598639500001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21.359455782000001</v>
      </c>
      <c r="Q16" s="22"/>
      <c r="R16" s="22"/>
      <c r="S16" s="22"/>
      <c r="T16" s="22"/>
      <c r="U16" s="22"/>
      <c r="V16" s="22">
        <v>27.490612245000001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254.312222222</v>
      </c>
      <c r="AH16" s="22">
        <v>158.18795918399999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22.788571429000001</v>
      </c>
      <c r="Q17" s="22"/>
      <c r="R17" s="22"/>
      <c r="S17" s="22"/>
      <c r="T17" s="22"/>
      <c r="U17" s="22"/>
      <c r="V17" s="22">
        <v>29.639183673000002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160.929954649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24.068571428999999</v>
      </c>
      <c r="Q18" s="22"/>
      <c r="R18" s="22"/>
      <c r="S18" s="22"/>
      <c r="T18" s="22"/>
      <c r="U18" s="22"/>
      <c r="V18" s="22">
        <v>31.732244898000001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164.25650793700001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25.655510203999999</v>
      </c>
      <c r="Q19" s="22"/>
      <c r="R19" s="22"/>
      <c r="S19" s="22"/>
      <c r="T19" s="22"/>
      <c r="U19" s="22"/>
      <c r="V19" s="22">
        <v>34.08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168.269206349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205.30424036299999</v>
      </c>
      <c r="Q20" s="22"/>
      <c r="R20" s="22"/>
      <c r="S20" s="22"/>
      <c r="T20" s="22"/>
      <c r="U20" s="22"/>
      <c r="V20" s="22">
        <v>131.15743764199999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170.01040816299999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171.75160997699999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174.75265306099999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178.40907029499999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180.41585033999999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182.42263038499999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185.782857143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190.136598639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49.985804989000002</v>
      </c>
      <c r="C29" s="22">
        <f t="shared" ref="C29:O29" si="0">C12-C2</f>
        <v>82.09798185999999</v>
      </c>
      <c r="D29" s="22">
        <f t="shared" si="0"/>
        <v>47.962766439999996</v>
      </c>
      <c r="E29" s="22">
        <f t="shared" si="0"/>
        <v>76.609863945000001</v>
      </c>
      <c r="F29" s="22">
        <f t="shared" si="0"/>
        <v>63.497573696000003</v>
      </c>
      <c r="G29" s="22">
        <f t="shared" si="0"/>
        <v>51.857414966</v>
      </c>
      <c r="H29" s="22">
        <f t="shared" si="0"/>
        <v>91.920181405999998</v>
      </c>
      <c r="I29" s="22">
        <f t="shared" si="0"/>
        <v>62.228027210999997</v>
      </c>
      <c r="J29" s="22">
        <f t="shared" si="0"/>
        <v>90.296598638999996</v>
      </c>
      <c r="K29" s="22">
        <f>K12-K2</f>
        <v>97.379342402999995</v>
      </c>
      <c r="L29" s="22">
        <f t="shared" si="0"/>
        <v>34.426122448999998</v>
      </c>
      <c r="M29" s="22">
        <f t="shared" si="0"/>
        <v>63.400045351999999</v>
      </c>
      <c r="N29" s="22">
        <f t="shared" si="0"/>
        <v>55.34553288</v>
      </c>
      <c r="O29" s="22">
        <f t="shared" si="0"/>
        <v>64.346643991000008</v>
      </c>
      <c r="P29" s="22">
        <f>P20-P2</f>
        <v>204.448004535</v>
      </c>
      <c r="Q29" s="22">
        <f>Q11-Q2</f>
        <v>36.061587300999996</v>
      </c>
      <c r="R29" s="22">
        <f>R11-R2</f>
        <v>55.854149659999997</v>
      </c>
      <c r="S29" s="22">
        <f>S13-S2</f>
        <v>59.370975057000003</v>
      </c>
      <c r="T29" s="22">
        <f>T12-T2</f>
        <v>89.322448980000004</v>
      </c>
      <c r="U29" s="22">
        <f>U12-U2</f>
        <v>51.46213152</v>
      </c>
      <c r="V29" s="22">
        <f>V20-V2</f>
        <v>130.410045352</v>
      </c>
      <c r="W29" s="22">
        <f>W11-W2</f>
        <v>70.103764173000002</v>
      </c>
      <c r="X29" s="22">
        <f>X11-X2</f>
        <v>49.989297051999998</v>
      </c>
      <c r="Y29" s="22">
        <f>Y7-Y2</f>
        <v>52.890816327000003</v>
      </c>
      <c r="Z29" s="22">
        <f t="shared" ref="Z29:AF29" si="1">Z12-Z2</f>
        <v>173.79222222199999</v>
      </c>
      <c r="AA29" s="22">
        <f t="shared" si="1"/>
        <v>50.537052154000001</v>
      </c>
      <c r="AB29" s="22">
        <f t="shared" si="1"/>
        <v>76.157097505999999</v>
      </c>
      <c r="AC29" s="22">
        <f t="shared" si="1"/>
        <v>58.015147392000003</v>
      </c>
      <c r="AD29" s="22">
        <f t="shared" si="1"/>
        <v>52.389251700999999</v>
      </c>
      <c r="AE29" s="22">
        <f>AE15-AE2</f>
        <v>85.012312925000003</v>
      </c>
      <c r="AF29" s="22">
        <f t="shared" si="1"/>
        <v>91.673945578999991</v>
      </c>
      <c r="AG29" s="22">
        <f>AG16-AG2</f>
        <v>253.430952381</v>
      </c>
      <c r="AH29" s="22">
        <f>AH27-AH2</f>
        <v>190.12208616699999</v>
      </c>
      <c r="AI29" s="22">
        <f>AI11-AI2</f>
        <v>231.65496598599998</v>
      </c>
      <c r="AJ29" s="22"/>
    </row>
    <row r="30" spans="1:36" x14ac:dyDescent="0.2">
      <c r="A30" s="2"/>
      <c r="B30" s="9">
        <f>B29/86400</f>
        <v>5.7853940959490746E-4</v>
      </c>
      <c r="C30" s="9">
        <f t="shared" ref="C30:AI30" si="2">C29/86400</f>
        <v>9.5020812337962956E-4</v>
      </c>
      <c r="D30" s="9">
        <f t="shared" si="2"/>
        <v>5.5512461157407398E-4</v>
      </c>
      <c r="E30" s="9">
        <f t="shared" si="2"/>
        <v>8.8668824010416664E-4</v>
      </c>
      <c r="F30" s="9">
        <f t="shared" si="2"/>
        <v>7.349256214814815E-4</v>
      </c>
      <c r="G30" s="9">
        <f t="shared" si="2"/>
        <v>6.0020156210648145E-4</v>
      </c>
      <c r="H30" s="9">
        <f t="shared" si="2"/>
        <v>1.0638909884953703E-3</v>
      </c>
      <c r="I30" s="9">
        <f t="shared" si="2"/>
        <v>7.2023179642361108E-4</v>
      </c>
      <c r="J30" s="9">
        <f t="shared" si="2"/>
        <v>1.0450995212847223E-3</v>
      </c>
      <c r="K30" s="9">
        <f t="shared" si="2"/>
        <v>1.1270757222569443E-3</v>
      </c>
      <c r="L30" s="9">
        <f t="shared" si="2"/>
        <v>3.9845049130787032E-4</v>
      </c>
      <c r="M30" s="9">
        <f t="shared" si="2"/>
        <v>7.3379682120370366E-4</v>
      </c>
      <c r="N30" s="9">
        <f t="shared" si="2"/>
        <v>6.4057329722222228E-4</v>
      </c>
      <c r="O30" s="9">
        <f t="shared" si="2"/>
        <v>7.447528239699075E-4</v>
      </c>
      <c r="P30" s="9">
        <f t="shared" si="2"/>
        <v>2.366296348784722E-3</v>
      </c>
      <c r="Q30" s="9">
        <f t="shared" si="2"/>
        <v>4.1737948265046289E-4</v>
      </c>
      <c r="R30" s="9">
        <f t="shared" si="2"/>
        <v>6.4646006550925922E-4</v>
      </c>
      <c r="S30" s="9">
        <f t="shared" si="2"/>
        <v>6.8716406315972223E-4</v>
      </c>
      <c r="T30" s="9">
        <f t="shared" si="2"/>
        <v>1.0338246409722224E-3</v>
      </c>
      <c r="U30" s="9">
        <f t="shared" si="2"/>
        <v>5.956265222222222E-4</v>
      </c>
      <c r="V30" s="9">
        <f t="shared" si="2"/>
        <v>1.5093755249074073E-3</v>
      </c>
      <c r="W30" s="9">
        <f t="shared" si="2"/>
        <v>8.1138615940972228E-4</v>
      </c>
      <c r="X30" s="9">
        <f t="shared" si="2"/>
        <v>5.7857982699074072E-4</v>
      </c>
      <c r="Y30" s="9">
        <f t="shared" si="2"/>
        <v>6.1216222600694447E-4</v>
      </c>
      <c r="Z30" s="9">
        <f t="shared" si="2"/>
        <v>2.0114840534953705E-3</v>
      </c>
      <c r="AA30" s="9">
        <f t="shared" si="2"/>
        <v>5.8491958511574073E-4</v>
      </c>
      <c r="AB30" s="9">
        <f t="shared" si="2"/>
        <v>8.8144788780092592E-4</v>
      </c>
      <c r="AC30" s="9">
        <f t="shared" si="2"/>
        <v>6.7147161333333332E-4</v>
      </c>
      <c r="AD30" s="9">
        <f t="shared" si="2"/>
        <v>6.0635707987268515E-4</v>
      </c>
      <c r="AE30" s="9">
        <f t="shared" si="2"/>
        <v>9.8393880700231476E-4</v>
      </c>
      <c r="AF30" s="9">
        <f t="shared" si="2"/>
        <v>1.0610410367939815E-3</v>
      </c>
      <c r="AG30" s="9">
        <f t="shared" si="2"/>
        <v>2.9332286155208335E-3</v>
      </c>
      <c r="AH30" s="9">
        <f t="shared" si="2"/>
        <v>2.2004871084143518E-3</v>
      </c>
      <c r="AI30" s="9">
        <f t="shared" si="2"/>
        <v>2.6811917359490737E-3</v>
      </c>
      <c r="AJ30" s="9">
        <f>SUM(B30:AI30)</f>
        <v>3.4653381414317133E-2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23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158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73.762299999999996</v>
      </c>
      <c r="C2" s="12">
        <v>45.482700000000001</v>
      </c>
      <c r="D2" s="12">
        <v>64.398399999999995</v>
      </c>
      <c r="E2" s="12">
        <v>54.543199999999999</v>
      </c>
      <c r="F2" s="12">
        <v>57.904400000000003</v>
      </c>
      <c r="G2" s="12">
        <v>68.670199999999994</v>
      </c>
      <c r="H2" s="12">
        <v>40.237200000000001</v>
      </c>
      <c r="I2" s="12">
        <v>65.625</v>
      </c>
      <c r="J2" s="12">
        <v>42.491</v>
      </c>
      <c r="K2" s="12">
        <v>40.6327</v>
      </c>
      <c r="L2" s="12">
        <v>120.273</v>
      </c>
      <c r="M2" s="12">
        <v>44.029600000000002</v>
      </c>
      <c r="N2" s="12">
        <v>48.074100000000001</v>
      </c>
      <c r="O2" s="12">
        <v>59.0625</v>
      </c>
      <c r="P2" s="12">
        <v>34.295900000000003</v>
      </c>
      <c r="Q2" s="12">
        <v>102.717</v>
      </c>
      <c r="R2" s="12">
        <v>71.343800000000002</v>
      </c>
      <c r="S2" s="12">
        <v>34.164900000000003</v>
      </c>
      <c r="T2" s="12">
        <v>41.385100000000001</v>
      </c>
      <c r="U2" s="12">
        <v>77.841800000000006</v>
      </c>
      <c r="V2" s="12">
        <v>30.761700000000001</v>
      </c>
      <c r="W2" s="12">
        <v>40.732799999999997</v>
      </c>
      <c r="X2" s="12">
        <v>40.732799999999997</v>
      </c>
      <c r="Y2" s="12">
        <v>42.441299999999998</v>
      </c>
      <c r="Z2" s="12">
        <v>19.2745</v>
      </c>
      <c r="AA2" s="12">
        <v>22.592199999999998</v>
      </c>
      <c r="AB2" s="12">
        <v>74.043000000000006</v>
      </c>
      <c r="AC2" s="12">
        <v>51.841700000000003</v>
      </c>
      <c r="AD2" s="12">
        <v>66.282600000000002</v>
      </c>
      <c r="AE2" s="12">
        <v>74.392700000000005</v>
      </c>
      <c r="AF2" s="12">
        <v>27.784800000000001</v>
      </c>
      <c r="AG2" s="12">
        <v>28.532599999999999</v>
      </c>
      <c r="AH2" s="12">
        <v>16.4651</v>
      </c>
      <c r="AI2" s="12">
        <v>63.2288</v>
      </c>
      <c r="AJ2" s="12">
        <v>20.7758</v>
      </c>
      <c r="AK2" s="12">
        <v>21.935400000000001</v>
      </c>
    </row>
    <row r="3" spans="1:37" x14ac:dyDescent="0.2">
      <c r="A3" s="1"/>
      <c r="B3" s="12">
        <v>79.679599999999994</v>
      </c>
      <c r="C3" s="12">
        <v>46.755699999999997</v>
      </c>
      <c r="D3" s="12">
        <v>61.891800000000003</v>
      </c>
      <c r="E3" s="12">
        <v>56.1736</v>
      </c>
      <c r="F3" s="12">
        <v>58.148699999999998</v>
      </c>
      <c r="G3" s="12">
        <v>66.582800000000006</v>
      </c>
      <c r="H3" s="12">
        <v>41.509799999999998</v>
      </c>
      <c r="I3" s="12">
        <v>67.596599999999995</v>
      </c>
      <c r="J3" s="12">
        <v>46.689700000000002</v>
      </c>
      <c r="K3" s="12">
        <v>40.237200000000001</v>
      </c>
      <c r="L3" s="12">
        <v>119.491</v>
      </c>
      <c r="M3" s="12">
        <v>41.867100000000001</v>
      </c>
      <c r="N3" s="12">
        <v>49.572800000000001</v>
      </c>
      <c r="O3" s="12">
        <v>58.643599999999999</v>
      </c>
      <c r="P3" s="12">
        <v>38.017200000000003</v>
      </c>
      <c r="Q3" s="12">
        <v>104.009</v>
      </c>
      <c r="R3" s="12">
        <v>72.532899999999998</v>
      </c>
      <c r="S3" s="12">
        <v>34.922400000000003</v>
      </c>
      <c r="T3" s="12">
        <v>37.3476</v>
      </c>
      <c r="U3" s="12">
        <v>80.631399999999999</v>
      </c>
      <c r="V3" s="12">
        <v>29.2699</v>
      </c>
      <c r="W3" s="12">
        <v>40.139600000000002</v>
      </c>
      <c r="X3" s="12">
        <v>40.139600000000002</v>
      </c>
      <c r="Y3" s="12">
        <v>43.75</v>
      </c>
      <c r="Z3" s="12">
        <v>19.4011</v>
      </c>
      <c r="AA3" s="12">
        <v>22.710100000000001</v>
      </c>
      <c r="AB3" s="12">
        <v>74.442899999999995</v>
      </c>
      <c r="AC3" s="12">
        <v>50.947299999999998</v>
      </c>
      <c r="AD3" s="12">
        <v>61.409199999999998</v>
      </c>
      <c r="AE3" s="12">
        <v>74.325800000000001</v>
      </c>
      <c r="AF3" s="12">
        <v>28.317599999999999</v>
      </c>
      <c r="AG3" s="12">
        <v>29.733000000000001</v>
      </c>
      <c r="AH3" s="12">
        <v>19.238600000000002</v>
      </c>
      <c r="AI3" s="12">
        <v>61.6036</v>
      </c>
      <c r="AJ3" s="12">
        <v>22.445</v>
      </c>
      <c r="AK3" s="12">
        <v>21.935400000000001</v>
      </c>
    </row>
    <row r="4" spans="1:37" x14ac:dyDescent="0.2">
      <c r="A4" s="1"/>
      <c r="B4" s="12">
        <v>81.747399999999999</v>
      </c>
      <c r="C4" s="12">
        <v>46.518999999999998</v>
      </c>
      <c r="D4" s="12">
        <v>61.204700000000003</v>
      </c>
      <c r="E4" s="12">
        <v>53.141100000000002</v>
      </c>
      <c r="F4" s="12">
        <v>58.643599999999999</v>
      </c>
      <c r="G4" s="12">
        <v>74.359300000000005</v>
      </c>
      <c r="H4" s="12">
        <v>39.3001</v>
      </c>
      <c r="I4" s="12">
        <v>66.415700000000001</v>
      </c>
      <c r="J4" s="12">
        <v>43.269199999999998</v>
      </c>
      <c r="K4" s="12">
        <v>40.433999999999997</v>
      </c>
      <c r="L4" s="12">
        <v>117.788</v>
      </c>
      <c r="M4" s="12">
        <v>43.726900000000001</v>
      </c>
      <c r="N4" s="12">
        <v>50.419199999999996</v>
      </c>
      <c r="O4" s="12">
        <v>57.823399999999999</v>
      </c>
      <c r="P4" s="12">
        <v>39.994</v>
      </c>
      <c r="Q4" s="12">
        <v>106.625</v>
      </c>
      <c r="R4" s="12">
        <v>70.3125</v>
      </c>
      <c r="S4" s="12">
        <v>34.097900000000003</v>
      </c>
      <c r="T4" s="12">
        <v>38.495100000000001</v>
      </c>
      <c r="U4" s="12">
        <v>76.5625</v>
      </c>
      <c r="V4" s="12">
        <v>31.560099999999998</v>
      </c>
      <c r="W4" s="12">
        <v>42.447400000000002</v>
      </c>
      <c r="X4" s="12">
        <v>42.447400000000002</v>
      </c>
      <c r="Y4" s="12">
        <v>43.337299999999999</v>
      </c>
      <c r="Z4" s="12">
        <v>18.314</v>
      </c>
      <c r="AA4" s="12">
        <v>24.7087</v>
      </c>
      <c r="AB4" s="12">
        <v>74.864199999999997</v>
      </c>
      <c r="AC4" s="12">
        <v>52.195500000000003</v>
      </c>
      <c r="AD4" s="12">
        <v>67.5</v>
      </c>
      <c r="AE4" s="12">
        <v>76.156999999999996</v>
      </c>
      <c r="AF4" s="12">
        <v>27.934999999999999</v>
      </c>
      <c r="AG4" s="12">
        <v>29.9755</v>
      </c>
      <c r="AH4" s="12">
        <v>16.4651</v>
      </c>
      <c r="AI4" s="12">
        <v>61.868699999999997</v>
      </c>
      <c r="AJ4" s="12">
        <v>23.5745</v>
      </c>
      <c r="AK4" s="12">
        <v>16.6279</v>
      </c>
    </row>
    <row r="5" spans="1:37" x14ac:dyDescent="0.2">
      <c r="A5" s="1"/>
      <c r="B5" s="12">
        <v>79.107900000000001</v>
      </c>
      <c r="C5" s="12">
        <v>44.599499999999999</v>
      </c>
      <c r="D5" s="12">
        <v>63.851399999999998</v>
      </c>
      <c r="E5" s="12">
        <v>57.262799999999999</v>
      </c>
      <c r="F5" s="12">
        <v>57.783000000000001</v>
      </c>
      <c r="G5" s="12">
        <v>77.860200000000006</v>
      </c>
      <c r="H5" s="12">
        <v>40.207900000000002</v>
      </c>
      <c r="I5" s="12">
        <v>67.252899999999997</v>
      </c>
      <c r="J5" s="12">
        <v>38.602899999999998</v>
      </c>
      <c r="K5" s="12">
        <v>40.732799999999997</v>
      </c>
      <c r="L5" s="12">
        <v>112.04300000000001</v>
      </c>
      <c r="M5" s="12">
        <v>41.261200000000002</v>
      </c>
      <c r="N5" s="12">
        <v>49.262700000000002</v>
      </c>
      <c r="O5" s="12">
        <v>56.25</v>
      </c>
      <c r="P5" s="12">
        <v>38.793100000000003</v>
      </c>
      <c r="Q5" s="12">
        <v>105.46899999999999</v>
      </c>
      <c r="R5" s="12">
        <v>78.117599999999996</v>
      </c>
      <c r="S5" s="12">
        <v>34.281700000000001</v>
      </c>
      <c r="T5" s="12">
        <v>39.375</v>
      </c>
      <c r="U5" s="12">
        <v>78.600300000000004</v>
      </c>
      <c r="V5" s="12">
        <v>28.317599999999999</v>
      </c>
      <c r="W5" s="12">
        <v>32.413800000000002</v>
      </c>
      <c r="X5" s="12">
        <v>32.413800000000002</v>
      </c>
      <c r="Y5" s="12">
        <v>44.671799999999998</v>
      </c>
      <c r="Z5" s="12">
        <v>18.852599999999999</v>
      </c>
      <c r="AA5" s="12">
        <v>22.892399999999999</v>
      </c>
      <c r="AB5" s="12">
        <v>76.069500000000005</v>
      </c>
      <c r="AC5" s="12">
        <v>55.131900000000002</v>
      </c>
      <c r="AD5" s="12">
        <v>64.0244</v>
      </c>
      <c r="AE5" s="12">
        <v>73.549000000000007</v>
      </c>
      <c r="AF5" s="12">
        <v>29.156400000000001</v>
      </c>
      <c r="AG5" s="12">
        <v>26.363</v>
      </c>
      <c r="AH5" s="12">
        <v>16.124700000000001</v>
      </c>
      <c r="AI5" s="12">
        <v>64.223299999999995</v>
      </c>
      <c r="AJ5" s="12">
        <v>21.953399999999998</v>
      </c>
      <c r="AK5" s="12">
        <v>14.256500000000001</v>
      </c>
    </row>
    <row r="6" spans="1:37" x14ac:dyDescent="0.2">
      <c r="A6" s="1"/>
      <c r="B6" s="12">
        <v>84.461200000000005</v>
      </c>
      <c r="C6" s="12">
        <v>45.370399999999997</v>
      </c>
      <c r="D6" s="12">
        <v>62.8324</v>
      </c>
      <c r="E6" s="12">
        <v>53.693199999999997</v>
      </c>
      <c r="F6" s="12">
        <v>58.271700000000003</v>
      </c>
      <c r="G6" s="12">
        <v>66.469099999999997</v>
      </c>
      <c r="H6" s="12">
        <v>40.032699999999998</v>
      </c>
      <c r="I6" s="12">
        <v>65.210999999999999</v>
      </c>
      <c r="J6" s="12">
        <v>42.644399999999997</v>
      </c>
      <c r="K6" s="12">
        <v>40.433999999999997</v>
      </c>
      <c r="L6" s="12">
        <v>116.297</v>
      </c>
      <c r="M6" s="12">
        <v>45.184399999999997</v>
      </c>
      <c r="N6" s="12">
        <v>48.8264</v>
      </c>
      <c r="O6" s="12">
        <v>59.0625</v>
      </c>
      <c r="P6" s="12">
        <v>44.076500000000003</v>
      </c>
      <c r="Q6" s="12">
        <v>104.40300000000001</v>
      </c>
      <c r="R6" s="12">
        <v>75.068100000000001</v>
      </c>
      <c r="S6" s="12">
        <v>33.301400000000001</v>
      </c>
      <c r="T6" s="12">
        <v>42.999200000000002</v>
      </c>
      <c r="U6" s="12">
        <v>83.5227</v>
      </c>
      <c r="V6" s="12">
        <v>30.133900000000001</v>
      </c>
      <c r="W6" s="12">
        <v>37.904000000000003</v>
      </c>
      <c r="X6" s="12">
        <v>37.904000000000003</v>
      </c>
      <c r="Y6" s="12">
        <v>45.196800000000003</v>
      </c>
      <c r="Z6" s="12"/>
      <c r="AA6" s="12">
        <v>24.642399999999999</v>
      </c>
      <c r="AB6" s="12">
        <v>76.209699999999998</v>
      </c>
      <c r="AC6" s="12">
        <v>56.596499999999999</v>
      </c>
      <c r="AD6" s="12">
        <v>63.581299999999999</v>
      </c>
      <c r="AE6" s="12">
        <v>77.549800000000005</v>
      </c>
      <c r="AF6" s="12">
        <v>27.673200000000001</v>
      </c>
      <c r="AG6" s="12">
        <v>29.238900000000001</v>
      </c>
      <c r="AH6" s="12">
        <v>18.560600000000001</v>
      </c>
      <c r="AI6" s="12">
        <v>63.728299999999997</v>
      </c>
      <c r="AJ6" s="12">
        <v>21.611999999999998</v>
      </c>
      <c r="AK6" s="12">
        <v>38.056100000000001</v>
      </c>
    </row>
    <row r="7" spans="1:37" x14ac:dyDescent="0.2">
      <c r="A7" s="1"/>
      <c r="B7" s="12">
        <v>80.670699999999997</v>
      </c>
      <c r="C7" s="12">
        <v>46.518999999999998</v>
      </c>
      <c r="D7" s="12">
        <v>62.171100000000003</v>
      </c>
      <c r="E7" s="12">
        <v>56.25</v>
      </c>
      <c r="F7" s="12">
        <v>60.978999999999999</v>
      </c>
      <c r="G7" s="12">
        <v>74.762699999999995</v>
      </c>
      <c r="H7" s="12">
        <v>41.750799999999998</v>
      </c>
      <c r="I7" s="12">
        <v>67.555099999999996</v>
      </c>
      <c r="J7" s="12">
        <v>42.798900000000003</v>
      </c>
      <c r="K7" s="12">
        <v>40.732799999999997</v>
      </c>
      <c r="L7" s="12">
        <v>117.038</v>
      </c>
      <c r="M7" s="12">
        <v>43.2014</v>
      </c>
      <c r="N7" s="12">
        <v>51.422600000000003</v>
      </c>
      <c r="O7" s="12">
        <v>59.0625</v>
      </c>
      <c r="P7" s="12">
        <v>41.000399999999999</v>
      </c>
      <c r="Q7" s="12">
        <v>109.95699999999999</v>
      </c>
      <c r="R7" s="12">
        <v>73.964299999999994</v>
      </c>
      <c r="S7" s="12">
        <v>34.0488</v>
      </c>
      <c r="T7" s="12">
        <v>39.188400000000001</v>
      </c>
      <c r="U7" s="12">
        <v>82.194299999999998</v>
      </c>
      <c r="V7" s="12">
        <v>31.827400000000001</v>
      </c>
      <c r="W7" s="12">
        <v>37.662300000000002</v>
      </c>
      <c r="X7" s="12">
        <v>37.662300000000002</v>
      </c>
      <c r="Y7" s="12">
        <v>45.1721</v>
      </c>
      <c r="Z7" s="12"/>
      <c r="AA7" s="12">
        <v>22.854500000000002</v>
      </c>
      <c r="AB7" s="12">
        <v>76.918599999999998</v>
      </c>
      <c r="AC7" s="12">
        <v>53.8155</v>
      </c>
      <c r="AD7" s="12">
        <v>66.6297</v>
      </c>
      <c r="AE7" s="12">
        <v>74.779600000000002</v>
      </c>
      <c r="AF7" s="12">
        <v>28.0107</v>
      </c>
      <c r="AG7" s="12">
        <v>29.2803</v>
      </c>
      <c r="AH7" s="12">
        <v>17.1373</v>
      </c>
      <c r="AI7" s="12">
        <v>63.851399999999998</v>
      </c>
      <c r="AJ7" s="12">
        <v>20.728899999999999</v>
      </c>
      <c r="AK7" s="12">
        <v>38.055500000000002</v>
      </c>
    </row>
    <row r="8" spans="1:37" x14ac:dyDescent="0.2">
      <c r="A8" s="1"/>
      <c r="B8" s="12">
        <v>85.244799999999998</v>
      </c>
      <c r="C8" s="12">
        <v>46.755699999999997</v>
      </c>
      <c r="D8" s="12">
        <v>63.556899999999999</v>
      </c>
      <c r="E8" s="12">
        <v>54.150300000000001</v>
      </c>
      <c r="F8" s="12">
        <v>59.401899999999998</v>
      </c>
      <c r="G8" s="12">
        <v>84.375</v>
      </c>
      <c r="H8" s="12">
        <v>38.774900000000002</v>
      </c>
      <c r="I8" s="12">
        <v>67.971599999999995</v>
      </c>
      <c r="J8" s="12">
        <v>46.505899999999997</v>
      </c>
      <c r="K8" s="12">
        <v>40.833300000000001</v>
      </c>
      <c r="L8" s="12">
        <v>120.88800000000001</v>
      </c>
      <c r="M8" s="12">
        <v>46.142600000000002</v>
      </c>
      <c r="N8" s="12">
        <v>48.754399999999997</v>
      </c>
      <c r="O8" s="12">
        <v>58.273000000000003</v>
      </c>
      <c r="P8" s="12">
        <v>40.3108</v>
      </c>
      <c r="Q8" s="12">
        <v>104.93300000000001</v>
      </c>
      <c r="R8" s="12">
        <v>75.578400000000002</v>
      </c>
      <c r="S8" s="12">
        <v>35.8187</v>
      </c>
      <c r="T8" s="12">
        <v>41.909500000000001</v>
      </c>
      <c r="U8" s="12">
        <v>77.640799999999999</v>
      </c>
      <c r="V8" s="12">
        <v>31.596299999999999</v>
      </c>
      <c r="W8" s="12">
        <v>36.831800000000001</v>
      </c>
      <c r="X8" s="12">
        <v>36.831800000000001</v>
      </c>
      <c r="Y8" s="12">
        <v>42.932200000000002</v>
      </c>
      <c r="Z8" s="12"/>
      <c r="AA8" s="12">
        <v>22.682099999999998</v>
      </c>
      <c r="AB8" s="12">
        <v>75.964600000000004</v>
      </c>
      <c r="AC8" s="12">
        <v>54.814399999999999</v>
      </c>
      <c r="AD8" s="12">
        <v>67.887900000000002</v>
      </c>
      <c r="AE8" s="12">
        <v>76.704499999999996</v>
      </c>
      <c r="AF8" s="12">
        <v>27.934999999999999</v>
      </c>
      <c r="AG8" s="12">
        <v>28.800899999999999</v>
      </c>
      <c r="AH8" s="12">
        <v>17.7441</v>
      </c>
      <c r="AI8" s="12">
        <v>65.755499999999998</v>
      </c>
      <c r="AJ8" s="12">
        <v>20.833300000000001</v>
      </c>
      <c r="AK8" s="12">
        <v>20.551600000000001</v>
      </c>
    </row>
    <row r="9" spans="1:37" x14ac:dyDescent="0.2">
      <c r="A9" s="1"/>
      <c r="B9" s="12">
        <v>74.898099999999999</v>
      </c>
      <c r="C9" s="12">
        <v>45.147399999999998</v>
      </c>
      <c r="D9" s="12">
        <v>64.700699999999998</v>
      </c>
      <c r="E9" s="12">
        <v>46.479799999999997</v>
      </c>
      <c r="F9" s="12">
        <v>59.659100000000002</v>
      </c>
      <c r="G9" s="12">
        <v>70.3125</v>
      </c>
      <c r="H9" s="12">
        <v>41.281799999999997</v>
      </c>
      <c r="I9" s="12">
        <v>65.703199999999995</v>
      </c>
      <c r="J9" s="12">
        <v>43.303199999999997</v>
      </c>
      <c r="K9" s="12">
        <v>40.732799999999997</v>
      </c>
      <c r="L9" s="12">
        <v>111.364</v>
      </c>
      <c r="M9" s="12">
        <v>40.139600000000002</v>
      </c>
      <c r="N9" s="12">
        <v>46.981499999999997</v>
      </c>
      <c r="O9" s="12">
        <v>65.571299999999994</v>
      </c>
      <c r="P9" s="12">
        <v>41.8247</v>
      </c>
      <c r="Q9" s="12"/>
      <c r="R9" s="12"/>
      <c r="S9" s="12">
        <v>34.845100000000002</v>
      </c>
      <c r="T9" s="12">
        <v>36.434199999999997</v>
      </c>
      <c r="U9" s="12">
        <v>73.894099999999995</v>
      </c>
      <c r="V9" s="12">
        <v>31.754000000000001</v>
      </c>
      <c r="W9" s="12"/>
      <c r="X9" s="12"/>
      <c r="Y9" s="12">
        <v>39.2256</v>
      </c>
      <c r="Z9" s="12"/>
      <c r="AA9" s="12">
        <v>22.9146</v>
      </c>
      <c r="AB9" s="12">
        <v>75.686499999999995</v>
      </c>
      <c r="AC9" s="12">
        <v>50.666400000000003</v>
      </c>
      <c r="AD9" s="12">
        <v>62.452800000000003</v>
      </c>
      <c r="AE9" s="12">
        <v>73.828100000000006</v>
      </c>
      <c r="AF9" s="12">
        <v>26.502400000000002</v>
      </c>
      <c r="AG9" s="12">
        <v>28.0107</v>
      </c>
      <c r="AH9" s="12">
        <v>17.045500000000001</v>
      </c>
      <c r="AI9" s="12">
        <v>65.755499999999998</v>
      </c>
      <c r="AJ9" s="12"/>
      <c r="AK9" s="12">
        <v>13.827299999999999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38.4236</v>
      </c>
      <c r="Q10" s="12"/>
      <c r="R10" s="12"/>
      <c r="S10" s="12">
        <v>35.022199999999998</v>
      </c>
      <c r="T10" s="12"/>
      <c r="U10" s="12"/>
      <c r="V10" s="12">
        <v>28.346800000000002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26.8292</v>
      </c>
      <c r="AG10" s="12"/>
      <c r="AH10" s="12">
        <v>17.295000000000002</v>
      </c>
      <c r="AI10" s="12">
        <v>66.018000000000001</v>
      </c>
      <c r="AJ10" s="12"/>
      <c r="AK10" s="12">
        <v>33.128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37.947499999999998</v>
      </c>
      <c r="Q11" s="12"/>
      <c r="R11" s="12"/>
      <c r="S11" s="12"/>
      <c r="T11" s="12"/>
      <c r="U11" s="12"/>
      <c r="V11" s="12">
        <v>28.0107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27.5075</v>
      </c>
      <c r="AG11" s="12"/>
      <c r="AH11" s="12">
        <v>18.982399999999998</v>
      </c>
      <c r="AI11" s="12">
        <v>66.683499999999995</v>
      </c>
      <c r="AJ11" s="12"/>
      <c r="AK11" s="12">
        <v>33.128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42.1875</v>
      </c>
      <c r="Q12" s="12"/>
      <c r="R12" s="12"/>
      <c r="S12" s="12"/>
      <c r="T12" s="12"/>
      <c r="U12" s="12"/>
      <c r="V12" s="12">
        <v>29.363499999999998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27.38</v>
      </c>
      <c r="AG12" s="12"/>
      <c r="AH12" s="12">
        <v>19.529399999999999</v>
      </c>
      <c r="AI12" s="12">
        <v>66.097099999999998</v>
      </c>
      <c r="AJ12" s="12"/>
      <c r="AK12" s="12">
        <v>18.737300000000001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39.375</v>
      </c>
      <c r="Q13" s="12"/>
      <c r="R13" s="12"/>
      <c r="S13" s="12"/>
      <c r="T13" s="12"/>
      <c r="U13" s="12"/>
      <c r="V13" s="12">
        <v>28.473700000000001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28.375900000000001</v>
      </c>
      <c r="AG13" s="12"/>
      <c r="AH13" s="12">
        <v>19.6221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42.756</v>
      </c>
      <c r="Q14" s="12"/>
      <c r="R14" s="12"/>
      <c r="S14" s="12"/>
      <c r="T14" s="12"/>
      <c r="U14" s="12"/>
      <c r="V14" s="12">
        <v>28.0868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39.057699999999997</v>
      </c>
      <c r="Q15" s="12"/>
      <c r="R15" s="12"/>
      <c r="S15" s="12"/>
      <c r="T15" s="12"/>
      <c r="U15" s="12"/>
      <c r="V15" s="12">
        <v>26.638999999999999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40.178600000000003</v>
      </c>
      <c r="Q16" s="12"/>
      <c r="R16" s="12"/>
      <c r="S16" s="12"/>
      <c r="T16" s="12"/>
      <c r="U16" s="12"/>
      <c r="V16" s="12">
        <v>27.4892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41.158499999999997</v>
      </c>
      <c r="Q17" s="12"/>
      <c r="R17" s="12"/>
      <c r="S17" s="12"/>
      <c r="T17" s="12"/>
      <c r="U17" s="12"/>
      <c r="V17" s="12">
        <v>27.271599999999999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36.171300000000002</v>
      </c>
      <c r="Q18" s="12"/>
      <c r="R18" s="12"/>
      <c r="S18" s="12"/>
      <c r="T18" s="12"/>
      <c r="U18" s="12"/>
      <c r="V18" s="12">
        <v>24.262799999999999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79.9465</v>
      </c>
      <c r="C21" s="5">
        <f t="shared" si="0"/>
        <v>45.893674999999995</v>
      </c>
      <c r="D21" s="5">
        <f t="shared" si="0"/>
        <v>63.075924999999998</v>
      </c>
      <c r="E21" s="5">
        <f t="shared" si="0"/>
        <v>53.961750000000002</v>
      </c>
      <c r="F21" s="5">
        <f t="shared" si="0"/>
        <v>58.848925000000001</v>
      </c>
      <c r="G21" s="5">
        <f t="shared" si="0"/>
        <v>72.923974999999999</v>
      </c>
      <c r="H21" s="5">
        <f t="shared" si="0"/>
        <v>40.386899999999997</v>
      </c>
      <c r="I21" s="5">
        <f t="shared" si="0"/>
        <v>66.666387499999999</v>
      </c>
      <c r="J21" s="5">
        <f t="shared" si="0"/>
        <v>43.288150000000002</v>
      </c>
      <c r="K21" s="5">
        <f t="shared" si="0"/>
        <v>40.596199999999996</v>
      </c>
      <c r="L21" s="5">
        <f t="shared" si="0"/>
        <v>116.89775000000002</v>
      </c>
      <c r="M21" s="5">
        <f t="shared" si="0"/>
        <v>43.194100000000006</v>
      </c>
      <c r="N21" s="5">
        <f t="shared" si="0"/>
        <v>49.164212499999998</v>
      </c>
      <c r="O21" s="5">
        <f t="shared" si="0"/>
        <v>59.218600000000002</v>
      </c>
      <c r="P21" s="5">
        <f>AVERAGE(P2:P18)</f>
        <v>39.739311764705874</v>
      </c>
      <c r="Q21" s="5">
        <f>AVERAGE(Q2:Q8)</f>
        <v>105.44471428571428</v>
      </c>
      <c r="R21" s="5">
        <f>AVERAGE(R2:R8)</f>
        <v>73.845371428571426</v>
      </c>
      <c r="S21" s="5">
        <f>AVERAGE(S2:S10)</f>
        <v>34.500344444444444</v>
      </c>
      <c r="T21" s="5">
        <f>AVERAGE(T2:T9)</f>
        <v>39.641762499999999</v>
      </c>
      <c r="U21" s="5">
        <f>AVERAGE(U2:U9)</f>
        <v>78.860987499999993</v>
      </c>
      <c r="V21" s="5">
        <f>AVERAGE(V2:V18)</f>
        <v>29.009705882352939</v>
      </c>
      <c r="W21" s="5">
        <f>AVERAGE(W2:W4)</f>
        <v>41.1066</v>
      </c>
      <c r="X21" s="5">
        <f>AVERAGE(X6:X8)</f>
        <v>37.466033333333336</v>
      </c>
      <c r="Y21" s="5">
        <f>AVERAGE(Y2:Y9)</f>
        <v>43.340887500000001</v>
      </c>
      <c r="Z21" s="5">
        <f>AVERAGE(Z2:Z5)</f>
        <v>18.960550000000001</v>
      </c>
      <c r="AA21" s="5">
        <f>AVERAGE(AA2:AA9)</f>
        <v>23.249624999999998</v>
      </c>
      <c r="AB21" s="5">
        <f>AVERAGE(AB2:AB9)</f>
        <v>75.524875000000009</v>
      </c>
      <c r="AC21" s="5">
        <f>AVERAGE(AC2:AC9)</f>
        <v>53.251149999999996</v>
      </c>
      <c r="AD21" s="5">
        <f>AVERAGE(AD2:AD9)</f>
        <v>64.970987500000007</v>
      </c>
      <c r="AE21" s="5">
        <f>AVERAGE(AE2:AE9)</f>
        <v>75.160812499999992</v>
      </c>
      <c r="AF21" s="5">
        <f>AVERAGE(AF2:AF13)</f>
        <v>27.783974999999998</v>
      </c>
      <c r="AG21" s="5">
        <f>AVERAGE(AG2:AG9)</f>
        <v>28.741862500000003</v>
      </c>
      <c r="AH21" s="5">
        <f>AVERAGE(AH2:AH13)</f>
        <v>17.850824999999997</v>
      </c>
      <c r="AI21" s="5">
        <f>AVERAGE(AI2:AI12)</f>
        <v>64.437609090909078</v>
      </c>
      <c r="AJ21" s="5">
        <f>AVERAGE(AJ2:AJ8)</f>
        <v>21.70327142857143</v>
      </c>
      <c r="AK21" s="5">
        <f>AVERAGE(AK2:AK12)</f>
        <v>24.567181818181822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79.9465</v>
      </c>
      <c r="C26" s="12">
        <f>C21*2</f>
        <v>91.787349999999989</v>
      </c>
      <c r="D26" s="12">
        <f t="shared" ref="D26:J26" si="1">D21*1</f>
        <v>63.075924999999998</v>
      </c>
      <c r="E26" s="12">
        <f t="shared" si="1"/>
        <v>53.961750000000002</v>
      </c>
      <c r="F26" s="12">
        <f t="shared" si="1"/>
        <v>58.848925000000001</v>
      </c>
      <c r="G26" s="12">
        <f t="shared" si="1"/>
        <v>72.923974999999999</v>
      </c>
      <c r="H26" s="12">
        <f>H21*3</f>
        <v>121.16069999999999</v>
      </c>
      <c r="I26" s="12">
        <f>I21*3</f>
        <v>199.99916250000001</v>
      </c>
      <c r="J26" s="12">
        <f t="shared" si="1"/>
        <v>43.288150000000002</v>
      </c>
      <c r="K26" s="12">
        <f>K21*4</f>
        <v>162.38479999999998</v>
      </c>
      <c r="L26" s="12">
        <f>L21*1</f>
        <v>116.89775000000002</v>
      </c>
      <c r="M26" s="12">
        <f>M21*3</f>
        <v>129.58230000000003</v>
      </c>
      <c r="N26" s="12">
        <f>N21*3</f>
        <v>147.4926375</v>
      </c>
      <c r="O26" s="12">
        <f>O21*1</f>
        <v>59.218600000000002</v>
      </c>
      <c r="P26" s="12">
        <f>P21*1</f>
        <v>39.739311764705874</v>
      </c>
      <c r="Q26" s="12">
        <f>Q21*1</f>
        <v>105.44471428571428</v>
      </c>
      <c r="R26" s="12">
        <f>R21*2</f>
        <v>147.69074285714285</v>
      </c>
      <c r="S26" s="12">
        <f>S21*4</f>
        <v>138.00137777777778</v>
      </c>
      <c r="T26" s="12">
        <f>T21*3</f>
        <v>118.9252875</v>
      </c>
      <c r="U26" s="12">
        <f>U21*1</f>
        <v>78.860987499999993</v>
      </c>
      <c r="V26" s="12">
        <f>V21*1</f>
        <v>29.009705882352939</v>
      </c>
      <c r="W26" s="12">
        <f>W21*4</f>
        <v>164.4264</v>
      </c>
      <c r="X26" s="12">
        <f>X21*3</f>
        <v>112.3981</v>
      </c>
      <c r="Y26" s="12">
        <f>Y21*2</f>
        <v>86.681775000000002</v>
      </c>
      <c r="Z26" s="12">
        <f>Z21*8</f>
        <v>151.68440000000001</v>
      </c>
      <c r="AA26" s="12">
        <f>AA21*3</f>
        <v>69.748874999999998</v>
      </c>
      <c r="AB26" s="12">
        <f t="shared" ref="AB26:AH26" si="2">AB21*1</f>
        <v>75.524875000000009</v>
      </c>
      <c r="AC26" s="12">
        <f t="shared" si="2"/>
        <v>53.251149999999996</v>
      </c>
      <c r="AD26" s="12">
        <f t="shared" si="2"/>
        <v>64.970987500000007</v>
      </c>
      <c r="AE26" s="12">
        <f>AE21*2</f>
        <v>150.32162499999998</v>
      </c>
      <c r="AF26" s="12">
        <f t="shared" si="2"/>
        <v>27.783974999999998</v>
      </c>
      <c r="AG26" s="12">
        <f>AG21*2</f>
        <v>57.483725000000007</v>
      </c>
      <c r="AH26" s="12">
        <f t="shared" si="2"/>
        <v>17.850824999999997</v>
      </c>
      <c r="AI26" s="12">
        <f>AI21*2</f>
        <v>128.87521818181816</v>
      </c>
      <c r="AJ26" s="12">
        <f>AJ21*3</f>
        <v>65.109814285714293</v>
      </c>
      <c r="AK26" s="12">
        <f>AK21*1</f>
        <v>24.567181818181822</v>
      </c>
    </row>
    <row r="27" spans="1:37" x14ac:dyDescent="0.2">
      <c r="A27" s="12" t="s">
        <v>215</v>
      </c>
      <c r="B27" s="5">
        <f t="shared" ref="B27:O27" si="3">STDEV(B2:B9)/B21*100</f>
        <v>5.1078467908710801</v>
      </c>
      <c r="C27" s="5">
        <f t="shared" si="3"/>
        <v>1.8309788117139398</v>
      </c>
      <c r="D27" s="5">
        <f t="shared" si="3"/>
        <v>1.9876799738596906</v>
      </c>
      <c r="E27" s="5">
        <f t="shared" si="3"/>
        <v>6.1909522913584158</v>
      </c>
      <c r="F27" s="5">
        <f t="shared" si="3"/>
        <v>1.8607183138434298</v>
      </c>
      <c r="G27" s="5">
        <f t="shared" si="3"/>
        <v>8.4805502939512856</v>
      </c>
      <c r="H27" s="5">
        <f t="shared" si="3"/>
        <v>2.6273417706875897</v>
      </c>
      <c r="I27" s="5">
        <f t="shared" si="3"/>
        <v>1.5931064328146824</v>
      </c>
      <c r="J27" s="5">
        <f t="shared" si="3"/>
        <v>5.8679579394907666</v>
      </c>
      <c r="K27" s="5">
        <f t="shared" si="3"/>
        <v>0.5057032641105309</v>
      </c>
      <c r="L27" s="5">
        <f t="shared" si="3"/>
        <v>3.0571868319947093</v>
      </c>
      <c r="M27" s="5">
        <f t="shared" si="3"/>
        <v>4.6684642587743426</v>
      </c>
      <c r="N27" s="5">
        <f t="shared" si="3"/>
        <v>2.7810910440841443</v>
      </c>
      <c r="O27" s="5">
        <f t="shared" si="3"/>
        <v>4.6207863034692211</v>
      </c>
      <c r="P27" s="5">
        <f>STDEV(P2:P18)/P21*100</f>
        <v>6.1059779441493847</v>
      </c>
      <c r="Q27" s="5">
        <f>STDEV(Q2:Q8)/Q21*100</f>
        <v>2.210696165372561</v>
      </c>
      <c r="R27" s="5">
        <f>STDEV(R2:R8)/R21*100</f>
        <v>3.634748797552481</v>
      </c>
      <c r="S27" s="5">
        <f>STDEV(S2:S10)/S21*100</f>
        <v>2.1178635955165648</v>
      </c>
      <c r="T27" s="5">
        <f t="shared" ref="T27:AG27" si="4">STDEV(T2:T9)/T21*100</f>
        <v>5.7679734672272724</v>
      </c>
      <c r="U27" s="5">
        <f t="shared" si="4"/>
        <v>3.9674803412299626</v>
      </c>
      <c r="V27" s="5">
        <f>STDEV(V2:V18)/V21*100</f>
        <v>7.1964368708858197</v>
      </c>
      <c r="W27" s="5">
        <f t="shared" si="4"/>
        <v>7.937081155112752</v>
      </c>
      <c r="X27" s="5">
        <f>STDEV(X2:X8)/X21*100</f>
        <v>8.7083256801696241</v>
      </c>
      <c r="Y27" s="5">
        <f t="shared" si="4"/>
        <v>4.5018212841747296</v>
      </c>
      <c r="Z27" s="5">
        <f>STDEV(Z2:Z5)/Z21*100</f>
        <v>2.5879505295277832</v>
      </c>
      <c r="AA27" s="5">
        <f t="shared" si="4"/>
        <v>3.8160482024930227</v>
      </c>
      <c r="AB27" s="5">
        <f t="shared" si="4"/>
        <v>1.2983446874488425</v>
      </c>
      <c r="AC27" s="5">
        <f t="shared" si="4"/>
        <v>4.0513560268968742</v>
      </c>
      <c r="AD27" s="5">
        <f t="shared" si="4"/>
        <v>3.7354451748241848</v>
      </c>
      <c r="AE27" s="5">
        <f t="shared" si="4"/>
        <v>1.9404207964622802</v>
      </c>
      <c r="AF27" s="5">
        <f>STDEV(AF2:AF13)/AF21*100</f>
        <v>2.5268214207802826</v>
      </c>
      <c r="AG27" s="5">
        <f t="shared" si="4"/>
        <v>4.0064316708985475</v>
      </c>
      <c r="AH27" s="5">
        <f>STDEV(AH2:AH13)/AH21*100</f>
        <v>7.158743209900047</v>
      </c>
      <c r="AI27" s="5">
        <f>STDEV(AI2:AI12)/AI21*100</f>
        <v>2.7215214974990638</v>
      </c>
      <c r="AJ27" s="5">
        <f>STDEV(AJ2:AJ8)/AJ21*100</f>
        <v>4.8649676172270642</v>
      </c>
      <c r="AK27" s="5">
        <f>STDEV(AK2:AK12)/AK21*100</f>
        <v>37.728528507009656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J30"/>
  <sheetViews>
    <sheetView topLeftCell="J1" zoomScale="66" workbookViewId="0">
      <selection activeCell="AJ18" sqref="A1:XFD1048576"/>
    </sheetView>
  </sheetViews>
  <sheetFormatPr baseColWidth="10" defaultRowHeight="16" x14ac:dyDescent="0.2"/>
  <cols>
    <col min="1" max="1" width="24.33203125" bestFit="1" customWidth="1"/>
    <col min="2" max="15" width="11.83203125" bestFit="1" customWidth="1"/>
    <col min="16" max="16" width="12.83203125" bestFit="1" customWidth="1"/>
    <col min="17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32" width="11.83203125" bestFit="1" customWidth="1"/>
    <col min="33" max="35" width="12.83203125" bestFit="1" customWidth="1"/>
    <col min="36" max="36" width="5.6640625" bestFit="1" customWidth="1"/>
  </cols>
  <sheetData>
    <row r="1" spans="1:36" x14ac:dyDescent="0.2">
      <c r="A1" s="2" t="s">
        <v>158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1.208163265</v>
      </c>
      <c r="C2" s="22">
        <v>2.6122448999999999E-2</v>
      </c>
      <c r="D2" s="22">
        <v>0.141496599</v>
      </c>
      <c r="E2" s="22">
        <v>4.6439909000000001E-2</v>
      </c>
      <c r="F2" s="22">
        <v>0.211904762</v>
      </c>
      <c r="G2" s="22">
        <v>1.8140590000000002E-2</v>
      </c>
      <c r="H2" s="22">
        <v>0.764444444</v>
      </c>
      <c r="I2" s="22">
        <v>0.120816327</v>
      </c>
      <c r="J2" s="22">
        <v>0.243809524</v>
      </c>
      <c r="K2" s="22">
        <v>0.87437641700000002</v>
      </c>
      <c r="L2" s="22">
        <v>3.0839002000000001E-2</v>
      </c>
      <c r="M2" s="22">
        <v>0.774965986</v>
      </c>
      <c r="N2" s="22">
        <v>0.19156462599999999</v>
      </c>
      <c r="O2" s="22">
        <v>0.30185940999999999</v>
      </c>
      <c r="P2" s="22">
        <v>0.79746031699999997</v>
      </c>
      <c r="Q2" s="22">
        <v>0.16507936500000001</v>
      </c>
      <c r="R2" s="22">
        <v>1.4512472E-2</v>
      </c>
      <c r="S2" s="22">
        <v>1.2698410000000001E-3</v>
      </c>
      <c r="T2" s="22">
        <v>0.85333333300000003</v>
      </c>
      <c r="U2" s="22">
        <v>0.79492063499999999</v>
      </c>
      <c r="V2" s="22">
        <v>0.83809523799999996</v>
      </c>
      <c r="W2" s="22">
        <v>0.78222222200000002</v>
      </c>
      <c r="X2" s="35">
        <v>0.88287981900000001</v>
      </c>
      <c r="Y2" s="22">
        <v>1.8140590000000002E-2</v>
      </c>
      <c r="Z2" s="22">
        <v>0.83446712000000001</v>
      </c>
      <c r="AA2" s="22">
        <v>0.92154195000000005</v>
      </c>
      <c r="AB2" s="22">
        <v>9.6507937000000002E-2</v>
      </c>
      <c r="AC2" s="22">
        <v>2.1768707000000002E-2</v>
      </c>
      <c r="AD2" s="22">
        <v>0.77061224500000003</v>
      </c>
      <c r="AE2" s="22">
        <v>0.84172335600000003</v>
      </c>
      <c r="AF2" s="22">
        <v>0.84473922899999998</v>
      </c>
      <c r="AG2" s="22">
        <v>0.96517006800000005</v>
      </c>
      <c r="AH2" s="22">
        <v>3.8095239999999999E-3</v>
      </c>
      <c r="AI2" s="22">
        <v>0.78077097500000003</v>
      </c>
      <c r="AJ2" s="22"/>
    </row>
    <row r="3" spans="1:36" x14ac:dyDescent="0.2">
      <c r="B3" s="22">
        <v>1.4138775509999999</v>
      </c>
      <c r="C3" s="22">
        <v>0.19918367300000001</v>
      </c>
      <c r="D3" s="22">
        <v>0.51156462599999997</v>
      </c>
      <c r="E3" s="22">
        <v>0.63274376399999999</v>
      </c>
      <c r="F3" s="22">
        <v>0.57904761900000001</v>
      </c>
      <c r="G3" s="22">
        <v>0.326530612</v>
      </c>
      <c r="H3" s="22">
        <v>1.3358730160000001</v>
      </c>
      <c r="I3" s="22">
        <v>0.46857142899999998</v>
      </c>
      <c r="J3" s="22">
        <v>0.83809523799999996</v>
      </c>
      <c r="K3" s="22">
        <v>1.2480725619999999</v>
      </c>
      <c r="L3" s="22">
        <v>0.22675737000000001</v>
      </c>
      <c r="M3" s="22">
        <v>1.169705215</v>
      </c>
      <c r="N3" s="22">
        <v>0.60952381</v>
      </c>
      <c r="O3" s="22">
        <v>8.9469387759999996</v>
      </c>
      <c r="P3" s="22">
        <v>2.5469387760000002</v>
      </c>
      <c r="Q3" s="22">
        <v>0.45895691599999999</v>
      </c>
      <c r="R3" s="22">
        <v>0.39546485300000001</v>
      </c>
      <c r="S3" s="22">
        <v>0.47238095200000002</v>
      </c>
      <c r="T3" s="22">
        <v>1.3583673469999999</v>
      </c>
      <c r="U3" s="22">
        <v>1.0450793650000001</v>
      </c>
      <c r="V3" s="22">
        <v>2.7885714290000001</v>
      </c>
      <c r="W3" s="22">
        <v>1.1479365079999999</v>
      </c>
      <c r="X3" s="22">
        <v>2.2965986389999999</v>
      </c>
      <c r="Y3" s="22">
        <v>3.1310657599999998</v>
      </c>
      <c r="Z3" s="22">
        <v>2.5977324259999999</v>
      </c>
      <c r="AA3" s="22">
        <v>1.2190476189999999</v>
      </c>
      <c r="AB3" s="22">
        <v>0.69079365100000001</v>
      </c>
      <c r="AC3" s="22">
        <v>0.37006802700000002</v>
      </c>
      <c r="AD3" s="22">
        <v>1.2016326530000001</v>
      </c>
      <c r="AE3" s="22">
        <v>3.0011791379999999</v>
      </c>
      <c r="AF3" s="22">
        <v>1.972244898</v>
      </c>
      <c r="AG3" s="22">
        <v>2.2712018139999999</v>
      </c>
      <c r="AH3" s="22">
        <v>0.26920634900000001</v>
      </c>
      <c r="AI3" s="22">
        <v>1.9736961449999999</v>
      </c>
      <c r="AJ3" s="22"/>
    </row>
    <row r="4" spans="1:36" x14ac:dyDescent="0.2">
      <c r="B4" s="22">
        <v>2.2273015869999999</v>
      </c>
      <c r="C4" s="22">
        <v>1.5183673470000001</v>
      </c>
      <c r="D4" s="22">
        <v>1.443265306</v>
      </c>
      <c r="E4" s="22">
        <v>1.732789116</v>
      </c>
      <c r="F4" s="22">
        <v>1.615238095</v>
      </c>
      <c r="G4" s="22">
        <v>1.2002721089999999</v>
      </c>
      <c r="H4" s="22">
        <v>2.827029478</v>
      </c>
      <c r="I4" s="22">
        <v>1.3828571430000001</v>
      </c>
      <c r="J4" s="22">
        <v>2.2501587299999999</v>
      </c>
      <c r="K4" s="22">
        <v>2.7247165529999999</v>
      </c>
      <c r="L4" s="22">
        <v>0.72562358299999996</v>
      </c>
      <c r="M4" s="22">
        <v>2.5324263039999999</v>
      </c>
      <c r="N4" s="22">
        <v>1.8575963719999999</v>
      </c>
      <c r="O4" s="22">
        <v>9.962811791</v>
      </c>
      <c r="P4" s="22">
        <v>4.1251700680000001</v>
      </c>
      <c r="Q4" s="22">
        <v>1.0430839000000001</v>
      </c>
      <c r="R4" s="22">
        <v>1.2364625849999999</v>
      </c>
      <c r="S4" s="22">
        <v>2.228571429</v>
      </c>
      <c r="T4" s="22">
        <v>2.8081632650000001</v>
      </c>
      <c r="U4" s="22">
        <v>1.8158730160000001</v>
      </c>
      <c r="V4" s="22">
        <v>4.8384580499999998</v>
      </c>
      <c r="W4" s="22">
        <v>2.6209523809999999</v>
      </c>
      <c r="X4" s="22">
        <v>3.6680272110000001</v>
      </c>
      <c r="Y4" s="22">
        <v>6.2236734690000004</v>
      </c>
      <c r="Z4" s="22">
        <v>5.2535147389999999</v>
      </c>
      <c r="AA4" s="22">
        <v>2.0293877550000001</v>
      </c>
      <c r="AB4" s="22">
        <v>1.8481632649999999</v>
      </c>
      <c r="AC4" s="22">
        <v>1.2752834470000001</v>
      </c>
      <c r="AD4" s="22">
        <v>2.0081632649999999</v>
      </c>
      <c r="AE4" s="22">
        <v>5.12</v>
      </c>
      <c r="AF4" s="22">
        <v>4.0751020410000001</v>
      </c>
      <c r="AG4" s="22">
        <v>5.9152834470000002</v>
      </c>
      <c r="AH4" s="22">
        <v>1.21814059</v>
      </c>
      <c r="AI4" s="22">
        <v>4.8616780049999999</v>
      </c>
      <c r="AJ4" s="22"/>
    </row>
    <row r="5" spans="1:36" x14ac:dyDescent="0.2">
      <c r="B5" s="22">
        <v>2.9803174600000002</v>
      </c>
      <c r="C5" s="22">
        <v>2.801632653</v>
      </c>
      <c r="D5" s="22">
        <v>2.4126984130000002</v>
      </c>
      <c r="E5" s="22">
        <v>2.8009070290000002</v>
      </c>
      <c r="F5" s="22">
        <v>2.6470748300000002</v>
      </c>
      <c r="G5" s="22">
        <v>2.1014058960000002</v>
      </c>
      <c r="H5" s="22">
        <v>4.2724716550000004</v>
      </c>
      <c r="I5" s="22">
        <v>2.2704761900000001</v>
      </c>
      <c r="J5" s="22">
        <v>3.535238095</v>
      </c>
      <c r="K5" s="22">
        <v>4.2158730159999998</v>
      </c>
      <c r="L5" s="22">
        <v>1.2277551019999999</v>
      </c>
      <c r="M5" s="22">
        <v>3.96553288</v>
      </c>
      <c r="N5" s="22">
        <v>3.0679365079999998</v>
      </c>
      <c r="O5" s="22">
        <v>10.985941043</v>
      </c>
      <c r="P5" s="22">
        <v>5.6253968250000002</v>
      </c>
      <c r="Q5" s="22">
        <v>1.6199546490000001</v>
      </c>
      <c r="R5" s="22">
        <v>2.0636734689999998</v>
      </c>
      <c r="S5" s="22">
        <v>3.9466666670000001</v>
      </c>
      <c r="T5" s="22">
        <v>4.4146938779999996</v>
      </c>
      <c r="U5" s="22">
        <v>2.56</v>
      </c>
      <c r="V5" s="22">
        <v>6.7395918369999999</v>
      </c>
      <c r="W5" s="22">
        <v>4.1157369609999996</v>
      </c>
      <c r="X5" s="22">
        <v>5.0525170069999996</v>
      </c>
      <c r="Y5" s="22">
        <v>9.4998639459999996</v>
      </c>
      <c r="Z5" s="22">
        <v>7.8955102039999998</v>
      </c>
      <c r="AA5" s="22">
        <v>2.8353741499999998</v>
      </c>
      <c r="AB5" s="22">
        <v>3.0258503399999999</v>
      </c>
      <c r="AC5" s="22">
        <v>2.252335601</v>
      </c>
      <c r="AD5" s="22">
        <v>2.815419501</v>
      </c>
      <c r="AE5" s="22">
        <v>7.2678458050000003</v>
      </c>
      <c r="AF5" s="22">
        <v>6.0930612240000004</v>
      </c>
      <c r="AG5" s="22">
        <v>9.0340136050000002</v>
      </c>
      <c r="AH5" s="22">
        <v>2.1921088439999998</v>
      </c>
      <c r="AI5" s="22">
        <v>7.5348752829999999</v>
      </c>
      <c r="AJ5" s="22"/>
    </row>
    <row r="6" spans="1:36" x14ac:dyDescent="0.2">
      <c r="B6" s="22">
        <v>3.7142857139999998</v>
      </c>
      <c r="C6" s="22">
        <v>4.0914285709999998</v>
      </c>
      <c r="D6" s="22">
        <v>3.393015873</v>
      </c>
      <c r="E6" s="22">
        <v>3.9299773240000002</v>
      </c>
      <c r="F6" s="22">
        <v>3.6702040820000001</v>
      </c>
      <c r="G6" s="22">
        <v>2.9082993199999998</v>
      </c>
      <c r="H6" s="22">
        <v>5.7991836729999999</v>
      </c>
      <c r="I6" s="22">
        <v>3.1738775509999999</v>
      </c>
      <c r="J6" s="22">
        <v>4.9219047619999996</v>
      </c>
      <c r="K6" s="22">
        <v>5.6997732430000001</v>
      </c>
      <c r="L6" s="22">
        <v>1.737142857</v>
      </c>
      <c r="M6" s="22">
        <v>5.3376870749999998</v>
      </c>
      <c r="N6" s="22">
        <v>4.2579591839999997</v>
      </c>
      <c r="O6" s="22">
        <v>12.023582766000001</v>
      </c>
      <c r="P6" s="22">
        <v>7.1720634920000004</v>
      </c>
      <c r="Q6" s="22">
        <v>2.1826757369999998</v>
      </c>
      <c r="R6" s="22">
        <v>2.917006803</v>
      </c>
      <c r="S6" s="22">
        <v>5.7063038549999998</v>
      </c>
      <c r="T6" s="22">
        <v>5.9733333330000002</v>
      </c>
      <c r="U6" s="22">
        <v>3.3436734690000001</v>
      </c>
      <c r="V6" s="22">
        <v>8.8584126980000004</v>
      </c>
      <c r="W6" s="22">
        <v>5.5292517009999997</v>
      </c>
      <c r="X6" s="22">
        <v>6.3956462590000003</v>
      </c>
      <c r="Y6" s="22">
        <v>12.68244898</v>
      </c>
      <c r="Z6" s="22">
        <v>10.323809524</v>
      </c>
      <c r="AA6" s="22">
        <v>3.636825397</v>
      </c>
      <c r="AB6" s="22">
        <v>4.1753741499999997</v>
      </c>
      <c r="AC6" s="22">
        <v>3.1412244899999999</v>
      </c>
      <c r="AD6" s="22">
        <v>3.6032653059999999</v>
      </c>
      <c r="AE6" s="22">
        <v>9.3257142860000002</v>
      </c>
      <c r="AF6" s="22">
        <v>8.0946938779999993</v>
      </c>
      <c r="AG6" s="22">
        <v>12.678095237999999</v>
      </c>
      <c r="AH6" s="22">
        <v>3.1619047619999998</v>
      </c>
      <c r="AI6" s="22">
        <v>10.08</v>
      </c>
      <c r="AJ6" s="22"/>
    </row>
    <row r="7" spans="1:36" x14ac:dyDescent="0.2">
      <c r="B7" s="22">
        <v>4.4727437639999996</v>
      </c>
      <c r="C7" s="22">
        <v>5.4367346940000001</v>
      </c>
      <c r="D7" s="22">
        <v>4.3326984130000001</v>
      </c>
      <c r="E7" s="22">
        <v>4.9777777780000001</v>
      </c>
      <c r="F7" s="22">
        <v>4.708571429</v>
      </c>
      <c r="G7" s="22">
        <v>3.6789115649999999</v>
      </c>
      <c r="H7" s="22">
        <v>7.291428571</v>
      </c>
      <c r="I7" s="22">
        <v>4.0660317460000002</v>
      </c>
      <c r="J7" s="22">
        <v>6.4761904760000002</v>
      </c>
      <c r="K7" s="22">
        <v>7.1727891159999997</v>
      </c>
      <c r="L7" s="22">
        <v>2.2726530610000002</v>
      </c>
      <c r="M7" s="22">
        <v>6.7918367350000004</v>
      </c>
      <c r="N7" s="22">
        <v>5.4759183670000002</v>
      </c>
      <c r="O7" s="22">
        <v>13.090249433</v>
      </c>
      <c r="P7" s="22">
        <v>8.5333333329999999</v>
      </c>
      <c r="Q7" s="22">
        <v>2.751564626</v>
      </c>
      <c r="R7" s="22">
        <v>3.685079365</v>
      </c>
      <c r="S7" s="22">
        <v>7.4565079369999996</v>
      </c>
      <c r="T7" s="22">
        <v>7.497142857</v>
      </c>
      <c r="U7" s="22">
        <v>4.1070294780000003</v>
      </c>
      <c r="V7" s="22">
        <v>10.849523810000001</v>
      </c>
      <c r="W7" s="22">
        <v>7.3803174599999997</v>
      </c>
      <c r="X7" s="22">
        <v>7.7231746030000004</v>
      </c>
      <c r="Y7" s="22">
        <v>52.153469387999998</v>
      </c>
      <c r="Z7" s="22">
        <v>12.944761905</v>
      </c>
      <c r="AA7" s="22">
        <v>4.4255782310000003</v>
      </c>
      <c r="AB7" s="22">
        <v>5.2636734690000004</v>
      </c>
      <c r="AC7" s="22">
        <v>4.0783673470000004</v>
      </c>
      <c r="AD7" s="22">
        <v>4.4190476189999996</v>
      </c>
      <c r="AE7" s="22">
        <v>11.493877551000001</v>
      </c>
      <c r="AF7" s="22">
        <v>10.370612245</v>
      </c>
      <c r="AG7" s="22">
        <v>16.399092971000002</v>
      </c>
      <c r="AH7" s="22">
        <v>4.0961451249999996</v>
      </c>
      <c r="AI7" s="22">
        <v>12.813061224</v>
      </c>
      <c r="AJ7" s="22"/>
    </row>
    <row r="8" spans="1:36" x14ac:dyDescent="0.2">
      <c r="B8" s="22">
        <v>5.1831292519999996</v>
      </c>
      <c r="C8" s="22">
        <v>6.7591836729999999</v>
      </c>
      <c r="D8" s="22">
        <v>5.2876190479999998</v>
      </c>
      <c r="E8" s="22">
        <v>6.095238095</v>
      </c>
      <c r="F8" s="22">
        <v>5.7382312930000001</v>
      </c>
      <c r="G8" s="22">
        <v>4.581587302</v>
      </c>
      <c r="H8" s="22">
        <v>8.7902040820000007</v>
      </c>
      <c r="I8" s="22">
        <v>4.9861224489999998</v>
      </c>
      <c r="J8" s="22">
        <v>7.8831746029999996</v>
      </c>
      <c r="K8" s="22">
        <v>8.656689342</v>
      </c>
      <c r="L8" s="22">
        <v>2.7885714290000001</v>
      </c>
      <c r="M8" s="22">
        <v>8.1197278910000001</v>
      </c>
      <c r="N8" s="22">
        <v>6.7047619049999998</v>
      </c>
      <c r="O8" s="22">
        <v>14.106122449000001</v>
      </c>
      <c r="P8" s="22">
        <v>9.9967346940000006</v>
      </c>
      <c r="Q8" s="22">
        <v>3.326258503</v>
      </c>
      <c r="R8" s="22">
        <v>4.4843537409999996</v>
      </c>
      <c r="S8" s="22">
        <v>9.2582312929999997</v>
      </c>
      <c r="T8" s="22">
        <v>8.8925170070000004</v>
      </c>
      <c r="U8" s="22">
        <v>4.8253968250000003</v>
      </c>
      <c r="V8" s="22">
        <v>12.734693878</v>
      </c>
      <c r="W8" s="22">
        <v>8.9632653060000003</v>
      </c>
      <c r="X8" s="22">
        <v>9.0514285710000006</v>
      </c>
      <c r="Y8" s="22"/>
      <c r="Z8" s="22">
        <v>15.379591837</v>
      </c>
      <c r="AA8" s="22">
        <v>5.2128798190000003</v>
      </c>
      <c r="AB8" s="22">
        <v>6.3238095239999996</v>
      </c>
      <c r="AC8" s="22">
        <v>5.0220408159999996</v>
      </c>
      <c r="AD8" s="22">
        <v>5.1927437640000003</v>
      </c>
      <c r="AE8" s="22">
        <v>13.635918367</v>
      </c>
      <c r="AF8" s="22">
        <v>12.422675737</v>
      </c>
      <c r="AG8" s="22">
        <v>19.631746031999999</v>
      </c>
      <c r="AH8" s="22">
        <v>5.0376417230000001</v>
      </c>
      <c r="AI8" s="22">
        <v>15.589297051999999</v>
      </c>
      <c r="AJ8" s="22"/>
    </row>
    <row r="9" spans="1:36" x14ac:dyDescent="0.2">
      <c r="B9" s="22">
        <v>5.9268934240000002</v>
      </c>
      <c r="C9" s="22">
        <v>8.0489795920000002</v>
      </c>
      <c r="D9" s="22">
        <v>6.2526984130000001</v>
      </c>
      <c r="E9" s="22">
        <v>7.1619047619999998</v>
      </c>
      <c r="F9" s="22">
        <v>6.7221768710000003</v>
      </c>
      <c r="G9" s="22">
        <v>5.3841269839999999</v>
      </c>
      <c r="H9" s="22">
        <v>10.227301586999999</v>
      </c>
      <c r="I9" s="22">
        <v>5.874285714</v>
      </c>
      <c r="J9" s="22">
        <v>9.2850793649999996</v>
      </c>
      <c r="K9" s="22">
        <v>10.129705215</v>
      </c>
      <c r="L9" s="22">
        <v>3.3012244900000001</v>
      </c>
      <c r="M9" s="22">
        <v>9.5085714289999999</v>
      </c>
      <c r="N9" s="22">
        <v>7.8715646259999996</v>
      </c>
      <c r="O9" s="22">
        <v>15.121995464999999</v>
      </c>
      <c r="P9" s="22">
        <v>11.485170068</v>
      </c>
      <c r="Q9" s="22">
        <v>3.8719274380000002</v>
      </c>
      <c r="R9" s="22">
        <v>5.2955555560000001</v>
      </c>
      <c r="S9" s="22">
        <v>11.020408163000001</v>
      </c>
      <c r="T9" s="22">
        <v>10.423582765999999</v>
      </c>
      <c r="U9" s="22">
        <v>5.5553741499999996</v>
      </c>
      <c r="V9" s="22">
        <v>14.633650793999999</v>
      </c>
      <c r="W9" s="22">
        <v>10.556371882000001</v>
      </c>
      <c r="X9" s="22">
        <v>10.448979592000001</v>
      </c>
      <c r="Y9" s="22"/>
      <c r="Z9" s="22">
        <v>18.004897959000001</v>
      </c>
      <c r="AA9" s="22">
        <v>5.9929251700000004</v>
      </c>
      <c r="AB9" s="22">
        <v>7.4387301590000003</v>
      </c>
      <c r="AC9" s="22">
        <v>5.9225396830000001</v>
      </c>
      <c r="AD9" s="22">
        <v>5.995102041</v>
      </c>
      <c r="AE9" s="22">
        <v>15.783764172</v>
      </c>
      <c r="AF9" s="22">
        <v>14.471836735</v>
      </c>
      <c r="AG9" s="22">
        <v>23.132879818999999</v>
      </c>
      <c r="AH9" s="22">
        <v>5.9773242629999999</v>
      </c>
      <c r="AI9" s="22">
        <v>18.483809524000002</v>
      </c>
      <c r="AJ9" s="22"/>
    </row>
    <row r="10" spans="1:36" x14ac:dyDescent="0.2">
      <c r="B10" s="22">
        <v>6.6307482990000004</v>
      </c>
      <c r="C10" s="22">
        <v>9.3322448980000008</v>
      </c>
      <c r="D10" s="22">
        <v>7.1967346939999999</v>
      </c>
      <c r="E10" s="22">
        <v>8.2699319730000003</v>
      </c>
      <c r="F10" s="22">
        <v>7.7322448980000003</v>
      </c>
      <c r="G10" s="22">
        <v>6.095238095</v>
      </c>
      <c r="H10" s="22">
        <v>11.774693878000001</v>
      </c>
      <c r="I10" s="22">
        <v>6.7570068030000003</v>
      </c>
      <c r="J10" s="22">
        <v>10.575238095</v>
      </c>
      <c r="K10" s="22">
        <v>11.599092970999999</v>
      </c>
      <c r="L10" s="22">
        <v>3.7975510200000002</v>
      </c>
      <c r="M10" s="22">
        <v>10.808888889</v>
      </c>
      <c r="N10" s="22">
        <v>9.102222222</v>
      </c>
      <c r="O10" s="22">
        <v>16.151632653</v>
      </c>
      <c r="P10" s="22">
        <v>12.919727891000001</v>
      </c>
      <c r="Q10" s="22">
        <v>4.443718821</v>
      </c>
      <c r="R10" s="22">
        <v>6.0894331069999996</v>
      </c>
      <c r="S10" s="22">
        <v>12.695510204</v>
      </c>
      <c r="T10" s="22">
        <v>11.855238095000001</v>
      </c>
      <c r="U10" s="22">
        <v>6.3281632649999997</v>
      </c>
      <c r="V10" s="22">
        <v>16.523174603000001</v>
      </c>
      <c r="W10" s="22">
        <v>12.185396825</v>
      </c>
      <c r="X10" s="22">
        <v>11.978594104000001</v>
      </c>
      <c r="Y10" s="22"/>
      <c r="Z10" s="22">
        <v>20.650158730000001</v>
      </c>
      <c r="AA10" s="22">
        <v>6.7827664399999996</v>
      </c>
      <c r="AB10" s="22">
        <v>8.5333333329999999</v>
      </c>
      <c r="AC10" s="22">
        <v>6.8063492060000002</v>
      </c>
      <c r="AD10" s="22">
        <v>6.7773242629999997</v>
      </c>
      <c r="AE10" s="22">
        <v>18.047709750999999</v>
      </c>
      <c r="AF10" s="22">
        <v>16.555102041000001</v>
      </c>
      <c r="AG10" s="22">
        <v>26.514285714</v>
      </c>
      <c r="AH10" s="22">
        <v>6.8897959179999999</v>
      </c>
      <c r="AI10" s="22">
        <v>21.363809524000001</v>
      </c>
      <c r="AJ10" s="22"/>
    </row>
    <row r="11" spans="1:36" x14ac:dyDescent="0.2">
      <c r="B11" s="22">
        <v>7.4318367350000001</v>
      </c>
      <c r="C11" s="22">
        <v>10.66122449</v>
      </c>
      <c r="D11" s="22">
        <v>8.1240816329999994</v>
      </c>
      <c r="E11" s="22">
        <v>9.5608163269999995</v>
      </c>
      <c r="F11" s="22">
        <v>8.7379591839999993</v>
      </c>
      <c r="G11" s="22">
        <v>6.9485714290000002</v>
      </c>
      <c r="H11" s="22">
        <v>13.228117914</v>
      </c>
      <c r="I11" s="22">
        <v>7.6702040819999997</v>
      </c>
      <c r="J11" s="22">
        <v>11.960816327</v>
      </c>
      <c r="K11" s="22">
        <v>13.072108844000001</v>
      </c>
      <c r="L11" s="22">
        <v>4.3363265310000001</v>
      </c>
      <c r="M11" s="22">
        <v>12.303673469</v>
      </c>
      <c r="N11" s="22">
        <v>10.379319728</v>
      </c>
      <c r="O11" s="22">
        <v>17.066666667</v>
      </c>
      <c r="P11" s="22">
        <v>14.481269841</v>
      </c>
      <c r="Q11" s="22">
        <v>37.823310657999997</v>
      </c>
      <c r="R11" s="22">
        <v>54.669206349</v>
      </c>
      <c r="S11" s="22">
        <v>14.417414966000001</v>
      </c>
      <c r="T11" s="22">
        <v>13.502040815999999</v>
      </c>
      <c r="U11" s="22">
        <v>7.1401360540000001</v>
      </c>
      <c r="V11" s="22">
        <v>18.639818594000001</v>
      </c>
      <c r="W11" s="22">
        <v>73.384580498999995</v>
      </c>
      <c r="X11" s="22">
        <v>52.475328798</v>
      </c>
      <c r="Y11" s="22"/>
      <c r="Z11" s="22">
        <v>23.268571429000001</v>
      </c>
      <c r="AA11" s="22">
        <v>7.5755102040000004</v>
      </c>
      <c r="AB11" s="22">
        <v>9.7175510200000002</v>
      </c>
      <c r="AC11" s="22">
        <v>7.7670748300000003</v>
      </c>
      <c r="AD11" s="22">
        <v>7.5900226760000002</v>
      </c>
      <c r="AE11" s="22">
        <v>20.284081633</v>
      </c>
      <c r="AF11" s="22">
        <v>18.697142856999999</v>
      </c>
      <c r="AG11" s="22">
        <v>30.034285713999999</v>
      </c>
      <c r="AH11" s="22">
        <v>7.802267574</v>
      </c>
      <c r="AI11" s="22">
        <v>241.71755102</v>
      </c>
      <c r="AJ11" s="22"/>
    </row>
    <row r="12" spans="1:36" x14ac:dyDescent="0.2">
      <c r="B12" s="22">
        <v>50.758820862</v>
      </c>
      <c r="C12" s="22">
        <v>82.657233559999995</v>
      </c>
      <c r="D12" s="22">
        <v>47.902766440000001</v>
      </c>
      <c r="E12" s="22">
        <v>76.503492062999996</v>
      </c>
      <c r="F12" s="22">
        <v>64.156734693999994</v>
      </c>
      <c r="G12" s="22">
        <v>55.869931973</v>
      </c>
      <c r="H12" s="22">
        <v>95.898412698000001</v>
      </c>
      <c r="I12" s="22">
        <v>62.299138321999997</v>
      </c>
      <c r="J12" s="22">
        <v>91.52</v>
      </c>
      <c r="K12" s="22">
        <v>97.767619048</v>
      </c>
      <c r="L12" s="22">
        <v>34.267346938999999</v>
      </c>
      <c r="M12" s="22">
        <v>63.947301586999998</v>
      </c>
      <c r="N12" s="22">
        <v>59.205079365000003</v>
      </c>
      <c r="O12" s="22">
        <v>70.124263038999999</v>
      </c>
      <c r="P12" s="22">
        <v>16.062403627999998</v>
      </c>
      <c r="Q12" s="22"/>
      <c r="R12" s="22"/>
      <c r="S12" s="22">
        <v>16.130612244999998</v>
      </c>
      <c r="T12" s="22">
        <v>93.967188209</v>
      </c>
      <c r="U12" s="22">
        <v>52.075102041000001</v>
      </c>
      <c r="V12" s="22">
        <v>20.781859409999999</v>
      </c>
      <c r="W12" s="22"/>
      <c r="X12" s="22"/>
      <c r="Y12" s="22"/>
      <c r="Z12" s="22">
        <v>181.24190476199999</v>
      </c>
      <c r="AA12" s="22">
        <v>51.2</v>
      </c>
      <c r="AB12" s="22">
        <v>74.263197278999996</v>
      </c>
      <c r="AC12" s="22">
        <v>58.802312925000003</v>
      </c>
      <c r="AD12" s="22">
        <v>54.324104308000003</v>
      </c>
      <c r="AE12" s="22">
        <v>22.465306122000001</v>
      </c>
      <c r="AF12" s="22">
        <v>94.736190476000004</v>
      </c>
      <c r="AG12" s="22">
        <v>33.503492063000003</v>
      </c>
      <c r="AH12" s="22">
        <v>8.7111111109999992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17.48462585</v>
      </c>
      <c r="Q13" s="22"/>
      <c r="R13" s="22"/>
      <c r="S13" s="22">
        <v>59.218843536999998</v>
      </c>
      <c r="T13" s="22"/>
      <c r="U13" s="22"/>
      <c r="V13" s="22">
        <v>22.825215419999999</v>
      </c>
      <c r="W13" s="22"/>
      <c r="X13" s="22"/>
      <c r="Y13" s="22"/>
      <c r="Z13" s="22"/>
      <c r="AA13" s="22"/>
      <c r="AB13" s="22"/>
      <c r="AC13" s="22"/>
      <c r="AD13" s="22"/>
      <c r="AE13" s="22">
        <v>24.656689342</v>
      </c>
      <c r="AF13" s="22"/>
      <c r="AG13" s="22">
        <v>36.664308390000002</v>
      </c>
      <c r="AH13" s="22">
        <v>9.6108843539999995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19.008435374000001</v>
      </c>
      <c r="Q14" s="22"/>
      <c r="R14" s="22"/>
      <c r="S14" s="22"/>
      <c r="T14" s="22"/>
      <c r="U14" s="22"/>
      <c r="V14" s="22">
        <v>24.932426304</v>
      </c>
      <c r="W14" s="22"/>
      <c r="X14" s="22"/>
      <c r="Y14" s="22"/>
      <c r="Z14" s="22"/>
      <c r="AA14" s="22"/>
      <c r="AB14" s="22"/>
      <c r="AC14" s="22"/>
      <c r="AD14" s="22"/>
      <c r="AE14" s="22">
        <v>26.771156463000001</v>
      </c>
      <c r="AF14" s="22"/>
      <c r="AG14" s="22">
        <v>39.736598639</v>
      </c>
      <c r="AH14" s="22">
        <v>10.518639456000001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20.411746032</v>
      </c>
      <c r="Q15" s="22"/>
      <c r="R15" s="22"/>
      <c r="S15" s="22"/>
      <c r="T15" s="22"/>
      <c r="U15" s="22"/>
      <c r="V15" s="22">
        <v>27.068662132</v>
      </c>
      <c r="W15" s="22"/>
      <c r="X15" s="22"/>
      <c r="Y15" s="22"/>
      <c r="Z15" s="22"/>
      <c r="AA15" s="22"/>
      <c r="AB15" s="22"/>
      <c r="AC15" s="22"/>
      <c r="AD15" s="22"/>
      <c r="AE15" s="22">
        <v>88.737959184000005</v>
      </c>
      <c r="AF15" s="22"/>
      <c r="AG15" s="22">
        <v>42.794376417000002</v>
      </c>
      <c r="AH15" s="22">
        <v>150.77297052200001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21.947936508000002</v>
      </c>
      <c r="Q16" s="22"/>
      <c r="R16" s="22"/>
      <c r="S16" s="22"/>
      <c r="T16" s="22"/>
      <c r="U16" s="22"/>
      <c r="V16" s="22">
        <v>29.320997731999999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264.20244897999999</v>
      </c>
      <c r="AH16" s="22">
        <v>153.50827664400001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23.441269841</v>
      </c>
      <c r="Q17" s="22"/>
      <c r="R17" s="22"/>
      <c r="S17" s="22"/>
      <c r="T17" s="22"/>
      <c r="U17" s="22"/>
      <c r="V17" s="22">
        <v>31.503673468999999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156.243582766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24.899047619000001</v>
      </c>
      <c r="Q18" s="22"/>
      <c r="R18" s="22"/>
      <c r="S18" s="22"/>
      <c r="T18" s="22"/>
      <c r="U18" s="22"/>
      <c r="V18" s="22">
        <v>33.703764172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159.851972789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26.557823128999999</v>
      </c>
      <c r="Q19" s="22"/>
      <c r="R19" s="22"/>
      <c r="S19" s="22"/>
      <c r="T19" s="22"/>
      <c r="U19" s="22"/>
      <c r="V19" s="22">
        <v>36.176689342000003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164.060589569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208.95539682500001</v>
      </c>
      <c r="Q20" s="22"/>
      <c r="R20" s="22"/>
      <c r="S20" s="22"/>
      <c r="T20" s="22"/>
      <c r="U20" s="22"/>
      <c r="V20" s="22">
        <v>140.234013605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165.63721088400001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167.21385487500001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170.133333333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174.472562358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176.28371882100001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178.09487528299999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181.297052154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185.46709750599999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49.550657596999997</v>
      </c>
      <c r="C29" s="22">
        <f t="shared" ref="C29:O29" si="0">C12-C2</f>
        <v>82.631111110999996</v>
      </c>
      <c r="D29" s="22">
        <f t="shared" si="0"/>
        <v>47.761269841000001</v>
      </c>
      <c r="E29" s="22">
        <f t="shared" si="0"/>
        <v>76.457052153999996</v>
      </c>
      <c r="F29" s="22">
        <f t="shared" si="0"/>
        <v>63.94482993199999</v>
      </c>
      <c r="G29" s="22">
        <f t="shared" si="0"/>
        <v>55.851791382999998</v>
      </c>
      <c r="H29" s="22">
        <f t="shared" si="0"/>
        <v>95.133968253999996</v>
      </c>
      <c r="I29" s="22">
        <f t="shared" si="0"/>
        <v>62.178321994999997</v>
      </c>
      <c r="J29" s="22">
        <f t="shared" si="0"/>
        <v>91.276190475999996</v>
      </c>
      <c r="K29" s="22">
        <f>K12-K2</f>
        <v>96.893242631000007</v>
      </c>
      <c r="L29" s="22">
        <f t="shared" si="0"/>
        <v>34.236507936999999</v>
      </c>
      <c r="M29" s="22">
        <f t="shared" si="0"/>
        <v>63.172335601</v>
      </c>
      <c r="N29" s="22">
        <f t="shared" si="0"/>
        <v>59.013514739000001</v>
      </c>
      <c r="O29" s="22">
        <f t="shared" si="0"/>
        <v>69.822403628999993</v>
      </c>
      <c r="P29" s="22">
        <f>P20-P2</f>
        <v>208.15793650800001</v>
      </c>
      <c r="Q29" s="22">
        <f>Q11-Q2</f>
        <v>37.658231293</v>
      </c>
      <c r="R29" s="22">
        <f>R11-R2</f>
        <v>54.654693877</v>
      </c>
      <c r="S29" s="22">
        <f>S13-S2</f>
        <v>59.217573695999995</v>
      </c>
      <c r="T29" s="22">
        <f>T12-T2</f>
        <v>93.113854876000005</v>
      </c>
      <c r="U29" s="22">
        <f>U12-U2</f>
        <v>51.280181406000004</v>
      </c>
      <c r="V29" s="22">
        <f>V20-V2</f>
        <v>139.39591836700001</v>
      </c>
      <c r="W29" s="22">
        <f>W11-W2</f>
        <v>72.602358276999993</v>
      </c>
      <c r="X29" s="22">
        <f>X11-X2</f>
        <v>51.592448978999997</v>
      </c>
      <c r="Y29" s="22">
        <f>Y7-Y2</f>
        <v>52.135328797999996</v>
      </c>
      <c r="Z29" s="22">
        <f t="shared" ref="Z29:AF29" si="1">Z12-Z2</f>
        <v>180.40743764199999</v>
      </c>
      <c r="AA29" s="22">
        <f t="shared" si="1"/>
        <v>50.278458050000005</v>
      </c>
      <c r="AB29" s="22">
        <f t="shared" si="1"/>
        <v>74.166689341999998</v>
      </c>
      <c r="AC29" s="22">
        <f t="shared" si="1"/>
        <v>58.780544218000003</v>
      </c>
      <c r="AD29" s="22">
        <f t="shared" si="1"/>
        <v>53.553492063</v>
      </c>
      <c r="AE29" s="22">
        <f>AE15-AE2</f>
        <v>87.896235828000002</v>
      </c>
      <c r="AF29" s="22">
        <f t="shared" si="1"/>
        <v>93.891451247000006</v>
      </c>
      <c r="AG29" s="22">
        <f>AG16-AG2</f>
        <v>263.23727891199997</v>
      </c>
      <c r="AH29" s="22">
        <f>AH27-AH2</f>
        <v>185.463287982</v>
      </c>
      <c r="AI29" s="22">
        <f>AI11-AI2</f>
        <v>240.93678004500001</v>
      </c>
      <c r="AJ29" s="22"/>
    </row>
    <row r="30" spans="1:36" x14ac:dyDescent="0.2">
      <c r="A30" s="2"/>
      <c r="B30" s="9">
        <f>B29/86400</f>
        <v>5.7350298144675919E-4</v>
      </c>
      <c r="C30" s="9">
        <f t="shared" ref="C30:AI30" si="2">C29/86400</f>
        <v>9.5637860082175923E-4</v>
      </c>
      <c r="D30" s="9">
        <f t="shared" si="2"/>
        <v>5.527924750115741E-4</v>
      </c>
      <c r="E30" s="9">
        <f t="shared" si="2"/>
        <v>8.8491958511574065E-4</v>
      </c>
      <c r="F30" s="9">
        <f t="shared" si="2"/>
        <v>7.4010219828703693E-4</v>
      </c>
      <c r="G30" s="9">
        <f t="shared" si="2"/>
        <v>6.4643277063657404E-4</v>
      </c>
      <c r="H30" s="9">
        <f t="shared" si="2"/>
        <v>1.1010875955324074E-3</v>
      </c>
      <c r="I30" s="9">
        <f t="shared" si="2"/>
        <v>7.1965650457175921E-4</v>
      </c>
      <c r="J30" s="9">
        <f t="shared" si="2"/>
        <v>1.0564373897685184E-3</v>
      </c>
      <c r="K30" s="9">
        <f t="shared" si="2"/>
        <v>1.1214495674884261E-3</v>
      </c>
      <c r="L30" s="9">
        <f t="shared" si="2"/>
        <v>3.9625587890046297E-4</v>
      </c>
      <c r="M30" s="9">
        <f t="shared" si="2"/>
        <v>7.3116129167824073E-4</v>
      </c>
      <c r="N30" s="9">
        <f t="shared" si="2"/>
        <v>6.830267909606482E-4</v>
      </c>
      <c r="O30" s="9">
        <f t="shared" si="2"/>
        <v>8.0812967163194438E-4</v>
      </c>
      <c r="P30" s="9">
        <f t="shared" si="2"/>
        <v>2.4092353762499999E-3</v>
      </c>
      <c r="Q30" s="9">
        <f t="shared" si="2"/>
        <v>4.3585915848379632E-4</v>
      </c>
      <c r="R30" s="9">
        <f t="shared" si="2"/>
        <v>6.3257747542824077E-4</v>
      </c>
      <c r="S30" s="9">
        <f t="shared" si="2"/>
        <v>6.8538858444444444E-4</v>
      </c>
      <c r="T30" s="9">
        <f t="shared" si="2"/>
        <v>1.0777066536574074E-3</v>
      </c>
      <c r="U30" s="9">
        <f t="shared" si="2"/>
        <v>5.9352061812500002E-4</v>
      </c>
      <c r="V30" s="9">
        <f t="shared" si="2"/>
        <v>1.6133786848032408E-3</v>
      </c>
      <c r="W30" s="9">
        <f t="shared" si="2"/>
        <v>8.4030507265046286E-4</v>
      </c>
      <c r="X30" s="9">
        <f t="shared" si="2"/>
        <v>5.9713482614583331E-4</v>
      </c>
      <c r="Y30" s="9">
        <f t="shared" si="2"/>
        <v>6.0341815738425926E-4</v>
      </c>
      <c r="Z30" s="9">
        <f t="shared" si="2"/>
        <v>2.0880490467824072E-3</v>
      </c>
      <c r="AA30" s="9">
        <f t="shared" si="2"/>
        <v>5.8192659780092603E-4</v>
      </c>
      <c r="AB30" s="9">
        <f t="shared" si="2"/>
        <v>8.5841075627314815E-4</v>
      </c>
      <c r="AC30" s="9">
        <f t="shared" si="2"/>
        <v>6.8033037289351851E-4</v>
      </c>
      <c r="AD30" s="9">
        <f t="shared" si="2"/>
        <v>6.1983208406249997E-4</v>
      </c>
      <c r="AE30" s="9">
        <f t="shared" si="2"/>
        <v>1.0173175443055555E-3</v>
      </c>
      <c r="AF30" s="9">
        <f t="shared" si="2"/>
        <v>1.0867066116550927E-3</v>
      </c>
      <c r="AG30" s="9">
        <f t="shared" si="2"/>
        <v>3.0467277651851847E-3</v>
      </c>
      <c r="AH30" s="9">
        <f t="shared" si="2"/>
        <v>2.146565833125E-3</v>
      </c>
      <c r="AI30" s="9">
        <f t="shared" si="2"/>
        <v>2.7886201394097224E-3</v>
      </c>
      <c r="AJ30" s="9">
        <f>SUM(B30:AI30)</f>
        <v>3.5374344660717601E-2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K27"/>
  <sheetViews>
    <sheetView zoomScale="69" zoomScaleNormal="40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78.6096</v>
      </c>
      <c r="C2" s="12">
        <v>32.263599999999997</v>
      </c>
      <c r="D2" s="12">
        <v>65.952100000000002</v>
      </c>
      <c r="E2" s="12">
        <v>57.464300000000001</v>
      </c>
      <c r="F2" s="12">
        <v>60.7104</v>
      </c>
      <c r="G2" s="12">
        <v>81.215500000000006</v>
      </c>
      <c r="H2" s="12">
        <v>38.868299999999998</v>
      </c>
      <c r="I2" s="12">
        <v>68.329700000000003</v>
      </c>
      <c r="J2" s="12">
        <v>51.4786</v>
      </c>
      <c r="K2" s="12">
        <v>36.226700000000001</v>
      </c>
      <c r="L2" s="12">
        <v>116.667</v>
      </c>
      <c r="M2" s="12">
        <v>35.8187</v>
      </c>
      <c r="N2" s="12">
        <v>45.863399999999999</v>
      </c>
      <c r="O2" s="12">
        <v>69.933400000000006</v>
      </c>
      <c r="P2" s="12">
        <v>19.238600000000002</v>
      </c>
      <c r="Q2" s="12">
        <v>122.274</v>
      </c>
      <c r="R2" s="12">
        <v>71.583200000000005</v>
      </c>
      <c r="S2" s="12">
        <v>39.211599999999997</v>
      </c>
      <c r="T2" s="12">
        <v>32.163600000000002</v>
      </c>
      <c r="U2" s="12">
        <v>76.5625</v>
      </c>
      <c r="V2" s="12">
        <v>25.209599999999998</v>
      </c>
      <c r="W2" s="12">
        <v>44.8414</v>
      </c>
      <c r="X2" s="12">
        <v>44.8414</v>
      </c>
      <c r="Y2" s="12">
        <v>45.746899999999997</v>
      </c>
      <c r="Z2" s="12">
        <v>19.9055</v>
      </c>
      <c r="AA2" s="12">
        <v>17.548300000000001</v>
      </c>
      <c r="AB2" s="12">
        <v>78.703199999999995</v>
      </c>
      <c r="AC2" s="12">
        <v>54.624299999999998</v>
      </c>
      <c r="AD2" s="12">
        <v>73.475499999999997</v>
      </c>
      <c r="AE2" s="12">
        <v>68.181799999999996</v>
      </c>
      <c r="AF2" s="12">
        <v>25.9819</v>
      </c>
      <c r="AG2" s="12">
        <v>19.332599999999999</v>
      </c>
      <c r="AH2" s="12">
        <v>9.9683499999999992</v>
      </c>
      <c r="AI2" s="12">
        <v>66.909400000000005</v>
      </c>
      <c r="AJ2" s="12">
        <v>23.165800000000001</v>
      </c>
      <c r="AK2" s="12">
        <v>35.771299999999997</v>
      </c>
    </row>
    <row r="3" spans="1:37" x14ac:dyDescent="0.2">
      <c r="A3" s="1"/>
      <c r="B3" s="12">
        <v>77.531599999999997</v>
      </c>
      <c r="C3" s="12">
        <v>32.636800000000001</v>
      </c>
      <c r="D3" s="12">
        <v>64.725999999999999</v>
      </c>
      <c r="E3" s="12">
        <v>56.439599999999999</v>
      </c>
      <c r="F3" s="12">
        <v>62.438099999999999</v>
      </c>
      <c r="G3" s="12">
        <v>80.410899999999998</v>
      </c>
      <c r="H3" s="12">
        <v>41.665399999999998</v>
      </c>
      <c r="I3" s="12">
        <v>67.212000000000003</v>
      </c>
      <c r="J3" s="12">
        <v>53.606200000000001</v>
      </c>
      <c r="K3" s="12">
        <v>36.218800000000002</v>
      </c>
      <c r="L3" s="12">
        <v>114.744</v>
      </c>
      <c r="M3" s="12">
        <v>36.947099999999999</v>
      </c>
      <c r="N3" s="12">
        <v>51.862000000000002</v>
      </c>
      <c r="O3" s="12">
        <v>72.892600000000002</v>
      </c>
      <c r="P3" s="12">
        <v>20.525600000000001</v>
      </c>
      <c r="Q3" s="12">
        <v>126.846</v>
      </c>
      <c r="R3" s="12">
        <v>82.010900000000007</v>
      </c>
      <c r="S3" s="12">
        <v>37.709499999999998</v>
      </c>
      <c r="T3" s="12">
        <v>28.512899999999998</v>
      </c>
      <c r="U3" s="12">
        <v>75.462000000000003</v>
      </c>
      <c r="V3" s="12">
        <v>27.982199999999999</v>
      </c>
      <c r="W3" s="12">
        <v>45.036799999999999</v>
      </c>
      <c r="X3" s="12">
        <v>45.036799999999999</v>
      </c>
      <c r="Y3" s="12">
        <v>42.295400000000001</v>
      </c>
      <c r="Z3" s="12">
        <v>21.3552</v>
      </c>
      <c r="AA3" s="12">
        <v>21.421600000000002</v>
      </c>
      <c r="AB3" s="12">
        <v>82.122900000000001</v>
      </c>
      <c r="AC3" s="12">
        <v>51.566899999999997</v>
      </c>
      <c r="AD3" s="12">
        <v>68.181799999999996</v>
      </c>
      <c r="AE3" s="12">
        <v>70.673100000000005</v>
      </c>
      <c r="AF3" s="12">
        <v>27.817499999999999</v>
      </c>
      <c r="AG3" s="12">
        <v>19.261399999999998</v>
      </c>
      <c r="AH3" s="12">
        <v>10.6914</v>
      </c>
      <c r="AI3" s="12">
        <v>66.515799999999999</v>
      </c>
      <c r="AJ3" s="12">
        <v>21.1173</v>
      </c>
      <c r="AK3" s="12">
        <v>33.8489</v>
      </c>
    </row>
    <row r="4" spans="1:37" x14ac:dyDescent="0.2">
      <c r="A4" s="1"/>
      <c r="B4" s="12">
        <v>79.631600000000006</v>
      </c>
      <c r="C4" s="12">
        <v>30.632100000000001</v>
      </c>
      <c r="D4" s="12">
        <v>63.544699999999999</v>
      </c>
      <c r="E4" s="12">
        <v>57.586799999999997</v>
      </c>
      <c r="F4" s="12">
        <v>68.3827</v>
      </c>
      <c r="G4" s="12">
        <v>80.685500000000005</v>
      </c>
      <c r="H4" s="12">
        <v>39.188400000000001</v>
      </c>
      <c r="I4" s="12">
        <v>71.754000000000005</v>
      </c>
      <c r="J4" s="12">
        <v>50.806399999999996</v>
      </c>
      <c r="K4" s="12">
        <v>38.468299999999999</v>
      </c>
      <c r="L4" s="12">
        <v>111.176</v>
      </c>
      <c r="M4" s="12">
        <v>42.8322</v>
      </c>
      <c r="N4" s="12">
        <v>49.288400000000003</v>
      </c>
      <c r="O4" s="12">
        <v>72.940799999999996</v>
      </c>
      <c r="P4" s="12">
        <v>22.338899999999999</v>
      </c>
      <c r="Q4" s="12">
        <v>130.47300000000001</v>
      </c>
      <c r="R4" s="12">
        <v>77.468100000000007</v>
      </c>
      <c r="S4" s="12">
        <v>38.508600000000001</v>
      </c>
      <c r="T4" s="12">
        <v>28.0487</v>
      </c>
      <c r="U4" s="12">
        <v>79.602900000000005</v>
      </c>
      <c r="V4" s="12">
        <v>27.982199999999999</v>
      </c>
      <c r="W4" s="12">
        <v>45.135100000000001</v>
      </c>
      <c r="X4" s="12">
        <v>45.135100000000001</v>
      </c>
      <c r="Y4" s="12">
        <v>46.258699999999997</v>
      </c>
      <c r="Z4" s="12">
        <v>20.61</v>
      </c>
      <c r="AA4" s="12">
        <v>21.521999999999998</v>
      </c>
      <c r="AB4" s="12">
        <v>82.043999999999997</v>
      </c>
      <c r="AC4" s="12">
        <v>53.106900000000003</v>
      </c>
      <c r="AD4" s="12">
        <v>70.133600000000001</v>
      </c>
      <c r="AE4" s="12">
        <v>69.734300000000005</v>
      </c>
      <c r="AF4" s="12">
        <v>26.731300000000001</v>
      </c>
      <c r="AG4" s="12">
        <v>19.467300000000002</v>
      </c>
      <c r="AH4" s="12">
        <v>10.1594</v>
      </c>
      <c r="AI4" s="12">
        <v>66.848600000000005</v>
      </c>
      <c r="AJ4" s="12">
        <v>22.3172</v>
      </c>
      <c r="AK4" s="12">
        <v>21.759</v>
      </c>
    </row>
    <row r="5" spans="1:37" x14ac:dyDescent="0.2">
      <c r="A5" s="1"/>
      <c r="B5" s="12">
        <v>77.613500000000002</v>
      </c>
      <c r="C5" s="12">
        <v>33.907400000000003</v>
      </c>
      <c r="D5" s="12">
        <v>62.171100000000003</v>
      </c>
      <c r="E5" s="12">
        <v>55.639699999999998</v>
      </c>
      <c r="F5" s="12">
        <v>66.784499999999994</v>
      </c>
      <c r="G5" s="12">
        <v>79.718000000000004</v>
      </c>
      <c r="H5" s="12">
        <v>39.729700000000001</v>
      </c>
      <c r="I5" s="12">
        <v>73.029399999999995</v>
      </c>
      <c r="J5" s="12">
        <v>42.433100000000003</v>
      </c>
      <c r="K5" s="12">
        <v>36.123899999999999</v>
      </c>
      <c r="L5" s="12">
        <v>107.824</v>
      </c>
      <c r="M5" s="12">
        <v>42.273800000000001</v>
      </c>
      <c r="N5" s="12">
        <v>51.398600000000002</v>
      </c>
      <c r="O5" s="12">
        <v>81.155699999999996</v>
      </c>
      <c r="P5" s="12">
        <v>20.880700000000001</v>
      </c>
      <c r="Q5" s="12">
        <v>127.82599999999999</v>
      </c>
      <c r="R5" s="12">
        <v>72.692300000000003</v>
      </c>
      <c r="S5" s="12">
        <v>37.619399999999999</v>
      </c>
      <c r="T5" s="12">
        <v>29.447099999999999</v>
      </c>
      <c r="U5" s="12">
        <v>79.1173</v>
      </c>
      <c r="V5" s="12">
        <v>24.6828</v>
      </c>
      <c r="W5" s="12">
        <v>24.305599999999998</v>
      </c>
      <c r="X5" s="12">
        <v>24.305599999999998</v>
      </c>
      <c r="Y5" s="12">
        <v>44.455599999999997</v>
      </c>
      <c r="Z5" s="12">
        <v>19.895900000000001</v>
      </c>
      <c r="AA5" s="12">
        <v>20.528199999999998</v>
      </c>
      <c r="AB5" s="12">
        <v>84.136200000000002</v>
      </c>
      <c r="AC5" s="12">
        <v>53.209499999999998</v>
      </c>
      <c r="AD5" s="12">
        <v>67.1233</v>
      </c>
      <c r="AE5" s="12">
        <v>72.437600000000003</v>
      </c>
      <c r="AF5" s="12">
        <v>27.588100000000001</v>
      </c>
      <c r="AG5" s="12">
        <v>17.668299999999999</v>
      </c>
      <c r="AH5" s="12">
        <v>8.8854000000000006</v>
      </c>
      <c r="AI5" s="12">
        <v>66.395700000000005</v>
      </c>
      <c r="AJ5" s="12">
        <v>19.357199999999999</v>
      </c>
      <c r="AK5" s="12">
        <v>22.5046</v>
      </c>
    </row>
    <row r="6" spans="1:37" x14ac:dyDescent="0.2">
      <c r="A6" s="1"/>
      <c r="B6" s="12">
        <v>70.267700000000005</v>
      </c>
      <c r="C6" s="12">
        <v>32.296599999999998</v>
      </c>
      <c r="D6" s="12">
        <v>64.789400000000001</v>
      </c>
      <c r="E6" s="12">
        <v>62.642000000000003</v>
      </c>
      <c r="F6" s="12">
        <v>63.422800000000002</v>
      </c>
      <c r="G6" s="12">
        <v>80.152699999999996</v>
      </c>
      <c r="H6" s="12">
        <v>38.980600000000003</v>
      </c>
      <c r="I6" s="12">
        <v>70.364900000000006</v>
      </c>
      <c r="J6" s="12">
        <v>55.491500000000002</v>
      </c>
      <c r="K6" s="12">
        <v>36.741799999999998</v>
      </c>
      <c r="L6" s="12">
        <v>109.339</v>
      </c>
      <c r="M6" s="12">
        <v>41.168799999999997</v>
      </c>
      <c r="N6" s="12">
        <v>49.292099999999998</v>
      </c>
      <c r="O6" s="12">
        <v>80.7988</v>
      </c>
      <c r="P6" s="12">
        <v>21.976700000000001</v>
      </c>
      <c r="Q6" s="12">
        <v>128.697</v>
      </c>
      <c r="R6" s="12">
        <v>79.051100000000005</v>
      </c>
      <c r="S6" s="12">
        <v>36.856499999999997</v>
      </c>
      <c r="T6" s="12">
        <v>31.062200000000001</v>
      </c>
      <c r="U6" s="12">
        <v>77.970299999999995</v>
      </c>
      <c r="V6" s="12">
        <v>26.587599999999998</v>
      </c>
      <c r="W6" s="12">
        <v>37.791400000000003</v>
      </c>
      <c r="X6" s="12">
        <v>37.791400000000003</v>
      </c>
      <c r="Y6" s="12">
        <v>46.848399999999998</v>
      </c>
      <c r="Z6" s="12"/>
      <c r="AA6" s="12">
        <v>21.201899999999998</v>
      </c>
      <c r="AB6" s="12">
        <v>80.867999999999995</v>
      </c>
      <c r="AC6" s="12">
        <v>54.941899999999997</v>
      </c>
      <c r="AD6" s="12">
        <v>73.2072</v>
      </c>
      <c r="AE6" s="12">
        <v>73.061599999999999</v>
      </c>
      <c r="AF6" s="12">
        <v>28.9421</v>
      </c>
      <c r="AG6" s="12">
        <v>18.915700000000001</v>
      </c>
      <c r="AH6" s="12">
        <v>11.6347</v>
      </c>
      <c r="AI6" s="12">
        <v>65.480500000000006</v>
      </c>
      <c r="AJ6" s="12">
        <v>18.1707</v>
      </c>
      <c r="AK6" s="12">
        <v>38.161999999999999</v>
      </c>
    </row>
    <row r="7" spans="1:37" x14ac:dyDescent="0.2">
      <c r="A7" s="1"/>
      <c r="B7" s="12">
        <v>77.368399999999994</v>
      </c>
      <c r="C7" s="12">
        <v>33.701900000000002</v>
      </c>
      <c r="D7" s="12">
        <v>61.6496</v>
      </c>
      <c r="E7" s="12">
        <v>52.267699999999998</v>
      </c>
      <c r="F7" s="12">
        <v>68.551000000000002</v>
      </c>
      <c r="G7" s="12">
        <v>80.462199999999996</v>
      </c>
      <c r="H7" s="12">
        <v>39.516100000000002</v>
      </c>
      <c r="I7" s="12">
        <v>65.275300000000001</v>
      </c>
      <c r="J7" s="12">
        <v>52.0047</v>
      </c>
      <c r="K7" s="12">
        <v>37.696599999999997</v>
      </c>
      <c r="L7" s="12">
        <v>107.474</v>
      </c>
      <c r="M7" s="12">
        <v>43.471800000000002</v>
      </c>
      <c r="N7" s="12">
        <v>49.936799999999998</v>
      </c>
      <c r="O7" s="12">
        <v>78.191500000000005</v>
      </c>
      <c r="P7" s="12">
        <v>19.557099999999998</v>
      </c>
      <c r="Q7" s="12">
        <v>125.988</v>
      </c>
      <c r="R7" s="12">
        <v>82.2761</v>
      </c>
      <c r="S7" s="12">
        <v>38.634500000000003</v>
      </c>
      <c r="T7" s="12">
        <v>28.591799999999999</v>
      </c>
      <c r="U7" s="12">
        <v>80.710099999999997</v>
      </c>
      <c r="V7" s="12">
        <v>32.877699999999997</v>
      </c>
      <c r="W7" s="12">
        <v>41.385100000000001</v>
      </c>
      <c r="X7" s="12">
        <v>41.385100000000001</v>
      </c>
      <c r="Y7" s="12">
        <v>47.631900000000002</v>
      </c>
      <c r="Z7" s="12"/>
      <c r="AA7" s="12">
        <v>20.3965</v>
      </c>
      <c r="AB7" s="12">
        <v>80.966899999999995</v>
      </c>
      <c r="AC7" s="12">
        <v>52.267699999999998</v>
      </c>
      <c r="AD7" s="12">
        <v>67.804400000000001</v>
      </c>
      <c r="AE7" s="12">
        <v>72.247699999999995</v>
      </c>
      <c r="AF7" s="12">
        <v>26.291699999999999</v>
      </c>
      <c r="AG7" s="12">
        <v>17.7971</v>
      </c>
      <c r="AH7" s="12">
        <v>10.0337</v>
      </c>
      <c r="AI7" s="12">
        <v>69.465199999999996</v>
      </c>
      <c r="AJ7" s="12">
        <v>15.8659</v>
      </c>
      <c r="AK7" s="12">
        <v>35.903799999999997</v>
      </c>
    </row>
    <row r="8" spans="1:37" x14ac:dyDescent="0.2">
      <c r="A8" s="1"/>
      <c r="B8" s="12">
        <v>78.947400000000002</v>
      </c>
      <c r="C8" s="12">
        <v>32.563699999999997</v>
      </c>
      <c r="D8" s="12">
        <v>64.662800000000004</v>
      </c>
      <c r="E8" s="12">
        <v>53.226599999999998</v>
      </c>
      <c r="F8" s="12">
        <v>63.325699999999998</v>
      </c>
      <c r="G8" s="12">
        <v>82.814300000000003</v>
      </c>
      <c r="H8" s="12">
        <v>40.533099999999997</v>
      </c>
      <c r="I8" s="12">
        <v>76.421000000000006</v>
      </c>
      <c r="J8" s="12">
        <v>53.260899999999999</v>
      </c>
      <c r="K8" s="12">
        <v>37.923499999999997</v>
      </c>
      <c r="L8" s="12">
        <v>105.167</v>
      </c>
      <c r="M8" s="12">
        <v>45.447499999999998</v>
      </c>
      <c r="N8" s="12">
        <v>53.505299999999998</v>
      </c>
      <c r="O8" s="12">
        <v>75.877499999999998</v>
      </c>
      <c r="P8" s="12">
        <v>19.176100000000002</v>
      </c>
      <c r="Q8" s="12">
        <v>127.346</v>
      </c>
      <c r="R8" s="12">
        <v>74.292400000000001</v>
      </c>
      <c r="S8" s="12">
        <v>36.234699999999997</v>
      </c>
      <c r="T8" s="12">
        <v>30.613</v>
      </c>
      <c r="U8" s="12">
        <v>78.75</v>
      </c>
      <c r="V8" s="12">
        <v>30.0136</v>
      </c>
      <c r="W8" s="12">
        <v>40.7729</v>
      </c>
      <c r="X8" s="12">
        <v>40.7729</v>
      </c>
      <c r="Y8" s="12">
        <v>51.021999999999998</v>
      </c>
      <c r="Z8" s="12"/>
      <c r="AA8" s="12">
        <v>19.234100000000002</v>
      </c>
      <c r="AB8" s="12">
        <v>80.133300000000006</v>
      </c>
      <c r="AC8" s="12">
        <v>52.9709</v>
      </c>
      <c r="AD8" s="12">
        <v>68.627399999999994</v>
      </c>
      <c r="AE8" s="12">
        <v>74.242400000000004</v>
      </c>
      <c r="AF8" s="12">
        <v>28.379000000000001</v>
      </c>
      <c r="AG8" s="12">
        <v>17.693000000000001</v>
      </c>
      <c r="AH8" s="12">
        <v>11.172499999999999</v>
      </c>
      <c r="AI8" s="12">
        <v>68.153700000000001</v>
      </c>
      <c r="AJ8" s="12">
        <v>18.0383</v>
      </c>
      <c r="AK8" s="12">
        <v>22.9482</v>
      </c>
    </row>
    <row r="9" spans="1:37" x14ac:dyDescent="0.2">
      <c r="A9" s="1"/>
      <c r="B9" s="12">
        <v>71.083200000000005</v>
      </c>
      <c r="C9" s="12">
        <v>32.474200000000003</v>
      </c>
      <c r="D9" s="12">
        <v>59.327399999999997</v>
      </c>
      <c r="E9" s="12">
        <v>46.440600000000003</v>
      </c>
      <c r="F9" s="12">
        <v>66.902699999999996</v>
      </c>
      <c r="G9" s="12">
        <v>79.032300000000006</v>
      </c>
      <c r="H9" s="12">
        <v>39.7059</v>
      </c>
      <c r="I9" s="12">
        <v>69.499899999999997</v>
      </c>
      <c r="J9" s="12">
        <v>51.882399999999997</v>
      </c>
      <c r="K9" s="12">
        <v>39.504300000000001</v>
      </c>
      <c r="L9" s="12">
        <v>111.74</v>
      </c>
      <c r="M9" s="12">
        <v>45.482700000000001</v>
      </c>
      <c r="N9" s="12">
        <v>45.463900000000002</v>
      </c>
      <c r="O9" s="12">
        <v>62.438099999999999</v>
      </c>
      <c r="P9" s="12">
        <v>19.836300000000001</v>
      </c>
      <c r="Q9" s="12"/>
      <c r="R9" s="12"/>
      <c r="S9" s="12">
        <v>35.741300000000003</v>
      </c>
      <c r="T9" s="12">
        <v>24.587900000000001</v>
      </c>
      <c r="U9" s="12">
        <v>72.003900000000002</v>
      </c>
      <c r="V9" s="12">
        <v>31.560099999999998</v>
      </c>
      <c r="W9" s="12"/>
      <c r="X9" s="12"/>
      <c r="Y9" s="12">
        <v>42.275799999999997</v>
      </c>
      <c r="Z9" s="12"/>
      <c r="AA9" s="12">
        <v>20.1006</v>
      </c>
      <c r="AB9" s="12">
        <v>84.213899999999995</v>
      </c>
      <c r="AC9" s="12">
        <v>51.470599999999997</v>
      </c>
      <c r="AD9" s="12">
        <v>63.198599999999999</v>
      </c>
      <c r="AE9" s="12">
        <v>72.39</v>
      </c>
      <c r="AF9" s="12">
        <v>28.573599999999999</v>
      </c>
      <c r="AG9" s="12">
        <v>19.6569</v>
      </c>
      <c r="AH9" s="12">
        <v>11.2638</v>
      </c>
      <c r="AI9" s="12">
        <v>67.804400000000001</v>
      </c>
      <c r="AJ9" s="12"/>
      <c r="AK9" s="12">
        <v>21.630400000000002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21.454999999999998</v>
      </c>
      <c r="Q10" s="12"/>
      <c r="R10" s="12"/>
      <c r="S10" s="12">
        <v>38.571399999999997</v>
      </c>
      <c r="T10" s="12"/>
      <c r="U10" s="12"/>
      <c r="V10" s="12">
        <v>27.1998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29.192699999999999</v>
      </c>
      <c r="AG10" s="12"/>
      <c r="AH10" s="12">
        <v>13.4451</v>
      </c>
      <c r="AI10" s="12">
        <v>66.965299999999999</v>
      </c>
      <c r="AJ10" s="12"/>
      <c r="AK10" s="12">
        <v>39.7727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18.678000000000001</v>
      </c>
      <c r="Q11" s="12"/>
      <c r="R11" s="12"/>
      <c r="S11" s="12"/>
      <c r="T11" s="12"/>
      <c r="U11" s="12"/>
      <c r="V11" s="12">
        <v>24.981100000000001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28.221</v>
      </c>
      <c r="AG11" s="12"/>
      <c r="AH11" s="12">
        <v>11.962899999999999</v>
      </c>
      <c r="AI11" s="12">
        <v>68.600800000000007</v>
      </c>
      <c r="AJ11" s="12"/>
      <c r="AK11" s="12">
        <v>36.052500000000002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</v>
      </c>
      <c r="Q12" s="12"/>
      <c r="R12" s="12"/>
      <c r="S12" s="12"/>
      <c r="T12" s="12"/>
      <c r="U12" s="12"/>
      <c r="V12" s="12">
        <v>24.609400000000001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29.452400000000001</v>
      </c>
      <c r="AG12" s="12"/>
      <c r="AH12" s="12">
        <v>11.895799999999999</v>
      </c>
      <c r="AI12" s="12">
        <v>70.293800000000005</v>
      </c>
      <c r="AJ12" s="12"/>
      <c r="AK12" s="12">
        <v>25.218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20.1751</v>
      </c>
      <c r="Q13" s="12"/>
      <c r="R13" s="12"/>
      <c r="S13" s="12"/>
      <c r="T13" s="12"/>
      <c r="U13" s="12"/>
      <c r="V13" s="12">
        <v>32.490200000000002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28.735900000000001</v>
      </c>
      <c r="AG13" s="12"/>
      <c r="AH13" s="12">
        <v>11.865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21.634599999999999</v>
      </c>
      <c r="Q14" s="12"/>
      <c r="R14" s="12"/>
      <c r="S14" s="12"/>
      <c r="T14" s="12"/>
      <c r="U14" s="12"/>
      <c r="V14" s="12">
        <v>25.248100000000001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19.1296</v>
      </c>
      <c r="Q15" s="12"/>
      <c r="R15" s="12"/>
      <c r="S15" s="12"/>
      <c r="T15" s="12"/>
      <c r="U15" s="12"/>
      <c r="V15" s="12">
        <v>24.427600000000002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22.287700000000001</v>
      </c>
      <c r="Q16" s="12"/>
      <c r="R16" s="12"/>
      <c r="S16" s="12"/>
      <c r="T16" s="12"/>
      <c r="U16" s="12"/>
      <c r="V16" s="12">
        <v>23.325099999999999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19.915400000000002</v>
      </c>
      <c r="Q17" s="12"/>
      <c r="R17" s="12"/>
      <c r="S17" s="12"/>
      <c r="T17" s="12"/>
      <c r="U17" s="12"/>
      <c r="V17" s="12">
        <v>23.1294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20.9863</v>
      </c>
      <c r="Q18" s="12"/>
      <c r="R18" s="12"/>
      <c r="S18" s="12"/>
      <c r="T18" s="12"/>
      <c r="U18" s="12"/>
      <c r="V18" s="12">
        <v>19.184999999999999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76.381625</v>
      </c>
      <c r="C21" s="5">
        <f t="shared" si="0"/>
        <v>32.559537499999998</v>
      </c>
      <c r="D21" s="5">
        <f t="shared" si="0"/>
        <v>63.352887500000008</v>
      </c>
      <c r="E21" s="5">
        <f t="shared" si="0"/>
        <v>55.213412500000004</v>
      </c>
      <c r="F21" s="5">
        <f t="shared" si="0"/>
        <v>65.064737499999993</v>
      </c>
      <c r="G21" s="5">
        <f t="shared" si="0"/>
        <v>80.561425</v>
      </c>
      <c r="H21" s="5">
        <f t="shared" si="0"/>
        <v>39.7734375</v>
      </c>
      <c r="I21" s="5">
        <f t="shared" si="0"/>
        <v>70.235775000000004</v>
      </c>
      <c r="J21" s="5">
        <f t="shared" si="0"/>
        <v>51.370474999999999</v>
      </c>
      <c r="K21" s="5">
        <f t="shared" si="0"/>
        <v>37.362987499999996</v>
      </c>
      <c r="L21" s="5">
        <f t="shared" si="0"/>
        <v>110.51637500000001</v>
      </c>
      <c r="M21" s="5">
        <f t="shared" si="0"/>
        <v>41.680325000000003</v>
      </c>
      <c r="N21" s="5">
        <f t="shared" si="0"/>
        <v>49.5763125</v>
      </c>
      <c r="O21" s="5">
        <f t="shared" si="0"/>
        <v>74.27855000000001</v>
      </c>
      <c r="P21" s="5">
        <f>AVERAGE(P2:P18)</f>
        <v>20.517158823529403</v>
      </c>
      <c r="Q21" s="5">
        <f>AVERAGE(Q2:Q8)</f>
        <v>127.06428571428572</v>
      </c>
      <c r="R21" s="5">
        <f>AVERAGE(R2:R8)</f>
        <v>77.053442857142855</v>
      </c>
      <c r="S21" s="5">
        <f>AVERAGE(S2:S10)</f>
        <v>37.676388888888887</v>
      </c>
      <c r="T21" s="5">
        <f>AVERAGE(T2:T9)</f>
        <v>29.128399999999999</v>
      </c>
      <c r="U21" s="5">
        <f>AVERAGE(U2:U9)</f>
        <v>77.522374999999997</v>
      </c>
      <c r="V21" s="5">
        <f>AVERAGE(V2:V18)</f>
        <v>26.558323529411766</v>
      </c>
      <c r="W21" s="5">
        <f>AVERAGE(W2:W4)</f>
        <v>45.004433333333331</v>
      </c>
      <c r="X21" s="5">
        <f>AVERAGE(X6:X8)</f>
        <v>39.983133333333335</v>
      </c>
      <c r="Y21" s="5">
        <f>AVERAGE(Y2:Y9)</f>
        <v>45.816837499999998</v>
      </c>
      <c r="Z21" s="5">
        <f>AVERAGE(Z2:Z5)</f>
        <v>20.441649999999999</v>
      </c>
      <c r="AA21" s="5">
        <f>AVERAGE(AA2:AA9)</f>
        <v>20.244149999999998</v>
      </c>
      <c r="AB21" s="5">
        <f>AVERAGE(AB2:AB9)</f>
        <v>81.64855</v>
      </c>
      <c r="AC21" s="5">
        <f>AVERAGE(AC2:AC9)</f>
        <v>53.019837499999994</v>
      </c>
      <c r="AD21" s="5">
        <f>AVERAGE(AD2:AD9)</f>
        <v>68.968975</v>
      </c>
      <c r="AE21" s="5">
        <f>AVERAGE(AE2:AE9)</f>
        <v>71.621062499999994</v>
      </c>
      <c r="AF21" s="5">
        <f>AVERAGE(AF2:AF13)</f>
        <v>27.992266666666666</v>
      </c>
      <c r="AG21" s="5">
        <f>AVERAGE(AG2:AG9)</f>
        <v>18.724037500000001</v>
      </c>
      <c r="AH21" s="5">
        <f>AVERAGE(AH2:AH13)</f>
        <v>11.081504166666667</v>
      </c>
      <c r="AI21" s="5">
        <f>AVERAGE(AI2:AI12)</f>
        <v>67.58483636363637</v>
      </c>
      <c r="AJ21" s="5">
        <f>AVERAGE(AJ2:AJ8)</f>
        <v>19.718914285714284</v>
      </c>
      <c r="AK21" s="5">
        <f>AVERAGE(AK2:AK12)</f>
        <v>30.324672727272727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76.381625</v>
      </c>
      <c r="C26" s="12">
        <f>C21*2</f>
        <v>65.119074999999995</v>
      </c>
      <c r="D26" s="12">
        <f t="shared" ref="D26:J26" si="1">D21*1</f>
        <v>63.352887500000008</v>
      </c>
      <c r="E26" s="12">
        <f t="shared" si="1"/>
        <v>55.213412500000004</v>
      </c>
      <c r="F26" s="12">
        <f t="shared" si="1"/>
        <v>65.064737499999993</v>
      </c>
      <c r="G26" s="12">
        <f t="shared" si="1"/>
        <v>80.561425</v>
      </c>
      <c r="H26" s="12">
        <f>H21*3</f>
        <v>119.3203125</v>
      </c>
      <c r="I26" s="12">
        <f>I21*3</f>
        <v>210.70732500000003</v>
      </c>
      <c r="J26" s="12">
        <f t="shared" si="1"/>
        <v>51.370474999999999</v>
      </c>
      <c r="K26" s="12">
        <f>K21*4</f>
        <v>149.45194999999998</v>
      </c>
      <c r="L26" s="12">
        <f>L21*1</f>
        <v>110.51637500000001</v>
      </c>
      <c r="M26" s="12">
        <f>M21*3</f>
        <v>125.040975</v>
      </c>
      <c r="N26" s="12">
        <f>N21*3</f>
        <v>148.7289375</v>
      </c>
      <c r="O26" s="12">
        <f>O21*1</f>
        <v>74.27855000000001</v>
      </c>
      <c r="P26" s="12">
        <f>P21*1</f>
        <v>20.517158823529403</v>
      </c>
      <c r="Q26" s="12">
        <f>Q21*1</f>
        <v>127.06428571428572</v>
      </c>
      <c r="R26" s="12">
        <f>R21*2</f>
        <v>154.10688571428571</v>
      </c>
      <c r="S26" s="12">
        <f>S21*4</f>
        <v>150.70555555555555</v>
      </c>
      <c r="T26" s="12">
        <f>T21*3</f>
        <v>87.385199999999998</v>
      </c>
      <c r="U26" s="12">
        <f>U21*1</f>
        <v>77.522374999999997</v>
      </c>
      <c r="V26" s="12">
        <f>V21*1</f>
        <v>26.558323529411766</v>
      </c>
      <c r="W26" s="12">
        <f>W21*4</f>
        <v>180.01773333333333</v>
      </c>
      <c r="X26" s="12">
        <f>X21*3</f>
        <v>119.9494</v>
      </c>
      <c r="Y26" s="12">
        <f>Y21*2</f>
        <v>91.633674999999997</v>
      </c>
      <c r="Z26" s="12">
        <f>Z21*8</f>
        <v>163.53319999999999</v>
      </c>
      <c r="AA26" s="12">
        <f>AA21*3</f>
        <v>60.732449999999993</v>
      </c>
      <c r="AB26" s="12">
        <f t="shared" ref="AB26:AH26" si="2">AB21*1</f>
        <v>81.64855</v>
      </c>
      <c r="AC26" s="12">
        <f t="shared" si="2"/>
        <v>53.019837499999994</v>
      </c>
      <c r="AD26" s="12">
        <f t="shared" si="2"/>
        <v>68.968975</v>
      </c>
      <c r="AE26" s="12">
        <f>AE21*2</f>
        <v>143.24212499999999</v>
      </c>
      <c r="AF26" s="12">
        <f t="shared" si="2"/>
        <v>27.992266666666666</v>
      </c>
      <c r="AG26" s="12">
        <f>AG21*2</f>
        <v>37.448075000000003</v>
      </c>
      <c r="AH26" s="12">
        <f t="shared" si="2"/>
        <v>11.081504166666667</v>
      </c>
      <c r="AI26" s="12">
        <f>AI21*2</f>
        <v>135.16967272727274</v>
      </c>
      <c r="AJ26" s="12">
        <f>AJ21*3</f>
        <v>59.156742857142852</v>
      </c>
      <c r="AK26" s="12">
        <f>AK21*1</f>
        <v>30.324672727272727</v>
      </c>
    </row>
    <row r="27" spans="1:37" x14ac:dyDescent="0.2">
      <c r="A27" s="12" t="s">
        <v>215</v>
      </c>
      <c r="B27" s="5">
        <f t="shared" ref="B27:O27" si="3">STDEV(B2:B9)/B21*100</f>
        <v>4.7301977962486381</v>
      </c>
      <c r="C27" s="5">
        <f t="shared" si="3"/>
        <v>3.0727716975727755</v>
      </c>
      <c r="D27" s="5">
        <f t="shared" si="3"/>
        <v>3.4251353147182382</v>
      </c>
      <c r="E27" s="5">
        <f t="shared" si="3"/>
        <v>8.5816580634470156</v>
      </c>
      <c r="F27" s="5">
        <f t="shared" si="3"/>
        <v>4.5399252122697735</v>
      </c>
      <c r="G27" s="5">
        <f t="shared" si="3"/>
        <v>1.3892142562625582</v>
      </c>
      <c r="H27" s="5">
        <f t="shared" si="3"/>
        <v>2.3315025955832476</v>
      </c>
      <c r="I27" s="5">
        <f t="shared" si="3"/>
        <v>4.9993793440925378</v>
      </c>
      <c r="J27" s="5">
        <f t="shared" si="3"/>
        <v>7.5903361074339495</v>
      </c>
      <c r="K27" s="5">
        <f t="shared" si="3"/>
        <v>3.3173633313777811</v>
      </c>
      <c r="L27" s="5">
        <f t="shared" si="3"/>
        <v>3.4901007843300413</v>
      </c>
      <c r="M27" s="5">
        <f t="shared" si="3"/>
        <v>8.6296345260570622</v>
      </c>
      <c r="N27" s="5">
        <f t="shared" si="3"/>
        <v>5.652658377800245</v>
      </c>
      <c r="O27" s="5">
        <f t="shared" si="3"/>
        <v>8.3683925805305375</v>
      </c>
      <c r="P27" s="5">
        <f>STDEV(P2:P18)/P21*100</f>
        <v>5.7026059796445239</v>
      </c>
      <c r="Q27" s="5">
        <f>STDEV(Q2:Q8)/Q21*100</f>
        <v>2.0089798342534793</v>
      </c>
      <c r="R27" s="5">
        <f>STDEV(R2:R8)/R21*100</f>
        <v>5.6216785140628289</v>
      </c>
      <c r="S27" s="5">
        <f>STDEV(S2:S10)/S21*100</f>
        <v>3.1499993582315997</v>
      </c>
      <c r="T27" s="5">
        <f t="shared" ref="T27:AG27" si="4">STDEV(T2:T9)/T21*100</f>
        <v>7.9678529829619542</v>
      </c>
      <c r="U27" s="5">
        <f t="shared" si="4"/>
        <v>3.5947654065113523</v>
      </c>
      <c r="V27" s="5">
        <f>STDEV(V2:V18)/V21*100</f>
        <v>13.673591940344485</v>
      </c>
      <c r="W27" s="5">
        <f t="shared" si="4"/>
        <v>16.449060422343848</v>
      </c>
      <c r="X27" s="5">
        <f>STDEV(X2:X8)/X21*100</f>
        <v>18.514823163100743</v>
      </c>
      <c r="Y27" s="5">
        <f t="shared" si="4"/>
        <v>6.3066543781360602</v>
      </c>
      <c r="Z27" s="5">
        <f>STDEV(Z2:Z5)/Z21*100</f>
        <v>3.3989124398196444</v>
      </c>
      <c r="AA27" s="5">
        <f t="shared" si="4"/>
        <v>6.5609282430654465</v>
      </c>
      <c r="AB27" s="5">
        <f t="shared" si="4"/>
        <v>2.323627238678617</v>
      </c>
      <c r="AC27" s="5">
        <f t="shared" si="4"/>
        <v>2.4060353959175824</v>
      </c>
      <c r="AD27" s="5">
        <f t="shared" si="4"/>
        <v>4.8531264970300283</v>
      </c>
      <c r="AE27" s="5">
        <f t="shared" si="4"/>
        <v>2.7362721717659757</v>
      </c>
      <c r="AF27" s="5">
        <f>STDEV(AF2:AF13)/AF21*100</f>
        <v>4.0711095677196942</v>
      </c>
      <c r="AG27" s="5">
        <f t="shared" si="4"/>
        <v>4.58332218182563</v>
      </c>
      <c r="AH27" s="5">
        <f>STDEV(AH2:AH13)/AH21*100</f>
        <v>10.934394125191362</v>
      </c>
      <c r="AI27" s="5">
        <f>STDEV(AI2:AI12)/AI21*100</f>
        <v>2.1259981145523383</v>
      </c>
      <c r="AJ27" s="5">
        <f>STDEV(AJ2:AJ8)/AJ21*100</f>
        <v>13.221925319938777</v>
      </c>
      <c r="AK27" s="5">
        <f>STDEV(AK2:AK12)/AK21*100</f>
        <v>24.39621246657352</v>
      </c>
    </row>
  </sheetData>
  <pageMargins left="0.7" right="0.7" top="0.78740157499999996" bottom="0.78740157499999996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J30"/>
  <sheetViews>
    <sheetView zoomScale="55" zoomScaleNormal="55" workbookViewId="0">
      <selection activeCell="O4"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1.433469388</v>
      </c>
      <c r="C2" s="22">
        <v>6.7891155999999994E-2</v>
      </c>
      <c r="D2" s="22">
        <v>0.423582766</v>
      </c>
      <c r="E2" s="22">
        <v>2.0317459999999999E-2</v>
      </c>
      <c r="F2" s="22">
        <v>3.3378684999999998E-2</v>
      </c>
      <c r="G2" s="22">
        <v>6.7664399E-2</v>
      </c>
      <c r="H2" s="22">
        <v>6.6122449E-2</v>
      </c>
      <c r="I2" s="22">
        <v>2.2494330999999999E-2</v>
      </c>
      <c r="J2" s="22">
        <v>0.27755101999999998</v>
      </c>
      <c r="K2" s="22">
        <v>0.35265306099999999</v>
      </c>
      <c r="L2" s="22">
        <v>2.7755102E-2</v>
      </c>
      <c r="M2" s="22">
        <v>0.33850340099999998</v>
      </c>
      <c r="N2" s="22">
        <v>0.335600907</v>
      </c>
      <c r="O2" s="22">
        <v>0.36435374100000001</v>
      </c>
      <c r="P2" s="22">
        <v>0.360634921</v>
      </c>
      <c r="Q2" s="22">
        <v>0.29977324300000002</v>
      </c>
      <c r="R2" s="22">
        <v>3.2925169999999997E-2</v>
      </c>
      <c r="S2" s="22">
        <v>1.4512469999999999E-3</v>
      </c>
      <c r="T2" s="22">
        <v>0.39909297100000002</v>
      </c>
      <c r="U2" s="22">
        <v>4.9523810000000001E-2</v>
      </c>
      <c r="V2" s="22">
        <v>0.42811791399999999</v>
      </c>
      <c r="W2" s="22">
        <v>5.804989E-3</v>
      </c>
      <c r="X2" s="22">
        <v>0.31201814100000003</v>
      </c>
      <c r="Y2" s="22">
        <v>4.6077097999999997E-2</v>
      </c>
      <c r="Z2" s="22">
        <v>0.38893423999999999</v>
      </c>
      <c r="AA2" s="22">
        <v>5.6689341999999997E-2</v>
      </c>
      <c r="AB2" s="22">
        <v>0.40090702900000003</v>
      </c>
      <c r="AC2" s="22">
        <v>9.7596372000000001E-2</v>
      </c>
      <c r="AD2" s="22">
        <v>4.1360543999999999E-2</v>
      </c>
      <c r="AE2" s="22">
        <v>0.41360544199999999</v>
      </c>
      <c r="AF2" s="22">
        <v>0.36825396799999999</v>
      </c>
      <c r="AG2" s="22">
        <v>2.312925E-3</v>
      </c>
      <c r="AH2" s="22">
        <v>3.4829932000000001E-2</v>
      </c>
      <c r="AI2" s="22">
        <v>0.631292517</v>
      </c>
      <c r="AJ2" s="22"/>
    </row>
    <row r="3" spans="1:36" x14ac:dyDescent="0.2">
      <c r="B3" s="22">
        <v>1.638367347</v>
      </c>
      <c r="C3" s="22">
        <v>0.20185940999999999</v>
      </c>
      <c r="D3" s="22">
        <v>0.76190476200000001</v>
      </c>
      <c r="E3" s="22">
        <v>0.58775510200000003</v>
      </c>
      <c r="F3" s="22">
        <v>0.330521542</v>
      </c>
      <c r="G3" s="22">
        <v>0.30848072599999998</v>
      </c>
      <c r="H3" s="22">
        <v>0.58453514699999998</v>
      </c>
      <c r="I3" s="22">
        <v>0.34185940999999997</v>
      </c>
      <c r="J3" s="22">
        <v>1.014965986</v>
      </c>
      <c r="K3" s="22">
        <v>0.81306122400000003</v>
      </c>
      <c r="L3" s="22">
        <v>0.23274376399999999</v>
      </c>
      <c r="M3" s="22">
        <v>0.89904761899999996</v>
      </c>
      <c r="N3" s="22">
        <v>0.83090702900000002</v>
      </c>
      <c r="O3" s="22">
        <v>7.1619047619999998</v>
      </c>
      <c r="P3" s="22">
        <v>3.4793650789999999</v>
      </c>
      <c r="Q3" s="22">
        <v>0.53061224500000004</v>
      </c>
      <c r="R3" s="22">
        <v>0.40108843500000002</v>
      </c>
      <c r="S3" s="22">
        <v>0.43065759599999998</v>
      </c>
      <c r="T3" s="22">
        <v>1.025419501</v>
      </c>
      <c r="U3" s="22">
        <v>0.30911564600000002</v>
      </c>
      <c r="V3" s="22">
        <v>2.8081632650000001</v>
      </c>
      <c r="W3" s="22">
        <v>0.35809523799999998</v>
      </c>
      <c r="X3" s="22">
        <v>1.623582766</v>
      </c>
      <c r="Y3" s="22">
        <v>3.0603174599999998</v>
      </c>
      <c r="Z3" s="22">
        <v>2.6035374149999999</v>
      </c>
      <c r="AA3" s="22">
        <v>0.33424036299999998</v>
      </c>
      <c r="AB3" s="22">
        <v>0.99682539699999995</v>
      </c>
      <c r="AC3" s="22">
        <v>0.40380952399999998</v>
      </c>
      <c r="AD3" s="22">
        <v>0.488707483</v>
      </c>
      <c r="AE3" s="22">
        <v>2.722902494</v>
      </c>
      <c r="AF3" s="22">
        <v>1.931972789</v>
      </c>
      <c r="AG3" s="22">
        <v>2.275555556</v>
      </c>
      <c r="AH3" s="22">
        <v>0.27850340099999998</v>
      </c>
      <c r="AI3" s="22">
        <v>1.610884354</v>
      </c>
      <c r="AJ3" s="22"/>
    </row>
    <row r="4" spans="1:36" x14ac:dyDescent="0.2">
      <c r="B4" s="22">
        <v>2.4016326530000001</v>
      </c>
      <c r="C4" s="22">
        <v>2.0615419500000001</v>
      </c>
      <c r="D4" s="22">
        <v>1.671655329</v>
      </c>
      <c r="E4" s="22">
        <v>1.6318820860000001</v>
      </c>
      <c r="F4" s="22">
        <v>1.3188208619999999</v>
      </c>
      <c r="G4" s="22">
        <v>1.047256236</v>
      </c>
      <c r="H4" s="22">
        <v>2.1282086169999999</v>
      </c>
      <c r="I4" s="22">
        <v>1.2199546489999999</v>
      </c>
      <c r="J4" s="22">
        <v>2.1804988660000002</v>
      </c>
      <c r="K4" s="22">
        <v>2.4692970519999999</v>
      </c>
      <c r="L4" s="22">
        <v>0.74702947799999997</v>
      </c>
      <c r="M4" s="22">
        <v>2.5741496599999998</v>
      </c>
      <c r="N4" s="22">
        <v>2.139138322</v>
      </c>
      <c r="O4" s="22">
        <v>8.0198639459999992</v>
      </c>
      <c r="P4" s="22">
        <v>6.4025396829999996</v>
      </c>
      <c r="Q4" s="22">
        <v>1.021315193</v>
      </c>
      <c r="R4" s="22">
        <v>1.239274376</v>
      </c>
      <c r="S4" s="22">
        <v>1.9608163270000001</v>
      </c>
      <c r="T4" s="22">
        <v>2.8908843540000002</v>
      </c>
      <c r="U4" s="22">
        <v>1.0927891160000001</v>
      </c>
      <c r="V4" s="22">
        <v>4.9523809520000004</v>
      </c>
      <c r="W4" s="22">
        <v>1.6961451249999999</v>
      </c>
      <c r="X4" s="22">
        <v>3.0421768710000001</v>
      </c>
      <c r="Y4" s="22">
        <v>5.8699319729999999</v>
      </c>
      <c r="Z4" s="22">
        <v>6.0226757370000001</v>
      </c>
      <c r="AA4" s="22">
        <v>1.096598639</v>
      </c>
      <c r="AB4" s="22">
        <v>2.095238095</v>
      </c>
      <c r="AC4" s="22">
        <v>1.2204081630000001</v>
      </c>
      <c r="AD4" s="22">
        <v>1.3687074829999999</v>
      </c>
      <c r="AE4" s="22">
        <v>4.8798185939999996</v>
      </c>
      <c r="AF4" s="22">
        <v>5.0355328799999999</v>
      </c>
      <c r="AG4" s="22">
        <v>8.2946031750000007</v>
      </c>
      <c r="AH4" s="22">
        <v>1.1752380950000001</v>
      </c>
      <c r="AI4" s="22">
        <v>4.2009070289999997</v>
      </c>
      <c r="AJ4" s="22"/>
    </row>
    <row r="5" spans="1:36" x14ac:dyDescent="0.2">
      <c r="B5" s="22">
        <v>3.1755102040000001</v>
      </c>
      <c r="C5" s="22">
        <v>3.8999546490000001</v>
      </c>
      <c r="D5" s="22">
        <v>2.5986394559999999</v>
      </c>
      <c r="E5" s="22">
        <v>2.6949659860000001</v>
      </c>
      <c r="F5" s="22">
        <v>2.2797732430000002</v>
      </c>
      <c r="G5" s="22">
        <v>1.793424036</v>
      </c>
      <c r="H5" s="22">
        <v>3.5682539680000001</v>
      </c>
      <c r="I5" s="22">
        <v>2.1126530610000001</v>
      </c>
      <c r="J5" s="22">
        <v>3.2997732430000002</v>
      </c>
      <c r="K5" s="22">
        <v>4.1258956920000003</v>
      </c>
      <c r="L5" s="22">
        <v>1.269931973</v>
      </c>
      <c r="M5" s="22">
        <v>4.1980952379999996</v>
      </c>
      <c r="N5" s="22">
        <v>3.2960544220000001</v>
      </c>
      <c r="O5" s="22">
        <v>8.8429931970000002</v>
      </c>
      <c r="P5" s="22">
        <v>9.0884353739999995</v>
      </c>
      <c r="Q5" s="22">
        <v>1.494331066</v>
      </c>
      <c r="R5" s="22">
        <v>1.9708843540000001</v>
      </c>
      <c r="S5" s="22">
        <v>3.5519274379999999</v>
      </c>
      <c r="T5" s="22">
        <v>4.9951927439999997</v>
      </c>
      <c r="U5" s="22">
        <v>1.887891156</v>
      </c>
      <c r="V5" s="22">
        <v>7.0965986389999998</v>
      </c>
      <c r="W5" s="22">
        <v>3.028390023</v>
      </c>
      <c r="X5" s="22">
        <v>4.3392290249999999</v>
      </c>
      <c r="Y5" s="22">
        <v>8.7811337869999999</v>
      </c>
      <c r="Z5" s="22">
        <v>8.8235827659999995</v>
      </c>
      <c r="AA5" s="22">
        <v>1.8272108840000001</v>
      </c>
      <c r="AB5" s="22">
        <v>3.25877551</v>
      </c>
      <c r="AC5" s="22">
        <v>2.100408163</v>
      </c>
      <c r="AD5" s="22">
        <v>2.2176870750000002</v>
      </c>
      <c r="AE5" s="22">
        <v>7.1243764169999997</v>
      </c>
      <c r="AF5" s="22">
        <v>8.1505668930000006</v>
      </c>
      <c r="AG5" s="22">
        <v>13.906575964</v>
      </c>
      <c r="AH5" s="22">
        <v>2.0772789120000001</v>
      </c>
      <c r="AI5" s="22">
        <v>7.0421768709999997</v>
      </c>
      <c r="AJ5" s="22"/>
    </row>
    <row r="6" spans="1:36" x14ac:dyDescent="0.2">
      <c r="B6" s="22">
        <v>3.9289795920000001</v>
      </c>
      <c r="C6" s="22">
        <v>5.8586848070000004</v>
      </c>
      <c r="D6" s="22">
        <v>3.542857143</v>
      </c>
      <c r="E6" s="22">
        <v>3.7368707479999999</v>
      </c>
      <c r="F6" s="22">
        <v>3.1571882090000001</v>
      </c>
      <c r="G6" s="22">
        <v>2.5370521539999999</v>
      </c>
      <c r="H6" s="22">
        <v>5.0993197280000002</v>
      </c>
      <c r="I6" s="22">
        <v>2.9488435370000001</v>
      </c>
      <c r="J6" s="22">
        <v>4.4807256239999997</v>
      </c>
      <c r="K6" s="22">
        <v>5.6856235829999999</v>
      </c>
      <c r="L6" s="22">
        <v>1.809614512</v>
      </c>
      <c r="M6" s="22">
        <v>5.5989115649999999</v>
      </c>
      <c r="N6" s="22">
        <v>4.5133786850000002</v>
      </c>
      <c r="O6" s="22">
        <v>9.6655782309999996</v>
      </c>
      <c r="P6" s="22">
        <v>11.961904762</v>
      </c>
      <c r="Q6" s="22">
        <v>1.9541950109999999</v>
      </c>
      <c r="R6" s="22">
        <v>2.7453968249999998</v>
      </c>
      <c r="S6" s="22">
        <v>5.1100226759999998</v>
      </c>
      <c r="T6" s="22">
        <v>7.1343310659999997</v>
      </c>
      <c r="U6" s="22">
        <v>2.6416326529999998</v>
      </c>
      <c r="V6" s="22">
        <v>9.5274376420000007</v>
      </c>
      <c r="W6" s="22">
        <v>4.3577324260000001</v>
      </c>
      <c r="X6" s="22">
        <v>5.6888888890000002</v>
      </c>
      <c r="Y6" s="22">
        <v>11.796825396999999</v>
      </c>
      <c r="Z6" s="22">
        <v>11.611428570999999</v>
      </c>
      <c r="AA6" s="22">
        <v>2.5585260769999998</v>
      </c>
      <c r="AB6" s="22">
        <v>4.3885714289999997</v>
      </c>
      <c r="AC6" s="22">
        <v>2.9559183670000002</v>
      </c>
      <c r="AD6" s="22">
        <v>3.078095238</v>
      </c>
      <c r="AE6" s="22">
        <v>9.2992290250000007</v>
      </c>
      <c r="AF6" s="22">
        <v>11.232653061000001</v>
      </c>
      <c r="AG6" s="22">
        <v>19.812426303999999</v>
      </c>
      <c r="AH6" s="22">
        <v>2.974829932</v>
      </c>
      <c r="AI6" s="22">
        <v>9.7306802720000007</v>
      </c>
      <c r="AJ6" s="22"/>
    </row>
    <row r="7" spans="1:36" x14ac:dyDescent="0.2">
      <c r="B7" s="22">
        <v>4.7020408160000002</v>
      </c>
      <c r="C7" s="22">
        <v>7.6282086170000003</v>
      </c>
      <c r="D7" s="22">
        <v>4.5079365080000002</v>
      </c>
      <c r="E7" s="22">
        <v>4.8152380949999998</v>
      </c>
      <c r="F7" s="22">
        <v>4.0556009069999996</v>
      </c>
      <c r="G7" s="22">
        <v>3.2897052150000001</v>
      </c>
      <c r="H7" s="22">
        <v>6.6095238099999998</v>
      </c>
      <c r="I7" s="22">
        <v>3.7704308389999999</v>
      </c>
      <c r="J7" s="22">
        <v>5.8947165530000003</v>
      </c>
      <c r="K7" s="22">
        <v>7.3465759640000003</v>
      </c>
      <c r="L7" s="22">
        <v>2.3660770979999999</v>
      </c>
      <c r="M7" s="22">
        <v>7.0182312930000004</v>
      </c>
      <c r="N7" s="22">
        <v>5.6807256239999999</v>
      </c>
      <c r="O7" s="22">
        <v>10.404897958999999</v>
      </c>
      <c r="P7" s="22">
        <v>14.692063492000001</v>
      </c>
      <c r="Q7" s="22">
        <v>2.423582766</v>
      </c>
      <c r="R7" s="22">
        <v>3.5707936509999998</v>
      </c>
      <c r="S7" s="22">
        <v>6.7049433110000001</v>
      </c>
      <c r="T7" s="22">
        <v>9.1718820860000001</v>
      </c>
      <c r="U7" s="22">
        <v>3.4</v>
      </c>
      <c r="V7" s="22">
        <v>11.784126984</v>
      </c>
      <c r="W7" s="22">
        <v>6.8263038549999999</v>
      </c>
      <c r="X7" s="22">
        <v>6.9696145119999997</v>
      </c>
      <c r="Y7" s="22">
        <v>48.341043083999999</v>
      </c>
      <c r="Z7" s="22">
        <v>14.534240363</v>
      </c>
      <c r="AA7" s="22">
        <v>3.2716553290000001</v>
      </c>
      <c r="AB7" s="22">
        <v>5.5161904760000002</v>
      </c>
      <c r="AC7" s="22">
        <v>3.8497959179999999</v>
      </c>
      <c r="AD7" s="22">
        <v>3.9063945580000001</v>
      </c>
      <c r="AE7" s="22">
        <v>11.372335601</v>
      </c>
      <c r="AF7" s="22">
        <v>14.628571429000001</v>
      </c>
      <c r="AG7" s="22">
        <v>26.565079364999999</v>
      </c>
      <c r="AH7" s="22">
        <v>3.8785034010000001</v>
      </c>
      <c r="AI7" s="22">
        <v>12.830294785</v>
      </c>
      <c r="AJ7" s="22"/>
    </row>
    <row r="8" spans="1:36" x14ac:dyDescent="0.2">
      <c r="B8" s="22">
        <v>5.5559183670000003</v>
      </c>
      <c r="C8" s="22">
        <v>9.4859863949999994</v>
      </c>
      <c r="D8" s="22">
        <v>5.4340136049999996</v>
      </c>
      <c r="E8" s="22">
        <v>5.7730612240000001</v>
      </c>
      <c r="F8" s="22">
        <v>5.0016326529999997</v>
      </c>
      <c r="G8" s="22">
        <v>4.0382766439999997</v>
      </c>
      <c r="H8" s="22">
        <v>8.1487528339999997</v>
      </c>
      <c r="I8" s="22">
        <v>4.623129252</v>
      </c>
      <c r="J8" s="22">
        <v>6.9759637190000001</v>
      </c>
      <c r="K8" s="22">
        <v>8.9795918369999992</v>
      </c>
      <c r="L8" s="22">
        <v>2.914829932</v>
      </c>
      <c r="M8" s="22">
        <v>8.4756462589999995</v>
      </c>
      <c r="N8" s="22">
        <v>6.8979591840000003</v>
      </c>
      <c r="O8" s="22">
        <v>11.147482993000001</v>
      </c>
      <c r="P8" s="22">
        <v>17.760000000000002</v>
      </c>
      <c r="Q8" s="22">
        <v>2.8897959179999999</v>
      </c>
      <c r="R8" s="22">
        <v>4.3297959180000003</v>
      </c>
      <c r="S8" s="22">
        <v>8.3328798190000004</v>
      </c>
      <c r="T8" s="22">
        <v>11.103492062999999</v>
      </c>
      <c r="U8" s="22">
        <v>4.1695238100000003</v>
      </c>
      <c r="V8" s="22">
        <v>13.609070295</v>
      </c>
      <c r="W8" s="22">
        <v>8.4139682540000003</v>
      </c>
      <c r="X8" s="22">
        <v>8.2292743759999993</v>
      </c>
      <c r="Y8" s="22"/>
      <c r="Z8" s="22">
        <v>17.364172335999999</v>
      </c>
      <c r="AA8" s="22">
        <v>4.0136054420000002</v>
      </c>
      <c r="AB8" s="22">
        <v>6.6082539679999996</v>
      </c>
      <c r="AC8" s="22">
        <v>4.6693877549999998</v>
      </c>
      <c r="AD8" s="22">
        <v>4.7276190480000002</v>
      </c>
      <c r="AE8" s="22">
        <v>13.654421769000001</v>
      </c>
      <c r="AF8" s="22">
        <v>17.800544217999999</v>
      </c>
      <c r="AG8" s="22">
        <v>31.722086168000001</v>
      </c>
      <c r="AH8" s="22">
        <v>4.7948072560000004</v>
      </c>
      <c r="AI8" s="22">
        <v>16.132312925000001</v>
      </c>
      <c r="AJ8" s="22"/>
    </row>
    <row r="9" spans="1:36" x14ac:dyDescent="0.2">
      <c r="B9" s="22">
        <v>6.331428571</v>
      </c>
      <c r="C9" s="22">
        <v>11.266303855</v>
      </c>
      <c r="D9" s="22">
        <v>6.4072562360000003</v>
      </c>
      <c r="E9" s="22">
        <v>6.920997732</v>
      </c>
      <c r="F9" s="22">
        <v>5.8768934240000004</v>
      </c>
      <c r="G9" s="22">
        <v>4.7839682540000004</v>
      </c>
      <c r="H9" s="22">
        <v>9.6671201809999996</v>
      </c>
      <c r="I9" s="22">
        <v>5.5423129250000001</v>
      </c>
      <c r="J9" s="22">
        <v>8.1297052149999995</v>
      </c>
      <c r="K9" s="22">
        <v>10.571247165999999</v>
      </c>
      <c r="L9" s="22">
        <v>3.4731065760000002</v>
      </c>
      <c r="M9" s="22">
        <v>9.8558503399999999</v>
      </c>
      <c r="N9" s="22">
        <v>8.0994784580000001</v>
      </c>
      <c r="O9" s="22">
        <v>11.914829932</v>
      </c>
      <c r="P9" s="22">
        <v>20.888888889</v>
      </c>
      <c r="Q9" s="22">
        <v>3.366031746</v>
      </c>
      <c r="R9" s="22">
        <v>5.0590476190000002</v>
      </c>
      <c r="S9" s="22">
        <v>9.8858956920000001</v>
      </c>
      <c r="T9" s="22">
        <v>13.201995465</v>
      </c>
      <c r="U9" s="22">
        <v>4.9129251700000003</v>
      </c>
      <c r="V9" s="22">
        <v>15.608163265</v>
      </c>
      <c r="W9" s="22">
        <v>9.8637641719999998</v>
      </c>
      <c r="X9" s="22">
        <v>9.4052380949999996</v>
      </c>
      <c r="Y9" s="22"/>
      <c r="Z9" s="22">
        <v>20.305850339999999</v>
      </c>
      <c r="AA9" s="22">
        <v>4.7546485260000004</v>
      </c>
      <c r="AB9" s="22">
        <v>7.7561904759999996</v>
      </c>
      <c r="AC9" s="22">
        <v>5.5542857139999997</v>
      </c>
      <c r="AD9" s="22">
        <v>5.5580952379999999</v>
      </c>
      <c r="AE9" s="22">
        <v>15.768662131999999</v>
      </c>
      <c r="AF9" s="22">
        <v>21.171882086</v>
      </c>
      <c r="AG9" s="22">
        <v>37.701950113000002</v>
      </c>
      <c r="AH9" s="22">
        <v>5.6585487529999998</v>
      </c>
      <c r="AI9" s="22">
        <v>19.914013605000001</v>
      </c>
      <c r="AJ9" s="22"/>
    </row>
    <row r="10" spans="1:36" x14ac:dyDescent="0.2">
      <c r="B10" s="22">
        <v>7.0914285709999998</v>
      </c>
      <c r="C10" s="22">
        <v>13.108843537</v>
      </c>
      <c r="D10" s="22">
        <v>7.3351473919999997</v>
      </c>
      <c r="E10" s="22">
        <v>8.0482539679999991</v>
      </c>
      <c r="F10" s="22">
        <v>6.8243764169999999</v>
      </c>
      <c r="G10" s="22">
        <v>5.5084807260000002</v>
      </c>
      <c r="H10" s="22">
        <v>11.147392290000001</v>
      </c>
      <c r="I10" s="22">
        <v>6.3274376419999996</v>
      </c>
      <c r="J10" s="22">
        <v>9.2562358279999994</v>
      </c>
      <c r="K10" s="22">
        <v>12.153378685</v>
      </c>
      <c r="L10" s="22">
        <v>4.043628118</v>
      </c>
      <c r="M10" s="22">
        <v>11.176054422</v>
      </c>
      <c r="N10" s="22">
        <v>9.2208616780000003</v>
      </c>
      <c r="O10" s="22">
        <v>12.705578231</v>
      </c>
      <c r="P10" s="22">
        <v>23.913650793999999</v>
      </c>
      <c r="Q10" s="22">
        <v>3.8371882089999998</v>
      </c>
      <c r="R10" s="22">
        <v>5.8666666669999996</v>
      </c>
      <c r="S10" s="22">
        <v>11.541768706999999</v>
      </c>
      <c r="T10" s="22">
        <v>15.161950113</v>
      </c>
      <c r="U10" s="22">
        <v>5.6748299319999997</v>
      </c>
      <c r="V10" s="22">
        <v>17.509297052000001</v>
      </c>
      <c r="W10" s="22">
        <v>11.335328798000001</v>
      </c>
      <c r="X10" s="22">
        <v>10.824489796</v>
      </c>
      <c r="Y10" s="22"/>
      <c r="Z10" s="22">
        <v>23.425306121999999</v>
      </c>
      <c r="AA10" s="22">
        <v>5.5034013609999999</v>
      </c>
      <c r="AB10" s="22">
        <v>8.8888888890000004</v>
      </c>
      <c r="AC10" s="22">
        <v>6.4285714289999998</v>
      </c>
      <c r="AD10" s="22">
        <v>6.3662585030000001</v>
      </c>
      <c r="AE10" s="22">
        <v>17.868503401000002</v>
      </c>
      <c r="AF10" s="22">
        <v>24.563061223999998</v>
      </c>
      <c r="AG10" s="22">
        <v>43.072290248999998</v>
      </c>
      <c r="AH10" s="22">
        <v>6.5389115650000003</v>
      </c>
      <c r="AI10" s="22">
        <v>23.240272108999999</v>
      </c>
      <c r="AJ10" s="22"/>
    </row>
    <row r="11" spans="1:36" x14ac:dyDescent="0.2">
      <c r="B11" s="22">
        <v>7.9355102039999998</v>
      </c>
      <c r="C11" s="22">
        <v>14.956462585000001</v>
      </c>
      <c r="D11" s="22">
        <v>8.3464852609999998</v>
      </c>
      <c r="E11" s="22">
        <v>9.3402267569999999</v>
      </c>
      <c r="F11" s="22">
        <v>7.7212018139999996</v>
      </c>
      <c r="G11" s="22">
        <v>6.2676643990000001</v>
      </c>
      <c r="H11" s="22">
        <v>12.658503401000001</v>
      </c>
      <c r="I11" s="22">
        <v>7.190748299</v>
      </c>
      <c r="J11" s="22">
        <v>10.412698412999999</v>
      </c>
      <c r="K11" s="22">
        <v>13.672199546</v>
      </c>
      <c r="L11" s="22">
        <v>4.5805895689999998</v>
      </c>
      <c r="M11" s="22">
        <v>12.495238094999999</v>
      </c>
      <c r="N11" s="22">
        <v>10.540589569</v>
      </c>
      <c r="O11" s="22">
        <v>13.666530612000001</v>
      </c>
      <c r="P11" s="22">
        <v>26.710204082000001</v>
      </c>
      <c r="Q11" s="22">
        <v>32.769160997999997</v>
      </c>
      <c r="R11" s="22">
        <v>51.336417234000002</v>
      </c>
      <c r="S11" s="22">
        <v>13.220498866</v>
      </c>
      <c r="T11" s="22">
        <v>17.602176871000001</v>
      </c>
      <c r="U11" s="22">
        <v>6.5081179139999996</v>
      </c>
      <c r="V11" s="22">
        <v>19.715192743999999</v>
      </c>
      <c r="W11" s="22">
        <v>70.379682540000005</v>
      </c>
      <c r="X11" s="22">
        <v>48.293877551000001</v>
      </c>
      <c r="Y11" s="22"/>
      <c r="Z11" s="22">
        <v>26.410294785000001</v>
      </c>
      <c r="AA11" s="22">
        <v>6.2158730159999998</v>
      </c>
      <c r="AB11" s="22">
        <v>10.054603175</v>
      </c>
      <c r="AC11" s="22">
        <v>7.3779591839999998</v>
      </c>
      <c r="AD11" s="22">
        <v>7.1951020410000002</v>
      </c>
      <c r="AE11" s="22">
        <v>19.923809523999999</v>
      </c>
      <c r="AF11" s="22">
        <v>27.615419501000002</v>
      </c>
      <c r="AG11" s="22">
        <v>48.399092971000002</v>
      </c>
      <c r="AH11" s="22">
        <v>7.4238095240000002</v>
      </c>
      <c r="AI11" s="22">
        <v>249.97732426300001</v>
      </c>
      <c r="AJ11" s="22"/>
    </row>
    <row r="12" spans="1:36" x14ac:dyDescent="0.2">
      <c r="B12" s="22">
        <v>53.556825396999997</v>
      </c>
      <c r="C12" s="22">
        <v>119.053061224</v>
      </c>
      <c r="D12" s="22">
        <v>49.879365079000003</v>
      </c>
      <c r="E12" s="22">
        <v>73.493514739000005</v>
      </c>
      <c r="F12" s="22">
        <v>59.585306121999999</v>
      </c>
      <c r="G12" s="22">
        <v>50.145306122000001</v>
      </c>
      <c r="H12" s="22">
        <v>100.066394558</v>
      </c>
      <c r="I12" s="22">
        <v>58.874920635000002</v>
      </c>
      <c r="J12" s="22">
        <v>79.699591837</v>
      </c>
      <c r="K12" s="22">
        <v>103.611428571</v>
      </c>
      <c r="L12" s="22">
        <v>35.951746032000003</v>
      </c>
      <c r="M12" s="22">
        <v>72.721269840999994</v>
      </c>
      <c r="N12" s="22">
        <v>57.396825397000001</v>
      </c>
      <c r="O12" s="22">
        <v>55.423129252000003</v>
      </c>
      <c r="P12" s="22">
        <v>29.922539683</v>
      </c>
      <c r="Q12" s="22"/>
      <c r="R12" s="22"/>
      <c r="S12" s="22">
        <v>14.776054422</v>
      </c>
      <c r="T12" s="22">
        <v>124.276462585</v>
      </c>
      <c r="U12" s="22">
        <v>52.105578231000003</v>
      </c>
      <c r="V12" s="22">
        <v>22.117006802999999</v>
      </c>
      <c r="W12" s="22"/>
      <c r="X12" s="22"/>
      <c r="Y12" s="22"/>
      <c r="Z12" s="22">
        <v>209.79374149700001</v>
      </c>
      <c r="AA12" s="22">
        <v>46.422494331000003</v>
      </c>
      <c r="AB12" s="22">
        <v>74.321269841000003</v>
      </c>
      <c r="AC12" s="22">
        <v>55.311111111000002</v>
      </c>
      <c r="AD12" s="22">
        <v>56.256145125000003</v>
      </c>
      <c r="AE12" s="22">
        <v>22.049886620999999</v>
      </c>
      <c r="AF12" s="22">
        <v>153.46938775500001</v>
      </c>
      <c r="AG12" s="22">
        <v>52.861678005000002</v>
      </c>
      <c r="AH12" s="22">
        <v>8.3197959180000005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32.779682540000003</v>
      </c>
      <c r="Q13" s="22"/>
      <c r="R13" s="22"/>
      <c r="S13" s="22">
        <v>52.388571429000002</v>
      </c>
      <c r="T13" s="22"/>
      <c r="U13" s="22"/>
      <c r="V13" s="22">
        <v>24.555102041000001</v>
      </c>
      <c r="W13" s="22"/>
      <c r="X13" s="22"/>
      <c r="Y13" s="22"/>
      <c r="Z13" s="22"/>
      <c r="AA13" s="22"/>
      <c r="AB13" s="22"/>
      <c r="AC13" s="22"/>
      <c r="AD13" s="22"/>
      <c r="AE13" s="22">
        <v>24.087074829999999</v>
      </c>
      <c r="AF13" s="22"/>
      <c r="AG13" s="22">
        <v>57.877188209000003</v>
      </c>
      <c r="AH13" s="22">
        <v>9.1944217689999999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35.753650794000002</v>
      </c>
      <c r="Q14" s="22"/>
      <c r="R14" s="22"/>
      <c r="S14" s="22"/>
      <c r="T14" s="22"/>
      <c r="U14" s="22"/>
      <c r="V14" s="22">
        <v>26.401814058999999</v>
      </c>
      <c r="W14" s="22"/>
      <c r="X14" s="22"/>
      <c r="Y14" s="22"/>
      <c r="Z14" s="22"/>
      <c r="AA14" s="22"/>
      <c r="AB14" s="22"/>
      <c r="AC14" s="22"/>
      <c r="AD14" s="22"/>
      <c r="AE14" s="22">
        <v>26.175056689000002</v>
      </c>
      <c r="AF14" s="22"/>
      <c r="AG14" s="22">
        <v>62.920997731999996</v>
      </c>
      <c r="AH14" s="22">
        <v>10.047981859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38.526984126999999</v>
      </c>
      <c r="Q15" s="22"/>
      <c r="R15" s="22"/>
      <c r="S15" s="22"/>
      <c r="T15" s="22"/>
      <c r="U15" s="22"/>
      <c r="V15" s="22">
        <v>28.778231293000001</v>
      </c>
      <c r="W15" s="22"/>
      <c r="X15" s="22"/>
      <c r="Y15" s="22"/>
      <c r="Z15" s="22"/>
      <c r="AA15" s="22"/>
      <c r="AB15" s="22"/>
      <c r="AC15" s="22"/>
      <c r="AD15" s="22"/>
      <c r="AE15" s="22">
        <v>83.774693877999994</v>
      </c>
      <c r="AF15" s="22"/>
      <c r="AG15" s="22">
        <v>67.977868481000002</v>
      </c>
      <c r="AH15" s="22">
        <v>150.874557823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41.663492063</v>
      </c>
      <c r="Q16" s="22"/>
      <c r="R16" s="22"/>
      <c r="S16" s="22"/>
      <c r="T16" s="22"/>
      <c r="U16" s="22"/>
      <c r="V16" s="22">
        <v>31.234467120000001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371.43219954599999</v>
      </c>
      <c r="AH16" s="22">
        <v>152.55188208600001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44.355555555999999</v>
      </c>
      <c r="Q17" s="22"/>
      <c r="R17" s="22"/>
      <c r="S17" s="22"/>
      <c r="T17" s="22"/>
      <c r="U17" s="22"/>
      <c r="V17" s="22">
        <v>33.806802720999997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154.32446712000001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47.368299319999998</v>
      </c>
      <c r="Q18" s="22"/>
      <c r="R18" s="22"/>
      <c r="S18" s="22"/>
      <c r="T18" s="22"/>
      <c r="U18" s="22"/>
      <c r="V18" s="22">
        <v>36.400907029000003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157.081950113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50.227301586999999</v>
      </c>
      <c r="Q19" s="22"/>
      <c r="R19" s="22"/>
      <c r="S19" s="22"/>
      <c r="T19" s="22"/>
      <c r="U19" s="22"/>
      <c r="V19" s="22">
        <v>39.528344670999999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159.748072562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382.984126984</v>
      </c>
      <c r="Q20" s="22"/>
      <c r="R20" s="22"/>
      <c r="S20" s="22"/>
      <c r="T20" s="22"/>
      <c r="U20" s="22"/>
      <c r="V20" s="22">
        <v>161.33514739200001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161.32031746000001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162.99145124699999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165.60603174600001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168.37990929700001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169.88848072600001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171.552721088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173.93197278900001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178.07641723399999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52.123356008999998</v>
      </c>
      <c r="C29" s="22">
        <f t="shared" ref="C29:O29" si="0">C12-C2</f>
        <v>118.985170068</v>
      </c>
      <c r="D29" s="22">
        <f t="shared" si="0"/>
        <v>49.455782313</v>
      </c>
      <c r="E29" s="22">
        <f t="shared" si="0"/>
        <v>73.473197279000004</v>
      </c>
      <c r="F29" s="22">
        <f t="shared" si="0"/>
        <v>59.551927436999996</v>
      </c>
      <c r="G29" s="22">
        <f t="shared" si="0"/>
        <v>50.077641722999999</v>
      </c>
      <c r="H29" s="22">
        <f t="shared" si="0"/>
        <v>100.00027210899999</v>
      </c>
      <c r="I29" s="22">
        <f t="shared" si="0"/>
        <v>58.852426304000005</v>
      </c>
      <c r="J29" s="22">
        <f t="shared" si="0"/>
        <v>79.422040816999996</v>
      </c>
      <c r="K29" s="22">
        <f>K12-K2</f>
        <v>103.25877551000001</v>
      </c>
      <c r="L29" s="22">
        <f t="shared" si="0"/>
        <v>35.923990930000002</v>
      </c>
      <c r="M29" s="22">
        <f t="shared" si="0"/>
        <v>72.382766439999997</v>
      </c>
      <c r="N29" s="22">
        <f t="shared" si="0"/>
        <v>57.061224490000001</v>
      </c>
      <c r="O29" s="22">
        <f t="shared" si="0"/>
        <v>55.058775511</v>
      </c>
      <c r="P29" s="22">
        <f>P20-P2</f>
        <v>382.62349206300001</v>
      </c>
      <c r="Q29" s="22">
        <f>Q11-Q2</f>
        <v>32.469387755</v>
      </c>
      <c r="R29" s="22">
        <f>R11-R2</f>
        <v>51.303492064000004</v>
      </c>
      <c r="S29" s="22">
        <f>S13-S2</f>
        <v>52.387120182000004</v>
      </c>
      <c r="T29" s="22">
        <f>T12-T2</f>
        <v>123.877369614</v>
      </c>
      <c r="U29" s="22">
        <f>U12-U2</f>
        <v>52.056054421000006</v>
      </c>
      <c r="V29" s="22">
        <f>V20-V2</f>
        <v>160.907029478</v>
      </c>
      <c r="W29" s="22">
        <f>W11-W2</f>
        <v>70.373877551000007</v>
      </c>
      <c r="X29" s="22">
        <f>X11-X2</f>
        <v>47.981859409999998</v>
      </c>
      <c r="Y29" s="22">
        <f>Y7-Y2</f>
        <v>48.294965986000001</v>
      </c>
      <c r="Z29" s="22">
        <f t="shared" ref="Z29:AF29" si="1">Z12-Z2</f>
        <v>209.40480725700002</v>
      </c>
      <c r="AA29" s="22">
        <f t="shared" si="1"/>
        <v>46.365804989000004</v>
      </c>
      <c r="AB29" s="22">
        <f t="shared" si="1"/>
        <v>73.920362812000008</v>
      </c>
      <c r="AC29" s="22">
        <f t="shared" si="1"/>
        <v>55.213514739000004</v>
      </c>
      <c r="AD29" s="22">
        <f t="shared" si="1"/>
        <v>56.214784581000004</v>
      </c>
      <c r="AE29" s="22">
        <f>AE15-AE2</f>
        <v>83.361088435999989</v>
      </c>
      <c r="AF29" s="22">
        <f t="shared" si="1"/>
        <v>153.10113378700001</v>
      </c>
      <c r="AG29" s="22">
        <f>AG16-AG2</f>
        <v>371.42988662099998</v>
      </c>
      <c r="AH29" s="22">
        <f>AH27-AH2</f>
        <v>178.04158730199998</v>
      </c>
      <c r="AI29" s="22">
        <f>AI11-AI2</f>
        <v>249.34603174600002</v>
      </c>
      <c r="AJ29" s="22"/>
    </row>
    <row r="30" spans="1:36" x14ac:dyDescent="0.2">
      <c r="A30" s="2"/>
      <c r="B30" s="9">
        <f>B29/86400</f>
        <v>6.0327958343749999E-4</v>
      </c>
      <c r="C30" s="9">
        <f t="shared" ref="C30:AI30" si="2">C29/86400</f>
        <v>1.3771431720833334E-3</v>
      </c>
      <c r="D30" s="9">
        <f t="shared" si="2"/>
        <v>5.724048878819445E-4</v>
      </c>
      <c r="E30" s="9">
        <f t="shared" si="2"/>
        <v>8.5038422776620372E-4</v>
      </c>
      <c r="F30" s="9">
        <f t="shared" si="2"/>
        <v>6.8925841940972222E-4</v>
      </c>
      <c r="G30" s="9">
        <f t="shared" si="2"/>
        <v>5.7960233475694441E-4</v>
      </c>
      <c r="H30" s="9">
        <f t="shared" si="2"/>
        <v>1.1574105568171295E-3</v>
      </c>
      <c r="I30" s="9">
        <f t="shared" si="2"/>
        <v>6.8116234148148157E-4</v>
      </c>
      <c r="J30" s="9">
        <f t="shared" si="2"/>
        <v>9.1923658353009255E-4</v>
      </c>
      <c r="K30" s="9">
        <f t="shared" si="2"/>
        <v>1.1951247165509259E-3</v>
      </c>
      <c r="L30" s="9">
        <f t="shared" si="2"/>
        <v>4.1578693206018524E-4</v>
      </c>
      <c r="M30" s="9">
        <f t="shared" si="2"/>
        <v>8.377635004629629E-4</v>
      </c>
      <c r="N30" s="9">
        <f t="shared" si="2"/>
        <v>6.604308390046296E-4</v>
      </c>
      <c r="O30" s="9">
        <f t="shared" si="2"/>
        <v>6.3725434619212962E-4</v>
      </c>
      <c r="P30" s="9">
        <f t="shared" si="2"/>
        <v>4.4285126396180555E-3</v>
      </c>
      <c r="Q30" s="9">
        <f t="shared" si="2"/>
        <v>3.7580309901620368E-4</v>
      </c>
      <c r="R30" s="9">
        <f t="shared" si="2"/>
        <v>5.9379041740740743E-4</v>
      </c>
      <c r="S30" s="9">
        <f t="shared" si="2"/>
        <v>6.0633240951388895E-4</v>
      </c>
      <c r="T30" s="9">
        <f t="shared" si="2"/>
        <v>1.433765852013889E-3</v>
      </c>
      <c r="U30" s="9">
        <f t="shared" si="2"/>
        <v>6.0250062987268521E-4</v>
      </c>
      <c r="V30" s="9">
        <f t="shared" si="2"/>
        <v>1.8623498782175925E-3</v>
      </c>
      <c r="W30" s="9">
        <f t="shared" si="2"/>
        <v>8.1451247165509268E-4</v>
      </c>
      <c r="X30" s="9">
        <f t="shared" si="2"/>
        <v>5.5534559502314811E-4</v>
      </c>
      <c r="Y30" s="9">
        <f t="shared" si="2"/>
        <v>5.5896951372685184E-4</v>
      </c>
      <c r="Z30" s="9">
        <f t="shared" si="2"/>
        <v>2.4236667506597224E-3</v>
      </c>
      <c r="AA30" s="9">
        <f t="shared" si="2"/>
        <v>5.3664126144675934E-4</v>
      </c>
      <c r="AB30" s="9">
        <f t="shared" si="2"/>
        <v>8.5555975476851861E-4</v>
      </c>
      <c r="AC30" s="9">
        <f t="shared" si="2"/>
        <v>6.3904530947916666E-4</v>
      </c>
      <c r="AD30" s="9">
        <f t="shared" si="2"/>
        <v>6.5063408079861116E-4</v>
      </c>
      <c r="AE30" s="9">
        <f t="shared" si="2"/>
        <v>9.6482741245370359E-4</v>
      </c>
      <c r="AF30" s="9">
        <f t="shared" si="2"/>
        <v>1.7720038632754631E-3</v>
      </c>
      <c r="AG30" s="9">
        <f t="shared" si="2"/>
        <v>4.2989570210763888E-3</v>
      </c>
      <c r="AH30" s="9">
        <f t="shared" si="2"/>
        <v>2.0606665196990738E-3</v>
      </c>
      <c r="AI30" s="9">
        <f t="shared" si="2"/>
        <v>2.8859494415046298E-3</v>
      </c>
      <c r="AJ30" s="9">
        <f>SUM(B30:AI30)</f>
        <v>4.0096076362662034E-2</v>
      </c>
    </row>
  </sheetData>
  <pageMargins left="0.7" right="0.7" top="0.78740157499999996" bottom="0.78740157499999996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K27"/>
  <sheetViews>
    <sheetView zoomScale="50" zoomScaleNormal="55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33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75.170500000000004</v>
      </c>
      <c r="C2" s="12">
        <v>56.713000000000001</v>
      </c>
      <c r="D2" s="12">
        <v>62.253</v>
      </c>
      <c r="E2" s="12">
        <v>52.0047</v>
      </c>
      <c r="F2" s="12">
        <v>55.364899999999999</v>
      </c>
      <c r="G2" s="12">
        <v>77.2059</v>
      </c>
      <c r="H2" s="12">
        <v>39.469000000000001</v>
      </c>
      <c r="I2" s="12">
        <v>52.600200000000001</v>
      </c>
      <c r="J2" s="12">
        <v>48.525500000000001</v>
      </c>
      <c r="K2" s="12">
        <v>40.592799999999997</v>
      </c>
      <c r="L2" s="12">
        <v>123.78400000000001</v>
      </c>
      <c r="M2" s="12">
        <v>40.7729</v>
      </c>
      <c r="N2" s="12">
        <v>61.25</v>
      </c>
      <c r="O2" s="12">
        <v>70.522400000000005</v>
      </c>
      <c r="P2" s="12">
        <v>38.715899999999998</v>
      </c>
      <c r="Q2" s="12">
        <v>105.738</v>
      </c>
      <c r="R2" s="12">
        <v>64.173500000000004</v>
      </c>
      <c r="S2" s="12">
        <v>34.291899999999998</v>
      </c>
      <c r="T2" s="12">
        <v>43.291899999999998</v>
      </c>
      <c r="U2" s="12">
        <v>82.811700000000002</v>
      </c>
      <c r="V2" s="12">
        <v>34.345799999999997</v>
      </c>
      <c r="W2" s="12">
        <v>38.3523</v>
      </c>
      <c r="X2" s="12">
        <v>38.3523</v>
      </c>
      <c r="Y2" s="12">
        <v>44.8307</v>
      </c>
      <c r="Z2" s="12">
        <v>19.4239</v>
      </c>
      <c r="AA2" s="12">
        <v>23.537600000000001</v>
      </c>
      <c r="AB2" s="12">
        <v>91.875</v>
      </c>
      <c r="AC2" s="12">
        <v>67.558599999999998</v>
      </c>
      <c r="AD2" s="12">
        <v>69.778499999999994</v>
      </c>
      <c r="AE2" s="12">
        <v>70.552499999999995</v>
      </c>
      <c r="AF2" s="12">
        <v>34.442399999999999</v>
      </c>
      <c r="AG2" s="12">
        <v>22.073499999999999</v>
      </c>
      <c r="AH2" s="12">
        <v>18.415900000000001</v>
      </c>
      <c r="AI2" s="12">
        <v>68.393299999999996</v>
      </c>
      <c r="AJ2" s="12">
        <v>28.0487</v>
      </c>
      <c r="AK2" s="12">
        <v>41.509799999999998</v>
      </c>
    </row>
    <row r="3" spans="1:37" x14ac:dyDescent="0.2">
      <c r="A3" s="1"/>
      <c r="B3" s="12">
        <v>78.376800000000003</v>
      </c>
      <c r="C3" s="12">
        <v>55.681800000000003</v>
      </c>
      <c r="D3" s="12">
        <v>65.1387</v>
      </c>
      <c r="E3" s="12">
        <v>55.346400000000003</v>
      </c>
      <c r="F3" s="12">
        <v>59.810099999999998</v>
      </c>
      <c r="G3" s="12">
        <v>79.202600000000004</v>
      </c>
      <c r="H3" s="12">
        <v>35.873100000000001</v>
      </c>
      <c r="I3" s="12">
        <v>52.276000000000003</v>
      </c>
      <c r="J3" s="12">
        <v>52.3339</v>
      </c>
      <c r="K3" s="12">
        <v>40.762900000000002</v>
      </c>
      <c r="L3" s="12">
        <v>123.78400000000001</v>
      </c>
      <c r="M3" s="12">
        <v>40.178600000000003</v>
      </c>
      <c r="N3" s="12">
        <v>60.7104</v>
      </c>
      <c r="O3" s="12">
        <v>71.935400000000001</v>
      </c>
      <c r="P3" s="12">
        <v>45.061300000000003</v>
      </c>
      <c r="Q3" s="12">
        <v>111.43899999999999</v>
      </c>
      <c r="R3" s="12">
        <v>69.837400000000002</v>
      </c>
      <c r="S3" s="12">
        <v>34.253300000000003</v>
      </c>
      <c r="T3" s="12">
        <v>34.441899999999997</v>
      </c>
      <c r="U3" s="12">
        <v>85.069400000000002</v>
      </c>
      <c r="V3" s="12">
        <v>31.901</v>
      </c>
      <c r="W3" s="12">
        <v>35.427399999999999</v>
      </c>
      <c r="X3" s="12">
        <v>35.427399999999999</v>
      </c>
      <c r="Y3" s="12">
        <v>43.4283</v>
      </c>
      <c r="Z3" s="12">
        <v>18.826799999999999</v>
      </c>
      <c r="AA3" s="12">
        <v>23.497399999999999</v>
      </c>
      <c r="AB3" s="12">
        <v>102.083</v>
      </c>
      <c r="AC3" s="12">
        <v>64.656400000000005</v>
      </c>
      <c r="AD3" s="12">
        <v>68.055599999999998</v>
      </c>
      <c r="AE3" s="12">
        <v>69.837400000000002</v>
      </c>
      <c r="AF3" s="12">
        <v>35.598500000000001</v>
      </c>
      <c r="AG3" s="12">
        <v>21.267399999999999</v>
      </c>
      <c r="AH3" s="12">
        <v>18.675899999999999</v>
      </c>
      <c r="AI3" s="12">
        <v>70.605199999999996</v>
      </c>
      <c r="AJ3" s="12">
        <v>28.785599999999999</v>
      </c>
      <c r="AK3" s="12">
        <v>41.509799999999998</v>
      </c>
    </row>
    <row r="4" spans="1:37" x14ac:dyDescent="0.2">
      <c r="A4" s="1"/>
      <c r="B4" s="12">
        <v>74.476500000000001</v>
      </c>
      <c r="C4" s="12">
        <v>56.365000000000002</v>
      </c>
      <c r="D4" s="12">
        <v>66.8536</v>
      </c>
      <c r="E4" s="12">
        <v>54.256900000000002</v>
      </c>
      <c r="F4" s="12">
        <v>66.683499999999995</v>
      </c>
      <c r="G4" s="12">
        <v>79.891300000000001</v>
      </c>
      <c r="H4" s="12">
        <v>37.843299999999999</v>
      </c>
      <c r="I4" s="12">
        <v>53.235199999999999</v>
      </c>
      <c r="J4" s="12">
        <v>53.004800000000003</v>
      </c>
      <c r="K4" s="12">
        <v>41.341200000000001</v>
      </c>
      <c r="L4" s="12">
        <v>114.209</v>
      </c>
      <c r="M4" s="12">
        <v>42.7941</v>
      </c>
      <c r="N4" s="12">
        <v>60.444099999999999</v>
      </c>
      <c r="O4" s="12">
        <v>72.786299999999997</v>
      </c>
      <c r="P4" s="12">
        <v>42.954500000000003</v>
      </c>
      <c r="Q4" s="12">
        <v>112.04300000000001</v>
      </c>
      <c r="R4" s="12">
        <v>69.485299999999995</v>
      </c>
      <c r="S4" s="12">
        <v>34.281700000000001</v>
      </c>
      <c r="T4" s="12">
        <v>31.5304</v>
      </c>
      <c r="U4" s="12">
        <v>83.5227</v>
      </c>
      <c r="V4" s="12">
        <v>30.3552</v>
      </c>
      <c r="W4" s="12">
        <v>37.046399999999998</v>
      </c>
      <c r="X4" s="12">
        <v>37.046399999999998</v>
      </c>
      <c r="Y4" s="12">
        <v>44.407899999999998</v>
      </c>
      <c r="Z4" s="12">
        <v>19.328499999999998</v>
      </c>
      <c r="AA4" s="12">
        <v>24.072099999999999</v>
      </c>
      <c r="AB4" s="12">
        <v>95.703100000000006</v>
      </c>
      <c r="AC4" s="12">
        <v>65.503200000000007</v>
      </c>
      <c r="AD4" s="12">
        <v>70.372299999999996</v>
      </c>
      <c r="AE4" s="12">
        <v>70.3125</v>
      </c>
      <c r="AF4" s="12">
        <v>33.196599999999997</v>
      </c>
      <c r="AG4" s="12">
        <v>19.355699999999999</v>
      </c>
      <c r="AH4" s="12">
        <v>17.531500000000001</v>
      </c>
      <c r="AI4" s="12">
        <v>66.529200000000003</v>
      </c>
      <c r="AJ4" s="12">
        <v>27.1599</v>
      </c>
      <c r="AK4" s="12">
        <v>39.077300000000001</v>
      </c>
    </row>
    <row r="5" spans="1:37" x14ac:dyDescent="0.2">
      <c r="A5" s="1"/>
      <c r="B5" s="12">
        <v>78.025499999999994</v>
      </c>
      <c r="C5" s="12">
        <v>48.740099999999998</v>
      </c>
      <c r="D5" s="12">
        <v>56.442</v>
      </c>
      <c r="E5" s="12">
        <v>54.6875</v>
      </c>
      <c r="F5" s="12">
        <v>65.495000000000005</v>
      </c>
      <c r="G5" s="12">
        <v>78.191500000000005</v>
      </c>
      <c r="H5" s="12">
        <v>36.668500000000002</v>
      </c>
      <c r="I5" s="12">
        <v>53.209499999999998</v>
      </c>
      <c r="J5" s="12">
        <v>43.066400000000002</v>
      </c>
      <c r="K5" s="12">
        <v>35.3384</v>
      </c>
      <c r="L5" s="12">
        <v>97.508799999999994</v>
      </c>
      <c r="M5" s="12">
        <v>37.351199999999999</v>
      </c>
      <c r="N5" s="12">
        <v>59.975499999999997</v>
      </c>
      <c r="O5" s="12">
        <v>66.818200000000004</v>
      </c>
      <c r="P5" s="12">
        <v>43.75</v>
      </c>
      <c r="Q5" s="12">
        <v>110.25</v>
      </c>
      <c r="R5" s="12">
        <v>69.252499999999998</v>
      </c>
      <c r="S5" s="12">
        <v>32.702199999999998</v>
      </c>
      <c r="T5" s="12">
        <v>29.8322</v>
      </c>
      <c r="U5" s="12">
        <v>74.493200000000002</v>
      </c>
      <c r="V5" s="12">
        <v>26.3001</v>
      </c>
      <c r="W5" s="12">
        <v>25.280200000000001</v>
      </c>
      <c r="X5" s="12">
        <v>25.280200000000001</v>
      </c>
      <c r="Y5" s="12">
        <v>40.3157</v>
      </c>
      <c r="Z5" s="12">
        <v>18.818300000000001</v>
      </c>
      <c r="AA5" s="12">
        <v>23.998699999999999</v>
      </c>
      <c r="AB5" s="12">
        <v>97.051100000000005</v>
      </c>
      <c r="AC5" s="12">
        <v>66.965299999999999</v>
      </c>
      <c r="AD5" s="12">
        <v>68.336799999999997</v>
      </c>
      <c r="AE5" s="12">
        <v>70.7941</v>
      </c>
      <c r="AF5" s="12">
        <v>34.465699999999998</v>
      </c>
      <c r="AG5" s="12">
        <v>18.523199999999999</v>
      </c>
      <c r="AH5" s="12">
        <v>17.334900000000001</v>
      </c>
      <c r="AI5" s="12">
        <v>67.634600000000006</v>
      </c>
      <c r="AJ5" s="12">
        <v>27.5166</v>
      </c>
      <c r="AK5" s="12">
        <v>28.1633</v>
      </c>
    </row>
    <row r="6" spans="1:37" x14ac:dyDescent="0.2">
      <c r="A6" s="1"/>
      <c r="B6" s="12">
        <v>78.007099999999994</v>
      </c>
      <c r="C6" s="12">
        <v>53.728099999999998</v>
      </c>
      <c r="D6" s="12">
        <v>63.851399999999998</v>
      </c>
      <c r="E6" s="12">
        <v>52.466700000000003</v>
      </c>
      <c r="F6" s="12">
        <v>65.495000000000005</v>
      </c>
      <c r="G6" s="12">
        <v>74.092699999999994</v>
      </c>
      <c r="H6" s="12">
        <v>36.531799999999997</v>
      </c>
      <c r="I6" s="12">
        <v>51.809199999999997</v>
      </c>
      <c r="J6" s="12">
        <v>53.495600000000003</v>
      </c>
      <c r="K6" s="12">
        <v>40.934399999999997</v>
      </c>
      <c r="L6" s="12">
        <v>106.01</v>
      </c>
      <c r="M6" s="12">
        <v>44.987000000000002</v>
      </c>
      <c r="N6" s="12">
        <v>59.606699999999996</v>
      </c>
      <c r="O6" s="12">
        <v>67.527600000000007</v>
      </c>
      <c r="P6" s="12">
        <v>42.403799999999997</v>
      </c>
      <c r="Q6" s="12">
        <v>105.2</v>
      </c>
      <c r="R6" s="12">
        <v>66.683499999999995</v>
      </c>
      <c r="S6" s="12">
        <v>33.3889</v>
      </c>
      <c r="T6" s="12">
        <v>44.384099999999997</v>
      </c>
      <c r="U6" s="12">
        <v>78.787499999999994</v>
      </c>
      <c r="V6" s="12">
        <v>32.969499999999996</v>
      </c>
      <c r="W6" s="12">
        <v>28.391200000000001</v>
      </c>
      <c r="X6" s="12">
        <v>28.391200000000001</v>
      </c>
      <c r="Y6" s="12">
        <v>43.912599999999998</v>
      </c>
      <c r="Z6" s="12"/>
      <c r="AA6" s="12">
        <v>23.9785</v>
      </c>
      <c r="AB6" s="12">
        <v>92.491600000000005</v>
      </c>
      <c r="AC6" s="12">
        <v>66.044300000000007</v>
      </c>
      <c r="AD6" s="12">
        <v>68.055599999999998</v>
      </c>
      <c r="AE6" s="12">
        <v>70.3125</v>
      </c>
      <c r="AF6" s="12">
        <v>37.367100000000001</v>
      </c>
      <c r="AG6" s="12">
        <v>20.207100000000001</v>
      </c>
      <c r="AH6" s="12">
        <v>20.0672</v>
      </c>
      <c r="AI6" s="12">
        <v>69.285200000000003</v>
      </c>
      <c r="AJ6" s="12">
        <v>27.38</v>
      </c>
      <c r="AK6" s="12">
        <v>36.730600000000003</v>
      </c>
    </row>
    <row r="7" spans="1:37" x14ac:dyDescent="0.2">
      <c r="A7" s="1"/>
      <c r="B7" s="12">
        <v>78.75</v>
      </c>
      <c r="C7" s="12">
        <v>55.353299999999997</v>
      </c>
      <c r="D7" s="12">
        <v>64.599599999999995</v>
      </c>
      <c r="E7" s="12">
        <v>55.869900000000001</v>
      </c>
      <c r="F7" s="12">
        <v>64.725999999999999</v>
      </c>
      <c r="G7" s="12">
        <v>77.531599999999997</v>
      </c>
      <c r="H7" s="12">
        <v>37.770899999999997</v>
      </c>
      <c r="I7" s="12">
        <v>52.397100000000002</v>
      </c>
      <c r="J7" s="12">
        <v>52.5229</v>
      </c>
      <c r="K7" s="12">
        <v>42.1875</v>
      </c>
      <c r="L7" s="12">
        <v>119.00700000000001</v>
      </c>
      <c r="M7" s="12">
        <v>41.158499999999997</v>
      </c>
      <c r="N7" s="12">
        <v>59.914400000000001</v>
      </c>
      <c r="O7" s="12">
        <v>69.339600000000004</v>
      </c>
      <c r="P7" s="12">
        <v>43.75</v>
      </c>
      <c r="Q7" s="12">
        <v>112.961</v>
      </c>
      <c r="R7" s="12">
        <v>69.778499999999994</v>
      </c>
      <c r="S7" s="12">
        <v>35.488199999999999</v>
      </c>
      <c r="T7" s="12">
        <v>33.623100000000001</v>
      </c>
      <c r="U7" s="12">
        <v>78.787499999999994</v>
      </c>
      <c r="V7" s="12">
        <v>32.388399999999997</v>
      </c>
      <c r="W7" s="12">
        <v>29.092600000000001</v>
      </c>
      <c r="X7" s="12">
        <v>29.092600000000001</v>
      </c>
      <c r="Y7" s="12">
        <v>44.575499999999998</v>
      </c>
      <c r="Z7" s="12"/>
      <c r="AA7" s="12">
        <v>18.7485</v>
      </c>
      <c r="AB7" s="12">
        <v>100.593</v>
      </c>
      <c r="AC7" s="12">
        <v>63.153399999999998</v>
      </c>
      <c r="AD7" s="12">
        <v>69.194599999999994</v>
      </c>
      <c r="AE7" s="12">
        <v>71.282300000000006</v>
      </c>
      <c r="AF7" s="12">
        <v>31.845400000000001</v>
      </c>
      <c r="AG7" s="12">
        <v>21.007999999999999</v>
      </c>
      <c r="AH7" s="12">
        <v>16.9391</v>
      </c>
      <c r="AI7" s="12">
        <v>70.074200000000005</v>
      </c>
      <c r="AJ7" s="12">
        <v>25.4057</v>
      </c>
      <c r="AK7" s="12">
        <v>36.730600000000003</v>
      </c>
    </row>
    <row r="8" spans="1:37" x14ac:dyDescent="0.2">
      <c r="A8" s="1"/>
      <c r="B8" s="12">
        <v>74.887500000000003</v>
      </c>
      <c r="C8" s="12">
        <v>51.900700000000001</v>
      </c>
      <c r="D8" s="12">
        <v>66.484099999999998</v>
      </c>
      <c r="E8" s="12">
        <v>52.317300000000003</v>
      </c>
      <c r="F8" s="12">
        <v>59.380600000000001</v>
      </c>
      <c r="G8" s="12">
        <v>78.862700000000004</v>
      </c>
      <c r="H8" s="12">
        <v>38.959899999999998</v>
      </c>
      <c r="I8" s="12">
        <v>52.073300000000003</v>
      </c>
      <c r="J8" s="12">
        <v>51.422600000000003</v>
      </c>
      <c r="K8" s="12">
        <v>40.907800000000002</v>
      </c>
      <c r="L8" s="12">
        <v>110.633</v>
      </c>
      <c r="M8" s="12">
        <v>42.507399999999997</v>
      </c>
      <c r="N8" s="12">
        <v>60.7104</v>
      </c>
      <c r="O8" s="12">
        <v>64.473699999999994</v>
      </c>
      <c r="P8" s="12">
        <v>39.469000000000001</v>
      </c>
      <c r="Q8" s="12">
        <v>103.956</v>
      </c>
      <c r="R8" s="12">
        <v>72.852400000000003</v>
      </c>
      <c r="S8" s="12">
        <v>35.951099999999997</v>
      </c>
      <c r="T8" s="12">
        <v>39.061100000000003</v>
      </c>
      <c r="U8" s="12">
        <v>81.345299999999995</v>
      </c>
      <c r="V8" s="12">
        <v>31.6205</v>
      </c>
      <c r="W8" s="12">
        <v>27.9255</v>
      </c>
      <c r="X8" s="12">
        <v>27.9255</v>
      </c>
      <c r="Y8" s="12">
        <v>40.873699999999999</v>
      </c>
      <c r="Z8" s="12"/>
      <c r="AA8" s="12">
        <v>21.420200000000001</v>
      </c>
      <c r="AB8" s="12">
        <v>92.323800000000006</v>
      </c>
      <c r="AC8" s="12">
        <v>64.101900000000001</v>
      </c>
      <c r="AD8" s="12">
        <v>70.074200000000005</v>
      </c>
      <c r="AE8" s="12">
        <v>70.552499999999995</v>
      </c>
      <c r="AF8" s="12">
        <v>34.273299999999999</v>
      </c>
      <c r="AG8" s="12">
        <v>18.424099999999999</v>
      </c>
      <c r="AH8" s="12">
        <v>21.377300000000002</v>
      </c>
      <c r="AI8" s="12">
        <v>70.074200000000005</v>
      </c>
      <c r="AJ8" s="12">
        <v>27.5596</v>
      </c>
      <c r="AK8" s="12">
        <v>33.672699999999999</v>
      </c>
    </row>
    <row r="9" spans="1:37" x14ac:dyDescent="0.2">
      <c r="A9" s="1"/>
      <c r="B9" s="12">
        <v>78.108400000000003</v>
      </c>
      <c r="C9" s="12">
        <v>52.5</v>
      </c>
      <c r="D9" s="12">
        <v>53.613799999999998</v>
      </c>
      <c r="E9" s="12">
        <v>44.853499999999997</v>
      </c>
      <c r="F9" s="12">
        <v>60.399900000000002</v>
      </c>
      <c r="G9" s="12">
        <v>71.129000000000005</v>
      </c>
      <c r="H9" s="12">
        <v>35.156300000000002</v>
      </c>
      <c r="I9" s="12">
        <v>47.9756</v>
      </c>
      <c r="J9" s="12">
        <v>42.403799999999997</v>
      </c>
      <c r="K9" s="12">
        <v>32.056800000000003</v>
      </c>
      <c r="L9" s="12">
        <v>105.768</v>
      </c>
      <c r="M9" s="12">
        <v>42.849499999999999</v>
      </c>
      <c r="N9" s="12">
        <v>49.395200000000003</v>
      </c>
      <c r="O9" s="12">
        <v>41.888300000000001</v>
      </c>
      <c r="P9" s="12">
        <v>39.658299999999997</v>
      </c>
      <c r="Q9" s="12"/>
      <c r="R9" s="12"/>
      <c r="S9" s="12">
        <v>30.841999999999999</v>
      </c>
      <c r="T9" s="12">
        <v>31.694700000000001</v>
      </c>
      <c r="U9" s="12">
        <v>66.097099999999998</v>
      </c>
      <c r="V9" s="12">
        <v>31.226400000000002</v>
      </c>
      <c r="W9" s="12"/>
      <c r="X9" s="12"/>
      <c r="Y9" s="12">
        <v>40.178600000000003</v>
      </c>
      <c r="Z9" s="12"/>
      <c r="AA9" s="12">
        <v>23.2073</v>
      </c>
      <c r="AB9" s="12">
        <v>95.221000000000004</v>
      </c>
      <c r="AC9" s="12">
        <v>67.734999999999999</v>
      </c>
      <c r="AD9" s="12">
        <v>55.869900000000001</v>
      </c>
      <c r="AE9" s="12">
        <v>70.074200000000005</v>
      </c>
      <c r="AF9" s="12">
        <v>35.336100000000002</v>
      </c>
      <c r="AG9" s="12">
        <v>23.0456</v>
      </c>
      <c r="AH9" s="12">
        <v>20.030899999999999</v>
      </c>
      <c r="AI9" s="12">
        <v>69.194599999999994</v>
      </c>
      <c r="AJ9" s="12"/>
      <c r="AK9" s="12">
        <v>24.0091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40.217700000000001</v>
      </c>
      <c r="Q10" s="12"/>
      <c r="R10" s="12"/>
      <c r="S10" s="12">
        <v>32.969499999999996</v>
      </c>
      <c r="T10" s="12"/>
      <c r="U10" s="12"/>
      <c r="V10" s="12">
        <v>28.710899999999999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33.872700000000002</v>
      </c>
      <c r="AG10" s="12"/>
      <c r="AH10" s="12">
        <v>21.201899999999998</v>
      </c>
      <c r="AI10" s="12">
        <v>68.906300000000002</v>
      </c>
      <c r="AJ10" s="12"/>
      <c r="AK10" s="12">
        <v>33.788800000000002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34.225000000000001</v>
      </c>
      <c r="Q11" s="12"/>
      <c r="R11" s="12"/>
      <c r="S11" s="12"/>
      <c r="T11" s="12"/>
      <c r="U11" s="12"/>
      <c r="V11" s="12">
        <v>26.777000000000001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34.267099999999999</v>
      </c>
      <c r="AG11" s="12"/>
      <c r="AH11" s="12">
        <v>18.826799999999999</v>
      </c>
      <c r="AI11" s="12">
        <v>67.208500000000001</v>
      </c>
      <c r="AJ11" s="12"/>
      <c r="AK11" s="12">
        <v>33.788800000000002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39.262799999999999</v>
      </c>
      <c r="Q12" s="12"/>
      <c r="R12" s="12"/>
      <c r="S12" s="12"/>
      <c r="T12" s="12"/>
      <c r="U12" s="12"/>
      <c r="V12" s="12">
        <v>30.945900000000002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32.581800000000001</v>
      </c>
      <c r="AG12" s="12"/>
      <c r="AH12" s="12">
        <v>17.488900000000001</v>
      </c>
      <c r="AI12" s="12">
        <v>69.503500000000003</v>
      </c>
      <c r="AJ12" s="12"/>
      <c r="AK12" s="12">
        <v>29.919899999999998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41.015599999999999</v>
      </c>
      <c r="Q13" s="12"/>
      <c r="R13" s="12"/>
      <c r="S13" s="12"/>
      <c r="T13" s="12"/>
      <c r="U13" s="12"/>
      <c r="V13" s="12">
        <v>29.7437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32.363</v>
      </c>
      <c r="AG13" s="12"/>
      <c r="AH13" s="12">
        <v>18.826799999999999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40.732799999999997</v>
      </c>
      <c r="Q14" s="12"/>
      <c r="R14" s="12"/>
      <c r="S14" s="12"/>
      <c r="T14" s="12"/>
      <c r="U14" s="12"/>
      <c r="V14" s="12">
        <v>28.952200000000001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40.934399999999997</v>
      </c>
      <c r="Q15" s="12"/>
      <c r="R15" s="12"/>
      <c r="S15" s="12"/>
      <c r="T15" s="12"/>
      <c r="U15" s="12"/>
      <c r="V15" s="12">
        <v>25.807600000000001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41.385100000000001</v>
      </c>
      <c r="Q16" s="12"/>
      <c r="R16" s="12"/>
      <c r="S16" s="12"/>
      <c r="T16" s="12"/>
      <c r="U16" s="12"/>
      <c r="V16" s="12">
        <v>28.831099999999999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39.945700000000002</v>
      </c>
      <c r="Q17" s="12"/>
      <c r="R17" s="12"/>
      <c r="S17" s="12"/>
      <c r="T17" s="12"/>
      <c r="U17" s="12"/>
      <c r="V17" s="12">
        <v>24.521799999999999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33.287999999999997</v>
      </c>
      <c r="Q18" s="12"/>
      <c r="R18" s="12"/>
      <c r="S18" s="12"/>
      <c r="T18" s="12"/>
      <c r="U18" s="12"/>
      <c r="V18" s="12">
        <v>19.087599999999998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76.975287499999993</v>
      </c>
      <c r="C21" s="5">
        <f t="shared" si="0"/>
        <v>53.872749999999996</v>
      </c>
      <c r="D21" s="5">
        <f t="shared" si="0"/>
        <v>62.404525000000007</v>
      </c>
      <c r="E21" s="5">
        <f t="shared" si="0"/>
        <v>52.725362500000003</v>
      </c>
      <c r="F21" s="5">
        <f t="shared" si="0"/>
        <v>62.169375000000002</v>
      </c>
      <c r="G21" s="5">
        <f t="shared" si="0"/>
        <v>77.013412500000001</v>
      </c>
      <c r="H21" s="5">
        <f t="shared" si="0"/>
        <v>37.284100000000002</v>
      </c>
      <c r="I21" s="5">
        <f t="shared" si="0"/>
        <v>51.9470125</v>
      </c>
      <c r="J21" s="5">
        <f t="shared" si="0"/>
        <v>49.596937499999996</v>
      </c>
      <c r="K21" s="5">
        <f t="shared" si="0"/>
        <v>39.265225000000001</v>
      </c>
      <c r="L21" s="5">
        <f t="shared" si="0"/>
        <v>112.58797500000003</v>
      </c>
      <c r="M21" s="5">
        <f t="shared" si="0"/>
        <v>41.5749</v>
      </c>
      <c r="N21" s="5">
        <f t="shared" si="0"/>
        <v>59.000837499999996</v>
      </c>
      <c r="O21" s="5">
        <f t="shared" si="0"/>
        <v>65.661437500000005</v>
      </c>
      <c r="P21" s="5">
        <f>AVERAGE(P2:P18)</f>
        <v>40.398229411764703</v>
      </c>
      <c r="Q21" s="5">
        <f>AVERAGE(Q2:Q8)</f>
        <v>108.79814285714288</v>
      </c>
      <c r="R21" s="5">
        <f>AVERAGE(R2:R8)</f>
        <v>68.866157142857134</v>
      </c>
      <c r="S21" s="5">
        <f>AVERAGE(S2:S10)</f>
        <v>33.796533333333329</v>
      </c>
      <c r="T21" s="5">
        <f>AVERAGE(T2:T9)</f>
        <v>35.982424999999999</v>
      </c>
      <c r="U21" s="5">
        <f>AVERAGE(U2:U9)</f>
        <v>78.864299999999986</v>
      </c>
      <c r="V21" s="5">
        <f>AVERAGE(V2:V18)</f>
        <v>29.087335294117644</v>
      </c>
      <c r="W21" s="5">
        <f>AVERAGE(W2:W4)</f>
        <v>36.942033333333335</v>
      </c>
      <c r="X21" s="5">
        <f>AVERAGE(X6:X8)</f>
        <v>28.469766666666668</v>
      </c>
      <c r="Y21" s="5">
        <f>AVERAGE(Y2:Y9)</f>
        <v>42.815374999999996</v>
      </c>
      <c r="Z21" s="5">
        <f>AVERAGE(Z2:Z5)</f>
        <v>19.099374999999998</v>
      </c>
      <c r="AA21" s="5">
        <f>AVERAGE(AA2:AA9)</f>
        <v>22.807537499999999</v>
      </c>
      <c r="AB21" s="5">
        <f>AVERAGE(AB2:AB9)</f>
        <v>95.917700000000011</v>
      </c>
      <c r="AC21" s="5">
        <f>AVERAGE(AC2:AC9)</f>
        <v>65.714762500000006</v>
      </c>
      <c r="AD21" s="5">
        <f>AVERAGE(AD2:AD9)</f>
        <v>67.467187499999994</v>
      </c>
      <c r="AE21" s="5">
        <f>AVERAGE(AE2:AE9)</f>
        <v>70.464750000000009</v>
      </c>
      <c r="AF21" s="5">
        <f>AVERAGE(AF2:AF13)</f>
        <v>34.134141666666665</v>
      </c>
      <c r="AG21" s="5">
        <f>AVERAGE(AG2:AG9)</f>
        <v>20.488074999999998</v>
      </c>
      <c r="AH21" s="5">
        <f>AVERAGE(AH2:AH13)</f>
        <v>18.893091666666667</v>
      </c>
      <c r="AI21" s="5">
        <f>AVERAGE(AI2:AI12)</f>
        <v>68.855345454545457</v>
      </c>
      <c r="AJ21" s="5">
        <f>AVERAGE(AJ2:AJ8)</f>
        <v>27.408014285714284</v>
      </c>
      <c r="AK21" s="5">
        <f>AVERAGE(AK2:AK12)</f>
        <v>34.44551818181818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76.975287499999993</v>
      </c>
      <c r="C26" s="12">
        <f>C21*2</f>
        <v>107.74549999999999</v>
      </c>
      <c r="D26" s="12">
        <f t="shared" ref="D26:J26" si="1">D21*1</f>
        <v>62.404525000000007</v>
      </c>
      <c r="E26" s="12">
        <f t="shared" si="1"/>
        <v>52.725362500000003</v>
      </c>
      <c r="F26" s="12">
        <f t="shared" si="1"/>
        <v>62.169375000000002</v>
      </c>
      <c r="G26" s="12">
        <f t="shared" si="1"/>
        <v>77.013412500000001</v>
      </c>
      <c r="H26" s="12">
        <f>H21*3</f>
        <v>111.85230000000001</v>
      </c>
      <c r="I26" s="12">
        <f>I21*3</f>
        <v>155.8410375</v>
      </c>
      <c r="J26" s="12">
        <f t="shared" si="1"/>
        <v>49.596937499999996</v>
      </c>
      <c r="K26" s="12">
        <f>K21*4</f>
        <v>157.0609</v>
      </c>
      <c r="L26" s="12">
        <f>L21*1</f>
        <v>112.58797500000003</v>
      </c>
      <c r="M26" s="12">
        <f>M21*3</f>
        <v>124.7247</v>
      </c>
      <c r="N26" s="12">
        <f>N21*3</f>
        <v>177.00251249999999</v>
      </c>
      <c r="O26" s="12">
        <f>O21*1</f>
        <v>65.661437500000005</v>
      </c>
      <c r="P26" s="12">
        <f>P21*1</f>
        <v>40.398229411764703</v>
      </c>
      <c r="Q26" s="12">
        <f>Q21*1</f>
        <v>108.79814285714288</v>
      </c>
      <c r="R26" s="12">
        <f>R21*2</f>
        <v>137.73231428571427</v>
      </c>
      <c r="S26" s="12">
        <f>S21*4</f>
        <v>135.18613333333332</v>
      </c>
      <c r="T26" s="12">
        <f>T21*3</f>
        <v>107.94727499999999</v>
      </c>
      <c r="U26" s="12">
        <f>U21*1</f>
        <v>78.864299999999986</v>
      </c>
      <c r="V26" s="12">
        <f>V21*1</f>
        <v>29.087335294117644</v>
      </c>
      <c r="W26" s="12">
        <f>W21*4</f>
        <v>147.76813333333334</v>
      </c>
      <c r="X26" s="12">
        <f>X21*3</f>
        <v>85.409300000000002</v>
      </c>
      <c r="Y26" s="12">
        <f>Y21*2</f>
        <v>85.630749999999992</v>
      </c>
      <c r="Z26" s="12">
        <f>Z21*8</f>
        <v>152.79499999999999</v>
      </c>
      <c r="AA26" s="12">
        <f>AA21*3</f>
        <v>68.4226125</v>
      </c>
      <c r="AB26" s="12">
        <f t="shared" ref="AB26:AH26" si="2">AB21*1</f>
        <v>95.917700000000011</v>
      </c>
      <c r="AC26" s="12">
        <f t="shared" si="2"/>
        <v>65.714762500000006</v>
      </c>
      <c r="AD26" s="12">
        <f t="shared" si="2"/>
        <v>67.467187499999994</v>
      </c>
      <c r="AE26" s="12">
        <f>AE21*2</f>
        <v>140.92950000000002</v>
      </c>
      <c r="AF26" s="12">
        <f t="shared" si="2"/>
        <v>34.134141666666665</v>
      </c>
      <c r="AG26" s="12">
        <f>AG21*2</f>
        <v>40.976149999999997</v>
      </c>
      <c r="AH26" s="12">
        <f t="shared" si="2"/>
        <v>18.893091666666667</v>
      </c>
      <c r="AI26" s="12">
        <f>AI21*2</f>
        <v>137.71069090909091</v>
      </c>
      <c r="AJ26" s="12">
        <f>AJ21*3</f>
        <v>82.224042857142848</v>
      </c>
      <c r="AK26" s="12">
        <f>AK21*1</f>
        <v>34.44551818181818</v>
      </c>
    </row>
    <row r="27" spans="1:37" x14ac:dyDescent="0.2">
      <c r="A27" s="12" t="s">
        <v>215</v>
      </c>
      <c r="B27" s="5">
        <f t="shared" ref="B27:O27" si="3">STDEV(B2:B9)/B21*100</f>
        <v>2.3252517388179412</v>
      </c>
      <c r="C27" s="5">
        <f t="shared" si="3"/>
        <v>5.0534496735552699</v>
      </c>
      <c r="D27" s="5">
        <f t="shared" si="3"/>
        <v>7.748679507097525</v>
      </c>
      <c r="E27" s="5">
        <f t="shared" si="3"/>
        <v>6.6351726120370724</v>
      </c>
      <c r="F27" s="5">
        <f t="shared" si="3"/>
        <v>6.4285356294922549</v>
      </c>
      <c r="G27" s="5">
        <f t="shared" si="3"/>
        <v>3.8439179374148402</v>
      </c>
      <c r="H27" s="5">
        <f t="shared" si="3"/>
        <v>4.0033358406262654</v>
      </c>
      <c r="I27" s="5">
        <f t="shared" si="3"/>
        <v>3.2374207571022233</v>
      </c>
      <c r="J27" s="5">
        <f t="shared" si="3"/>
        <v>9.0726763191898989</v>
      </c>
      <c r="K27" s="5">
        <f t="shared" si="3"/>
        <v>9.117766627243725</v>
      </c>
      <c r="L27" s="5">
        <f t="shared" si="3"/>
        <v>8.328746401482741</v>
      </c>
      <c r="M27" s="5">
        <f t="shared" si="3"/>
        <v>5.4720176475427227</v>
      </c>
      <c r="N27" s="5">
        <f t="shared" si="3"/>
        <v>6.639093664221579</v>
      </c>
      <c r="O27" s="5">
        <f t="shared" si="3"/>
        <v>15.215246398680598</v>
      </c>
      <c r="P27" s="5">
        <f>STDEV(P2:P18)/P21*100</f>
        <v>7.6033170217115016</v>
      </c>
      <c r="Q27" s="5">
        <f>STDEV(Q2:Q8)/Q21*100</f>
        <v>3.4123239658749243</v>
      </c>
      <c r="R27" s="5">
        <f>STDEV(R2:R8)/R21*100</f>
        <v>3.9759859348678388</v>
      </c>
      <c r="S27" s="5">
        <f>STDEV(S2:S10)/S21*100</f>
        <v>4.556378464617862</v>
      </c>
      <c r="T27" s="5">
        <f t="shared" ref="T27:AG27" si="4">STDEV(T2:T9)/T21*100</f>
        <v>15.490129726891725</v>
      </c>
      <c r="U27" s="5">
        <f t="shared" si="4"/>
        <v>7.7879409912916229</v>
      </c>
      <c r="V27" s="5">
        <f>STDEV(V2:V18)/V21*100</f>
        <v>12.833311695138175</v>
      </c>
      <c r="W27" s="5">
        <f t="shared" si="4"/>
        <v>13.974964452687876</v>
      </c>
      <c r="X27" s="5">
        <f>STDEV(X2:X8)/X21*100</f>
        <v>18.133748993728226</v>
      </c>
      <c r="Y27" s="5">
        <f t="shared" si="4"/>
        <v>4.6917233359060315</v>
      </c>
      <c r="Z27" s="5">
        <f>STDEV(Z2:Z5)/Z21*100</f>
        <v>1.686089839469632</v>
      </c>
      <c r="AA27" s="5">
        <f t="shared" si="4"/>
        <v>8.1114960657284847</v>
      </c>
      <c r="AB27" s="5">
        <f t="shared" si="4"/>
        <v>3.9930219718085378</v>
      </c>
      <c r="AC27" s="5">
        <f t="shared" si="4"/>
        <v>2.5385526488354735</v>
      </c>
      <c r="AD27" s="5">
        <f t="shared" si="4"/>
        <v>7.0753790197477029</v>
      </c>
      <c r="AE27" s="5">
        <f t="shared" si="4"/>
        <v>0.63118922516062292</v>
      </c>
      <c r="AF27" s="5">
        <f>STDEV(AF2:AF13)/AF21*100</f>
        <v>4.5053685585918624</v>
      </c>
      <c r="AG27" s="5">
        <f t="shared" si="4"/>
        <v>8.1284681711337079</v>
      </c>
      <c r="AH27" s="5">
        <f>STDEV(AH2:AH13)/AH21*100</f>
        <v>7.9041140737474596</v>
      </c>
      <c r="AI27" s="5">
        <f>STDEV(AI2:AI12)/AI21*100</f>
        <v>1.8701986903633794</v>
      </c>
      <c r="AJ27" s="5">
        <f>STDEV(AJ2:AJ8)/AJ21*100</f>
        <v>3.7725196785909132</v>
      </c>
      <c r="AK27" s="5">
        <f>STDEV(AK2:AK12)/AK21*100</f>
        <v>15.954858066750379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J30"/>
  <sheetViews>
    <sheetView topLeftCell="U1" zoomScale="59" workbookViewId="0">
      <selection activeCell="AJ30" sqref="A1:AJ30"/>
    </sheetView>
  </sheetViews>
  <sheetFormatPr baseColWidth="10" defaultRowHeight="16" x14ac:dyDescent="0.2"/>
  <cols>
    <col min="1" max="1" width="15.6640625" bestFit="1" customWidth="1"/>
    <col min="2" max="7" width="13.1640625" bestFit="1" customWidth="1"/>
    <col min="8" max="8" width="14.33203125" bestFit="1" customWidth="1"/>
    <col min="9" max="15" width="13.1640625" bestFit="1" customWidth="1"/>
    <col min="16" max="16" width="14.33203125" bestFit="1" customWidth="1"/>
    <col min="17" max="21" width="13.1640625" bestFit="1" customWidth="1"/>
    <col min="22" max="22" width="14.33203125" bestFit="1" customWidth="1"/>
    <col min="23" max="25" width="13.1640625" bestFit="1" customWidth="1"/>
    <col min="26" max="26" width="14.33203125" bestFit="1" customWidth="1"/>
    <col min="27" max="31" width="13.1640625" bestFit="1" customWidth="1"/>
    <col min="32" max="35" width="14.33203125" bestFit="1" customWidth="1"/>
    <col min="36" max="36" width="6.33203125" bestFit="1" customWidth="1"/>
  </cols>
  <sheetData>
    <row r="1" spans="1:36" x14ac:dyDescent="0.2">
      <c r="A1" s="2" t="s">
        <v>33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0.18249433100000001</v>
      </c>
      <c r="C2" s="22">
        <v>0.194285714</v>
      </c>
      <c r="D2" s="22">
        <v>0.230204082</v>
      </c>
      <c r="E2" s="22">
        <v>0.33306122399999999</v>
      </c>
      <c r="F2" s="22">
        <v>0.24408163299999999</v>
      </c>
      <c r="G2" s="22">
        <v>0.14802721099999999</v>
      </c>
      <c r="H2" s="22">
        <v>0.139319728</v>
      </c>
      <c r="I2" s="22">
        <v>8.8208617000000003E-2</v>
      </c>
      <c r="J2" s="22">
        <v>0.24126984100000001</v>
      </c>
      <c r="K2" s="22">
        <v>0.101768707</v>
      </c>
      <c r="L2" s="22">
        <v>5.2244897999999998E-2</v>
      </c>
      <c r="M2" s="22">
        <v>0.27029478499999998</v>
      </c>
      <c r="N2" s="22">
        <v>0.179591837</v>
      </c>
      <c r="O2" s="22">
        <v>0.15600907</v>
      </c>
      <c r="P2" s="22">
        <v>0.22802721100000001</v>
      </c>
      <c r="Q2" s="22">
        <v>0.15056689300000001</v>
      </c>
      <c r="R2" s="22">
        <v>8.2312924999999995E-2</v>
      </c>
      <c r="S2" s="22">
        <v>1.6507937E-2</v>
      </c>
      <c r="T2" s="22">
        <v>7.9818594000000007E-2</v>
      </c>
      <c r="U2" s="22">
        <v>9.6485261000000003E-2</v>
      </c>
      <c r="V2" s="22">
        <v>0.186122449</v>
      </c>
      <c r="W2" s="22">
        <v>0.143492063</v>
      </c>
      <c r="X2" s="22">
        <v>0.124489796</v>
      </c>
      <c r="Y2" s="22">
        <v>0.11537414999999999</v>
      </c>
      <c r="Z2" s="22">
        <v>0.210612245</v>
      </c>
      <c r="AA2" s="22">
        <v>0.125079365</v>
      </c>
      <c r="AB2" s="22">
        <v>0.16761904799999999</v>
      </c>
      <c r="AC2" s="22">
        <v>9.0793651000000003E-2</v>
      </c>
      <c r="AD2" s="22">
        <v>8.4897958999999995E-2</v>
      </c>
      <c r="AE2" s="22">
        <v>0.186122449</v>
      </c>
      <c r="AF2" s="22">
        <v>0.12770975100000001</v>
      </c>
      <c r="AG2" s="22">
        <v>0.172698413</v>
      </c>
      <c r="AH2" s="22">
        <v>0.16156462599999999</v>
      </c>
      <c r="AI2" s="22">
        <v>8.3492063000000005E-2</v>
      </c>
      <c r="AJ2" s="22"/>
    </row>
    <row r="3" spans="1:36" x14ac:dyDescent="0.2">
      <c r="B3" s="22">
        <v>0.453514739</v>
      </c>
      <c r="C3" s="22">
        <v>0.31346938800000002</v>
      </c>
      <c r="D3" s="22">
        <v>0.71510204099999997</v>
      </c>
      <c r="E3" s="22">
        <v>1.001360544</v>
      </c>
      <c r="F3" s="22">
        <v>0.59791383200000003</v>
      </c>
      <c r="G3" s="22">
        <v>0.39836734699999998</v>
      </c>
      <c r="H3" s="22">
        <v>0.65668934199999995</v>
      </c>
      <c r="I3" s="22">
        <v>0.55510204100000005</v>
      </c>
      <c r="J3" s="22">
        <v>0.78077097500000003</v>
      </c>
      <c r="K3" s="22">
        <v>0.55619047600000004</v>
      </c>
      <c r="L3" s="22">
        <v>0.25251700700000002</v>
      </c>
      <c r="M3" s="22">
        <v>0.77061224500000003</v>
      </c>
      <c r="N3" s="22">
        <v>0.52680272100000003</v>
      </c>
      <c r="O3" s="22">
        <v>9.9606349210000005</v>
      </c>
      <c r="P3" s="22">
        <v>1.7777777779999999</v>
      </c>
      <c r="Q3" s="22">
        <v>0.40925170100000002</v>
      </c>
      <c r="R3" s="22">
        <v>0.53224489799999997</v>
      </c>
      <c r="S3" s="22">
        <v>0.59698412700000003</v>
      </c>
      <c r="T3" s="22">
        <v>0.53333333299999997</v>
      </c>
      <c r="U3" s="22">
        <v>0.35301587299999998</v>
      </c>
      <c r="V3" s="22">
        <v>1.933061224</v>
      </c>
      <c r="W3" s="22">
        <v>0.58630385500000004</v>
      </c>
      <c r="X3" s="22">
        <v>1.4628571429999999</v>
      </c>
      <c r="Y3" s="22">
        <v>3.2043537409999998</v>
      </c>
      <c r="Z3" s="22">
        <v>1.8786394559999999</v>
      </c>
      <c r="AA3" s="22">
        <v>0.509387755</v>
      </c>
      <c r="AB3" s="22">
        <v>0.64439909299999998</v>
      </c>
      <c r="AC3" s="22">
        <v>0.39909297100000002</v>
      </c>
      <c r="AD3" s="22">
        <v>0.51374149700000005</v>
      </c>
      <c r="AE3" s="22">
        <v>1.928163265</v>
      </c>
      <c r="AF3" s="22">
        <v>2.0099773239999998</v>
      </c>
      <c r="AG3" s="22">
        <v>1.9403174599999999</v>
      </c>
      <c r="AH3" s="22">
        <v>0.39619047600000001</v>
      </c>
      <c r="AI3" s="22">
        <v>0.80907029500000005</v>
      </c>
      <c r="AJ3" s="22"/>
    </row>
    <row r="4" spans="1:36" x14ac:dyDescent="0.2">
      <c r="B4" s="22">
        <v>1.2517006799999999</v>
      </c>
      <c r="C4" s="22">
        <v>1.371428571</v>
      </c>
      <c r="D4" s="22">
        <v>1.6789115649999999</v>
      </c>
      <c r="E4" s="22">
        <v>2.1551020410000001</v>
      </c>
      <c r="F4" s="22">
        <v>1.6816326530000001</v>
      </c>
      <c r="G4" s="22">
        <v>1.1755102040000001</v>
      </c>
      <c r="H4" s="22">
        <v>2.1768707479999998</v>
      </c>
      <c r="I4" s="22">
        <v>1.695782313</v>
      </c>
      <c r="J4" s="22">
        <v>2.0172335600000002</v>
      </c>
      <c r="K4" s="22">
        <v>2.0342857140000001</v>
      </c>
      <c r="L4" s="22">
        <v>0.73723355999999995</v>
      </c>
      <c r="M4" s="22">
        <v>2.2421768709999998</v>
      </c>
      <c r="N4" s="22">
        <v>1.506394558</v>
      </c>
      <c r="O4" s="22">
        <v>10.811428571</v>
      </c>
      <c r="P4" s="22">
        <v>3.1092970520000001</v>
      </c>
      <c r="Q4" s="22">
        <v>0.97668934200000002</v>
      </c>
      <c r="R4" s="22">
        <v>1.467210884</v>
      </c>
      <c r="S4" s="22">
        <v>2.346666667</v>
      </c>
      <c r="T4" s="22">
        <v>1.9192743759999999</v>
      </c>
      <c r="U4" s="22">
        <v>1.07755102</v>
      </c>
      <c r="V4" s="22">
        <v>3.813877551</v>
      </c>
      <c r="W4" s="22">
        <v>2.150748299</v>
      </c>
      <c r="X4" s="22">
        <v>2.8444444440000001</v>
      </c>
      <c r="Y4" s="22">
        <v>6.3912925170000001</v>
      </c>
      <c r="Z4" s="22">
        <v>4.4277551019999999</v>
      </c>
      <c r="AA4" s="22">
        <v>1.16244898</v>
      </c>
      <c r="AB4" s="22">
        <v>1.532517007</v>
      </c>
      <c r="AC4" s="22">
        <v>1.258956916</v>
      </c>
      <c r="AD4" s="22">
        <v>1.364172336</v>
      </c>
      <c r="AE4" s="22">
        <v>3.6136281179999998</v>
      </c>
      <c r="AF4" s="22">
        <v>4.7281632650000001</v>
      </c>
      <c r="AG4" s="22">
        <v>5.1983673469999996</v>
      </c>
      <c r="AH4" s="22">
        <v>1.2734693880000001</v>
      </c>
      <c r="AI4" s="22">
        <v>2.9482086170000001</v>
      </c>
      <c r="AJ4" s="22"/>
    </row>
    <row r="5" spans="1:36" x14ac:dyDescent="0.2">
      <c r="B5" s="22">
        <v>2.0172335600000002</v>
      </c>
      <c r="C5" s="22">
        <v>2.4489795920000001</v>
      </c>
      <c r="D5" s="22">
        <v>2.600022676</v>
      </c>
      <c r="E5" s="22">
        <v>3.2391836729999999</v>
      </c>
      <c r="F5" s="22">
        <v>2.684807256</v>
      </c>
      <c r="G5" s="22">
        <v>1.933061224</v>
      </c>
      <c r="H5" s="22">
        <v>3.8494331069999999</v>
      </c>
      <c r="I5" s="22">
        <v>2.8435374150000001</v>
      </c>
      <c r="J5" s="22">
        <v>3.1637188209999998</v>
      </c>
      <c r="K5" s="22">
        <v>3.5062131519999999</v>
      </c>
      <c r="L5" s="22">
        <v>1.2219501129999999</v>
      </c>
      <c r="M5" s="22">
        <v>3.7355102040000001</v>
      </c>
      <c r="N5" s="22">
        <v>2.4946938780000001</v>
      </c>
      <c r="O5" s="22">
        <v>11.645510204000001</v>
      </c>
      <c r="P5" s="22">
        <v>4.5061224490000003</v>
      </c>
      <c r="Q5" s="22">
        <v>1.515102041</v>
      </c>
      <c r="R5" s="22">
        <v>2.3263492060000002</v>
      </c>
      <c r="S5" s="22">
        <v>4.0983219950000001</v>
      </c>
      <c r="T5" s="22">
        <v>3.6613378679999999</v>
      </c>
      <c r="U5" s="22">
        <v>1.782857143</v>
      </c>
      <c r="V5" s="22">
        <v>5.7904761899999997</v>
      </c>
      <c r="W5" s="22">
        <v>3.8443537409999999</v>
      </c>
      <c r="X5" s="22">
        <v>4.1955555560000004</v>
      </c>
      <c r="Y5" s="22">
        <v>9.4955102040000003</v>
      </c>
      <c r="Z5" s="22">
        <v>6.9812244899999998</v>
      </c>
      <c r="AA5" s="22">
        <v>1.750204082</v>
      </c>
      <c r="AB5" s="22">
        <v>2.460498866</v>
      </c>
      <c r="AC5" s="22">
        <v>2.1405895689999999</v>
      </c>
      <c r="AD5" s="22">
        <v>2.2233106579999999</v>
      </c>
      <c r="AE5" s="22">
        <v>5.4210430839999999</v>
      </c>
      <c r="AF5" s="22">
        <v>7.5493877549999997</v>
      </c>
      <c r="AG5" s="22">
        <v>8.4110657599999996</v>
      </c>
      <c r="AH5" s="22">
        <v>2.123265306</v>
      </c>
      <c r="AI5" s="22">
        <v>5.0325850340000002</v>
      </c>
      <c r="AJ5" s="22"/>
    </row>
    <row r="6" spans="1:36" x14ac:dyDescent="0.2">
      <c r="B6" s="22">
        <v>2.8228571429999998</v>
      </c>
      <c r="C6" s="22">
        <v>3.5134693879999999</v>
      </c>
      <c r="D6" s="22">
        <v>3.4975056690000002</v>
      </c>
      <c r="E6" s="22">
        <v>4.3450340140000003</v>
      </c>
      <c r="F6" s="22">
        <v>3.5845804989999999</v>
      </c>
      <c r="G6" s="22">
        <v>2.6840816329999999</v>
      </c>
      <c r="H6" s="22">
        <v>5.4349206350000001</v>
      </c>
      <c r="I6" s="22">
        <v>3.9706122449999999</v>
      </c>
      <c r="J6" s="22">
        <v>4.2956916100000004</v>
      </c>
      <c r="K6" s="22">
        <v>4.9575510200000004</v>
      </c>
      <c r="L6" s="22">
        <v>1.7473015869999999</v>
      </c>
      <c r="M6" s="22">
        <v>5.1375736959999996</v>
      </c>
      <c r="N6" s="22">
        <v>3.487346939</v>
      </c>
      <c r="O6" s="22">
        <v>12.46984127</v>
      </c>
      <c r="P6" s="22">
        <v>5.8775510200000003</v>
      </c>
      <c r="Q6" s="22">
        <v>2.0506122449999999</v>
      </c>
      <c r="R6" s="22">
        <v>3.1898412700000001</v>
      </c>
      <c r="S6" s="22">
        <v>5.8485260769999998</v>
      </c>
      <c r="T6" s="22">
        <v>5.5642630390000001</v>
      </c>
      <c r="U6" s="22">
        <v>2.5012244899999998</v>
      </c>
      <c r="V6" s="22">
        <v>8.0718367349999998</v>
      </c>
      <c r="W6" s="22">
        <v>5.4639455779999997</v>
      </c>
      <c r="X6" s="22">
        <v>5.6838095239999999</v>
      </c>
      <c r="Y6" s="22">
        <v>12.683900227000001</v>
      </c>
      <c r="Z6" s="22">
        <v>9.4737414970000007</v>
      </c>
      <c r="AA6" s="22">
        <v>2.3771428569999999</v>
      </c>
      <c r="AB6" s="22">
        <v>3.376485261</v>
      </c>
      <c r="AC6" s="22">
        <v>2.9931972789999999</v>
      </c>
      <c r="AD6" s="22">
        <v>3.0766439910000001</v>
      </c>
      <c r="AE6" s="22">
        <v>7.1619047619999998</v>
      </c>
      <c r="AF6" s="22">
        <v>10.649251701000001</v>
      </c>
      <c r="AG6" s="22">
        <v>11.833469387999999</v>
      </c>
      <c r="AH6" s="22">
        <v>3.0251247170000002</v>
      </c>
      <c r="AI6" s="22">
        <v>7.2417233559999996</v>
      </c>
      <c r="AJ6" s="22"/>
    </row>
    <row r="7" spans="1:36" x14ac:dyDescent="0.2">
      <c r="B7" s="22">
        <v>3.5918367349999998</v>
      </c>
      <c r="C7" s="22">
        <v>4.7444897959999999</v>
      </c>
      <c r="D7" s="22">
        <v>4.5605442180000004</v>
      </c>
      <c r="E7" s="22">
        <v>5.442176871</v>
      </c>
      <c r="F7" s="22">
        <v>4.5006802720000003</v>
      </c>
      <c r="G7" s="22">
        <v>3.4514285710000001</v>
      </c>
      <c r="H7" s="22">
        <v>7.0712018140000001</v>
      </c>
      <c r="I7" s="22">
        <v>5.0982312930000004</v>
      </c>
      <c r="J7" s="22">
        <v>5.6888888890000002</v>
      </c>
      <c r="K7" s="22">
        <v>6.6554195009999999</v>
      </c>
      <c r="L7" s="22">
        <v>2.3626303850000001</v>
      </c>
      <c r="M7" s="22">
        <v>6.7439455779999999</v>
      </c>
      <c r="N7" s="22">
        <v>4.4877551020000004</v>
      </c>
      <c r="O7" s="22">
        <v>13.367800453999999</v>
      </c>
      <c r="P7" s="22">
        <v>7.2925170069999998</v>
      </c>
      <c r="Q7" s="22">
        <v>2.5948299320000001</v>
      </c>
      <c r="R7" s="22">
        <v>4.0562358280000002</v>
      </c>
      <c r="S7" s="22">
        <v>7.683265306</v>
      </c>
      <c r="T7" s="22">
        <v>7.5755102040000004</v>
      </c>
      <c r="U7" s="22">
        <v>3.306666667</v>
      </c>
      <c r="V7" s="22">
        <v>9.8917006799999996</v>
      </c>
      <c r="W7" s="22">
        <v>7.8373469389999997</v>
      </c>
      <c r="X7" s="22">
        <v>7.0501587299999997</v>
      </c>
      <c r="Y7" s="22">
        <v>52.491609977000003</v>
      </c>
      <c r="Z7" s="22">
        <v>11.973877550999999</v>
      </c>
      <c r="AA7" s="22">
        <v>2.99537415</v>
      </c>
      <c r="AB7" s="22">
        <v>4.2724716550000004</v>
      </c>
      <c r="AC7" s="22">
        <v>3.871201814</v>
      </c>
      <c r="AD7" s="22">
        <v>3.9241723359999998</v>
      </c>
      <c r="AE7" s="22">
        <v>8.7675963719999999</v>
      </c>
      <c r="AF7" s="22">
        <v>13.888435374</v>
      </c>
      <c r="AG7" s="22">
        <v>15.294693878</v>
      </c>
      <c r="AH7" s="22">
        <v>3.912244898</v>
      </c>
      <c r="AI7" s="22">
        <v>9.4222222220000003</v>
      </c>
      <c r="AJ7" s="22"/>
    </row>
    <row r="8" spans="1:36" x14ac:dyDescent="0.2">
      <c r="B8" s="22">
        <v>4.3609977320000004</v>
      </c>
      <c r="C8" s="22">
        <v>5.8612244899999997</v>
      </c>
      <c r="D8" s="22">
        <v>5.5002267570000001</v>
      </c>
      <c r="E8" s="22">
        <v>6.5857596369999998</v>
      </c>
      <c r="F8" s="22">
        <v>5.4167800450000003</v>
      </c>
      <c r="G8" s="22">
        <v>4.26122449</v>
      </c>
      <c r="H8" s="22">
        <v>8.7136054420000004</v>
      </c>
      <c r="I8" s="22">
        <v>6.256326531</v>
      </c>
      <c r="J8" s="22">
        <v>6.8104761900000002</v>
      </c>
      <c r="K8" s="22">
        <v>8.1211791380000005</v>
      </c>
      <c r="L8" s="22">
        <v>2.92861678</v>
      </c>
      <c r="M8" s="22">
        <v>8.0776643989999997</v>
      </c>
      <c r="N8" s="22">
        <v>5.4943537410000003</v>
      </c>
      <c r="O8" s="22">
        <v>14.256326530999999</v>
      </c>
      <c r="P8" s="22">
        <v>8.6639455779999999</v>
      </c>
      <c r="Q8" s="22">
        <v>3.1651700680000001</v>
      </c>
      <c r="R8" s="22">
        <v>4.9560090700000003</v>
      </c>
      <c r="S8" s="22">
        <v>9.4802721089999995</v>
      </c>
      <c r="T8" s="22">
        <v>8.9273469389999995</v>
      </c>
      <c r="U8" s="22">
        <v>4.0682086169999998</v>
      </c>
      <c r="V8" s="22">
        <v>11.744217687000001</v>
      </c>
      <c r="W8" s="22">
        <v>9.9506802719999996</v>
      </c>
      <c r="X8" s="22">
        <v>8.3961904759999992</v>
      </c>
      <c r="Y8" s="22"/>
      <c r="Z8" s="22">
        <v>14.476122449</v>
      </c>
      <c r="AA8" s="22">
        <v>3.6440816329999999</v>
      </c>
      <c r="AB8" s="22">
        <v>5.180952381</v>
      </c>
      <c r="AC8" s="22">
        <v>4.7528344669999996</v>
      </c>
      <c r="AD8" s="22">
        <v>4.777505669</v>
      </c>
      <c r="AE8" s="22">
        <v>10.651700679999999</v>
      </c>
      <c r="AF8" s="22">
        <v>16.857687075000001</v>
      </c>
      <c r="AG8" s="22">
        <v>18.284648526000002</v>
      </c>
      <c r="AH8" s="22">
        <v>4.7782312930000002</v>
      </c>
      <c r="AI8" s="22">
        <v>11.613605442000001</v>
      </c>
      <c r="AJ8" s="22"/>
    </row>
    <row r="9" spans="1:36" x14ac:dyDescent="0.2">
      <c r="B9" s="22">
        <v>5.1229024939999999</v>
      </c>
      <c r="C9" s="22">
        <v>6.9451700680000004</v>
      </c>
      <c r="D9" s="22">
        <v>6.4290249429999999</v>
      </c>
      <c r="E9" s="22">
        <v>7.6596825400000004</v>
      </c>
      <c r="F9" s="22">
        <v>6.3437641720000002</v>
      </c>
      <c r="G9" s="22">
        <v>5.035102041</v>
      </c>
      <c r="H9" s="22">
        <v>10.302131519</v>
      </c>
      <c r="I9" s="22">
        <v>7.4014285710000003</v>
      </c>
      <c r="J9" s="22">
        <v>7.9528344669999997</v>
      </c>
      <c r="K9" s="22">
        <v>9.5434013610000008</v>
      </c>
      <c r="L9" s="22">
        <v>3.4327891159999999</v>
      </c>
      <c r="M9" s="22">
        <v>9.5354421770000002</v>
      </c>
      <c r="N9" s="22">
        <v>6.4957823130000003</v>
      </c>
      <c r="O9" s="22">
        <v>15.121632653000001</v>
      </c>
      <c r="P9" s="22">
        <v>10.184126984000001</v>
      </c>
      <c r="Q9" s="22">
        <v>3.696326531</v>
      </c>
      <c r="R9" s="22">
        <v>5.8158730160000003</v>
      </c>
      <c r="S9" s="22">
        <v>11.170975057</v>
      </c>
      <c r="T9" s="22">
        <v>10.711836735</v>
      </c>
      <c r="U9" s="22">
        <v>4.8297505669999996</v>
      </c>
      <c r="V9" s="22">
        <v>13.641723356</v>
      </c>
      <c r="W9" s="22">
        <v>12.013061223999999</v>
      </c>
      <c r="X9" s="22">
        <v>9.8641269840000003</v>
      </c>
      <c r="Y9" s="22"/>
      <c r="Z9" s="22">
        <v>17.676371882000002</v>
      </c>
      <c r="AA9" s="22">
        <v>4.2405442180000001</v>
      </c>
      <c r="AB9" s="22">
        <v>6.1310204080000004</v>
      </c>
      <c r="AC9" s="22">
        <v>5.6199546490000003</v>
      </c>
      <c r="AD9" s="22">
        <v>5.6192290250000001</v>
      </c>
      <c r="AE9" s="22">
        <v>12.402335601000001</v>
      </c>
      <c r="AF9" s="22">
        <v>19.713741497000001</v>
      </c>
      <c r="AG9" s="22">
        <v>21.826757369999999</v>
      </c>
      <c r="AH9" s="22">
        <v>5.6344671200000001</v>
      </c>
      <c r="AI9" s="22">
        <v>13.975283447000001</v>
      </c>
      <c r="AJ9" s="22"/>
    </row>
    <row r="10" spans="1:36" x14ac:dyDescent="0.2">
      <c r="B10" s="22">
        <v>5.9241043080000004</v>
      </c>
      <c r="C10" s="22">
        <v>8.1012244899999999</v>
      </c>
      <c r="D10" s="22">
        <v>7.3314965990000003</v>
      </c>
      <c r="E10" s="22">
        <v>8.8065306119999995</v>
      </c>
      <c r="F10" s="22">
        <v>7.3541950109999998</v>
      </c>
      <c r="G10" s="22">
        <v>5.7959183669999996</v>
      </c>
      <c r="H10" s="22">
        <v>11.842176870999999</v>
      </c>
      <c r="I10" s="22">
        <v>8.5536507939999993</v>
      </c>
      <c r="J10" s="22">
        <v>9.1196371880000004</v>
      </c>
      <c r="K10" s="22">
        <v>11.010113379</v>
      </c>
      <c r="L10" s="22">
        <v>3.9751247169999999</v>
      </c>
      <c r="M10" s="22">
        <v>10.946961451</v>
      </c>
      <c r="N10" s="22">
        <v>7.4840816329999997</v>
      </c>
      <c r="O10" s="22">
        <v>16.052244898000001</v>
      </c>
      <c r="P10" s="22">
        <v>11.697052154</v>
      </c>
      <c r="Q10" s="22">
        <v>4.273492063</v>
      </c>
      <c r="R10" s="22">
        <v>6.6394557819999998</v>
      </c>
      <c r="S10" s="22">
        <v>12.839909297</v>
      </c>
      <c r="T10" s="22">
        <v>12.247891156</v>
      </c>
      <c r="U10" s="22">
        <v>5.5673469390000001</v>
      </c>
      <c r="V10" s="22">
        <v>15.563174603</v>
      </c>
      <c r="W10" s="22">
        <v>14.161632653</v>
      </c>
      <c r="X10" s="22">
        <v>11.357460316999999</v>
      </c>
      <c r="Y10" s="22"/>
      <c r="Z10" s="22">
        <v>20.477460316999998</v>
      </c>
      <c r="AA10" s="22">
        <v>4.8904308390000004</v>
      </c>
      <c r="AB10" s="22">
        <v>7.0670294780000003</v>
      </c>
      <c r="AC10" s="22">
        <v>6.4761904760000002</v>
      </c>
      <c r="AD10" s="22">
        <v>6.4696598639999996</v>
      </c>
      <c r="AE10" s="22">
        <v>14.100317459999999</v>
      </c>
      <c r="AF10" s="22">
        <v>22.970340136000001</v>
      </c>
      <c r="AG10" s="22">
        <v>24.633469388000002</v>
      </c>
      <c r="AH10" s="22">
        <v>6.490702948</v>
      </c>
      <c r="AI10" s="22">
        <v>16.152380952000001</v>
      </c>
      <c r="AJ10" s="22"/>
    </row>
    <row r="11" spans="1:36" x14ac:dyDescent="0.2">
      <c r="B11" s="22">
        <v>6.6922675739999997</v>
      </c>
      <c r="C11" s="22">
        <v>9.2440816330000004</v>
      </c>
      <c r="D11" s="22">
        <v>8.4506122450000003</v>
      </c>
      <c r="E11" s="22">
        <v>10.144217686999999</v>
      </c>
      <c r="F11" s="22">
        <v>8.3475736959999995</v>
      </c>
      <c r="G11" s="22">
        <v>6.6394557819999998</v>
      </c>
      <c r="H11" s="22">
        <v>13.548843537</v>
      </c>
      <c r="I11" s="22">
        <v>9.8042857140000006</v>
      </c>
      <c r="J11" s="22">
        <v>10.534603175000001</v>
      </c>
      <c r="K11" s="22">
        <v>12.881791382999999</v>
      </c>
      <c r="L11" s="22">
        <v>4.5424036279999997</v>
      </c>
      <c r="M11" s="22">
        <v>12.347210884000001</v>
      </c>
      <c r="N11" s="22">
        <v>8.6987755100000008</v>
      </c>
      <c r="O11" s="22">
        <v>17.48462585</v>
      </c>
      <c r="P11" s="22">
        <v>13.18893424</v>
      </c>
      <c r="Q11" s="22">
        <v>37.086621315000002</v>
      </c>
      <c r="R11" s="22">
        <v>61.126530612000003</v>
      </c>
      <c r="S11" s="22">
        <v>14.785306122</v>
      </c>
      <c r="T11" s="22">
        <v>14.140952381</v>
      </c>
      <c r="U11" s="22">
        <v>6.4751020410000004</v>
      </c>
      <c r="V11" s="22">
        <v>17.652970522</v>
      </c>
      <c r="W11" s="22">
        <v>87.981859409999998</v>
      </c>
      <c r="X11" s="22">
        <v>52.246349205999998</v>
      </c>
      <c r="Y11" s="22"/>
      <c r="Z11" s="22">
        <v>23.062857142999999</v>
      </c>
      <c r="AA11" s="22">
        <v>5.5205442180000004</v>
      </c>
      <c r="AB11" s="22">
        <v>7.9528344669999997</v>
      </c>
      <c r="AC11" s="22">
        <v>7.5501133789999999</v>
      </c>
      <c r="AD11" s="22">
        <v>7.3258956919999996</v>
      </c>
      <c r="AE11" s="22">
        <v>15.871655328999999</v>
      </c>
      <c r="AF11" s="22">
        <v>25.573877550999999</v>
      </c>
      <c r="AG11" s="22">
        <v>27.628843537000002</v>
      </c>
      <c r="AH11" s="22">
        <v>7.3578231289999998</v>
      </c>
      <c r="AI11" s="22">
        <v>182.37387755099999</v>
      </c>
      <c r="AJ11" s="22"/>
    </row>
    <row r="12" spans="1:36" x14ac:dyDescent="0.2">
      <c r="B12" s="22">
        <v>52.134603175000002</v>
      </c>
      <c r="C12" s="22">
        <v>78.425396825000007</v>
      </c>
      <c r="D12" s="22">
        <v>50.011428571000003</v>
      </c>
      <c r="E12" s="22">
        <v>82.880725623999993</v>
      </c>
      <c r="F12" s="22">
        <v>61.482086168000002</v>
      </c>
      <c r="G12" s="22">
        <v>55.588571428999998</v>
      </c>
      <c r="H12" s="22">
        <v>109.487891156</v>
      </c>
      <c r="I12" s="22">
        <v>77.264399092999994</v>
      </c>
      <c r="J12" s="22">
        <v>77.717188209</v>
      </c>
      <c r="K12" s="22">
        <v>97.410612244999996</v>
      </c>
      <c r="L12" s="22">
        <v>35.395918367</v>
      </c>
      <c r="M12" s="22">
        <v>69.211428570999999</v>
      </c>
      <c r="N12" s="22">
        <v>48.703854874999998</v>
      </c>
      <c r="O12" s="22">
        <v>70.983401361000006</v>
      </c>
      <c r="P12" s="22">
        <v>14.942040816</v>
      </c>
      <c r="Q12" s="22"/>
      <c r="R12" s="22"/>
      <c r="S12" s="22">
        <v>16.605170068</v>
      </c>
      <c r="T12" s="22">
        <v>92.647619047999996</v>
      </c>
      <c r="U12" s="22">
        <v>52.841156462999997</v>
      </c>
      <c r="V12" s="22">
        <v>19.893696145</v>
      </c>
      <c r="W12" s="22"/>
      <c r="X12" s="22"/>
      <c r="Y12" s="22"/>
      <c r="Z12" s="22">
        <v>186.40979591799999</v>
      </c>
      <c r="AA12" s="22">
        <v>41.592743763999998</v>
      </c>
      <c r="AB12" s="22">
        <v>60.789591837000003</v>
      </c>
      <c r="AC12" s="22">
        <v>60.500907028999997</v>
      </c>
      <c r="AD12" s="22">
        <v>55.740952381</v>
      </c>
      <c r="AE12" s="22">
        <v>17.62260771</v>
      </c>
      <c r="AF12" s="22">
        <v>131.173877551</v>
      </c>
      <c r="AG12" s="22">
        <v>30.458775509999999</v>
      </c>
      <c r="AH12" s="22">
        <v>8.2285714290000005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16.470204081999999</v>
      </c>
      <c r="Q13" s="22"/>
      <c r="R13" s="22"/>
      <c r="S13" s="22">
        <v>60.813061224000002</v>
      </c>
      <c r="T13" s="22"/>
      <c r="U13" s="22"/>
      <c r="V13" s="22">
        <v>21.832562358000001</v>
      </c>
      <c r="W13" s="22"/>
      <c r="X13" s="22"/>
      <c r="Y13" s="22"/>
      <c r="Z13" s="22"/>
      <c r="AA13" s="22"/>
      <c r="AB13" s="22"/>
      <c r="AC13" s="22"/>
      <c r="AD13" s="22"/>
      <c r="AE13" s="22">
        <v>19.464126984</v>
      </c>
      <c r="AF13" s="22"/>
      <c r="AG13" s="22">
        <v>33.645714286</v>
      </c>
      <c r="AH13" s="22">
        <v>9.1213151929999992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17.933061223999999</v>
      </c>
      <c r="Q14" s="22"/>
      <c r="R14" s="22"/>
      <c r="S14" s="22"/>
      <c r="T14" s="22"/>
      <c r="U14" s="22"/>
      <c r="V14" s="22">
        <v>23.849795918000002</v>
      </c>
      <c r="W14" s="22"/>
      <c r="X14" s="22"/>
      <c r="Y14" s="22"/>
      <c r="Z14" s="22"/>
      <c r="AA14" s="22"/>
      <c r="AB14" s="22"/>
      <c r="AC14" s="22"/>
      <c r="AD14" s="22"/>
      <c r="AE14" s="22">
        <v>21.318095238000002</v>
      </c>
      <c r="AF14" s="22"/>
      <c r="AG14" s="22">
        <v>37.076462585000002</v>
      </c>
      <c r="AH14" s="22">
        <v>9.9845804989999998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19.406077098000001</v>
      </c>
      <c r="Q15" s="22"/>
      <c r="R15" s="22"/>
      <c r="S15" s="22"/>
      <c r="T15" s="22"/>
      <c r="U15" s="22"/>
      <c r="V15" s="22">
        <v>25.922176871000001</v>
      </c>
      <c r="W15" s="22"/>
      <c r="X15" s="22"/>
      <c r="Y15" s="22"/>
      <c r="Z15" s="22"/>
      <c r="AA15" s="22"/>
      <c r="AB15" s="22"/>
      <c r="AC15" s="22"/>
      <c r="AD15" s="22"/>
      <c r="AE15" s="22">
        <v>67.779047618999996</v>
      </c>
      <c r="AF15" s="22"/>
      <c r="AG15" s="22">
        <v>40.263401361</v>
      </c>
      <c r="AH15" s="22">
        <v>155.210884354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20.871836734999999</v>
      </c>
      <c r="Q16" s="22"/>
      <c r="R16" s="22"/>
      <c r="S16" s="22"/>
      <c r="T16" s="22"/>
      <c r="U16" s="22"/>
      <c r="V16" s="22">
        <v>28.247074829999999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227.657142857</v>
      </c>
      <c r="AH16" s="22">
        <v>156.65632653099999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22.321632653000002</v>
      </c>
      <c r="Q17" s="22"/>
      <c r="R17" s="22"/>
      <c r="S17" s="22"/>
      <c r="T17" s="22"/>
      <c r="U17" s="22"/>
      <c r="V17" s="22">
        <v>30.328163265000001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158.10176870699999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23.823673468999999</v>
      </c>
      <c r="Q18" s="22"/>
      <c r="R18" s="22"/>
      <c r="S18" s="22"/>
      <c r="T18" s="22"/>
      <c r="U18" s="22"/>
      <c r="V18" s="22">
        <v>32.774965985999998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159.63718820899999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25.626122449</v>
      </c>
      <c r="Q19" s="22"/>
      <c r="R19" s="22"/>
      <c r="S19" s="22"/>
      <c r="T19" s="22"/>
      <c r="U19" s="22"/>
      <c r="V19" s="22">
        <v>35.918367347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161.767619048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201.74657596399999</v>
      </c>
      <c r="Q20" s="22"/>
      <c r="R20" s="22"/>
      <c r="S20" s="22"/>
      <c r="T20" s="22"/>
      <c r="U20" s="22"/>
      <c r="V20" s="22">
        <v>144.370068027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163.40113378699999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165.03464852600001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166.81650793700001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169.31555555599999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171.091292517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172.86702947800001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174.87238095199999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177.63809523800001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51.952108844000001</v>
      </c>
      <c r="C29" s="22">
        <f t="shared" ref="C29:O29" si="0">C12-C2</f>
        <v>78.231111111000004</v>
      </c>
      <c r="D29" s="22">
        <f t="shared" si="0"/>
        <v>49.781224489000003</v>
      </c>
      <c r="E29" s="22">
        <f t="shared" si="0"/>
        <v>82.547664399999988</v>
      </c>
      <c r="F29" s="22">
        <f t="shared" si="0"/>
        <v>61.238004535000002</v>
      </c>
      <c r="G29" s="22">
        <f t="shared" si="0"/>
        <v>55.440544217999999</v>
      </c>
      <c r="H29" s="22">
        <f t="shared" si="0"/>
        <v>109.348571428</v>
      </c>
      <c r="I29" s="22">
        <f t="shared" si="0"/>
        <v>77.176190475999988</v>
      </c>
      <c r="J29" s="22">
        <f t="shared" si="0"/>
        <v>77.475918367999995</v>
      </c>
      <c r="K29" s="22">
        <f>K12-K2</f>
        <v>97.308843537999991</v>
      </c>
      <c r="L29" s="22">
        <f t="shared" si="0"/>
        <v>35.343673469000002</v>
      </c>
      <c r="M29" s="22">
        <f t="shared" si="0"/>
        <v>68.941133785999995</v>
      </c>
      <c r="N29" s="22">
        <f t="shared" si="0"/>
        <v>48.524263038000001</v>
      </c>
      <c r="O29" s="22">
        <f t="shared" si="0"/>
        <v>70.82739229100001</v>
      </c>
      <c r="P29" s="22">
        <f>P20-P2</f>
        <v>201.51854875299998</v>
      </c>
      <c r="Q29" s="22">
        <f>Q11-Q2</f>
        <v>36.936054422000005</v>
      </c>
      <c r="R29" s="22">
        <f>R11-R2</f>
        <v>61.044217687000007</v>
      </c>
      <c r="S29" s="22">
        <f>S13-S2</f>
        <v>60.796553287000002</v>
      </c>
      <c r="T29" s="22">
        <f>T12-T2</f>
        <v>92.567800453999993</v>
      </c>
      <c r="U29" s="22">
        <f>U12-U2</f>
        <v>52.744671201999999</v>
      </c>
      <c r="V29" s="22">
        <f>V20-V2</f>
        <v>144.18394557799999</v>
      </c>
      <c r="W29" s="22">
        <f>W11-W2</f>
        <v>87.838367347000002</v>
      </c>
      <c r="X29" s="22">
        <f>X11-X2</f>
        <v>52.121859409999999</v>
      </c>
      <c r="Y29" s="22">
        <f>Y7-Y2</f>
        <v>52.376235827000002</v>
      </c>
      <c r="Z29" s="22">
        <f t="shared" ref="Z29:AF29" si="1">Z12-Z2</f>
        <v>186.19918367299999</v>
      </c>
      <c r="AA29" s="22">
        <f t="shared" si="1"/>
        <v>41.467664399</v>
      </c>
      <c r="AB29" s="22">
        <f t="shared" si="1"/>
        <v>60.621972789000004</v>
      </c>
      <c r="AC29" s="22">
        <f t="shared" si="1"/>
        <v>60.410113377999998</v>
      </c>
      <c r="AD29" s="22">
        <f t="shared" si="1"/>
        <v>55.656054421999997</v>
      </c>
      <c r="AE29" s="22">
        <f>AE15-AE2</f>
        <v>67.592925170000001</v>
      </c>
      <c r="AF29" s="22">
        <f t="shared" si="1"/>
        <v>131.04616780000001</v>
      </c>
      <c r="AG29" s="22">
        <f>AG16-AG2</f>
        <v>227.48444444399999</v>
      </c>
      <c r="AH29" s="22">
        <f>AH27-AH2</f>
        <v>177.476530612</v>
      </c>
      <c r="AI29" s="22">
        <f>AI11-AI2</f>
        <v>182.290385488</v>
      </c>
      <c r="AJ29" s="22"/>
    </row>
    <row r="30" spans="1:36" x14ac:dyDescent="0.2">
      <c r="A30" s="2"/>
      <c r="B30" s="9">
        <f>B29/86400</f>
        <v>6.0129755606481484E-4</v>
      </c>
      <c r="C30" s="9">
        <f t="shared" ref="C30:AI30" si="2">C29/86400</f>
        <v>9.054526748958334E-4</v>
      </c>
      <c r="D30" s="9">
        <f t="shared" si="2"/>
        <v>5.7617157973379634E-4</v>
      </c>
      <c r="E30" s="9">
        <f t="shared" si="2"/>
        <v>9.554127824074073E-4</v>
      </c>
      <c r="F30" s="9">
        <f t="shared" si="2"/>
        <v>7.0877320063657409E-4</v>
      </c>
      <c r="G30" s="9">
        <f t="shared" si="2"/>
        <v>6.4167296548611112E-4</v>
      </c>
      <c r="H30" s="9">
        <f t="shared" si="2"/>
        <v>1.2656084656018519E-3</v>
      </c>
      <c r="I30" s="9">
        <f t="shared" si="2"/>
        <v>8.9324294532407394E-4</v>
      </c>
      <c r="J30" s="9">
        <f t="shared" si="2"/>
        <v>8.9671201814814805E-4</v>
      </c>
      <c r="K30" s="9">
        <f t="shared" si="2"/>
        <v>1.1262597631712962E-3</v>
      </c>
      <c r="L30" s="9">
        <f t="shared" si="2"/>
        <v>4.0907029478009263E-4</v>
      </c>
      <c r="M30" s="9">
        <f t="shared" si="2"/>
        <v>7.979297891898148E-4</v>
      </c>
      <c r="N30" s="9">
        <f t="shared" si="2"/>
        <v>5.6162341479166664E-4</v>
      </c>
      <c r="O30" s="9">
        <f t="shared" si="2"/>
        <v>8.1976148484953716E-4</v>
      </c>
      <c r="P30" s="9">
        <f t="shared" si="2"/>
        <v>2.3323906105671296E-3</v>
      </c>
      <c r="Q30" s="9">
        <f t="shared" si="2"/>
        <v>4.2750062988425932E-4</v>
      </c>
      <c r="R30" s="9">
        <f t="shared" si="2"/>
        <v>7.0653029730324086E-4</v>
      </c>
      <c r="S30" s="9">
        <f t="shared" si="2"/>
        <v>7.0366381119212962E-4</v>
      </c>
      <c r="T30" s="9">
        <f t="shared" si="2"/>
        <v>1.0713865793287036E-3</v>
      </c>
      <c r="U30" s="9">
        <f t="shared" si="2"/>
        <v>6.1047073150462966E-4</v>
      </c>
      <c r="V30" s="9">
        <f t="shared" si="2"/>
        <v>1.6687956664120369E-3</v>
      </c>
      <c r="W30" s="9">
        <f t="shared" si="2"/>
        <v>1.0166477702199075E-3</v>
      </c>
      <c r="X30" s="9">
        <f t="shared" si="2"/>
        <v>6.0326226168981481E-4</v>
      </c>
      <c r="Y30" s="9">
        <f t="shared" si="2"/>
        <v>6.0620643318287041E-4</v>
      </c>
      <c r="Z30" s="9">
        <f t="shared" si="2"/>
        <v>2.1550831443634256E-3</v>
      </c>
      <c r="AA30" s="9">
        <f t="shared" si="2"/>
        <v>4.7994981943287038E-4</v>
      </c>
      <c r="AB30" s="9">
        <f t="shared" si="2"/>
        <v>7.0164320357638899E-4</v>
      </c>
      <c r="AC30" s="9">
        <f t="shared" si="2"/>
        <v>6.9919112706018512E-4</v>
      </c>
      <c r="AD30" s="9">
        <f t="shared" si="2"/>
        <v>6.4416729655092592E-4</v>
      </c>
      <c r="AE30" s="9">
        <f t="shared" si="2"/>
        <v>7.8232552280092598E-4</v>
      </c>
      <c r="AF30" s="9">
        <f t="shared" si="2"/>
        <v>1.5167380532407407E-3</v>
      </c>
      <c r="AG30" s="9">
        <f t="shared" si="2"/>
        <v>2.6329218106944442E-3</v>
      </c>
      <c r="AH30" s="9">
        <f t="shared" si="2"/>
        <v>2.0541265117129631E-3</v>
      </c>
      <c r="AI30" s="9">
        <f t="shared" si="2"/>
        <v>2.1098424246296294E-3</v>
      </c>
      <c r="AJ30" s="9">
        <f>SUM(B30:AI30)</f>
        <v>3.4681832640428241E-2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K27"/>
  <sheetViews>
    <sheetView zoomScale="63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2">
      <c r="A1" s="2" t="s">
        <v>229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88.672899999999998</v>
      </c>
      <c r="C2" s="12">
        <v>40.061799999999998</v>
      </c>
      <c r="D2" s="12">
        <v>53.198799999999999</v>
      </c>
      <c r="E2" s="12">
        <v>41.261200000000002</v>
      </c>
      <c r="F2" s="12">
        <v>58.067100000000003</v>
      </c>
      <c r="G2" s="12">
        <v>72.628500000000003</v>
      </c>
      <c r="H2" s="12">
        <v>34.069800000000001</v>
      </c>
      <c r="I2" s="12">
        <v>52.201700000000002</v>
      </c>
      <c r="J2" s="12">
        <v>43.605800000000002</v>
      </c>
      <c r="K2" s="12">
        <v>38.747700000000002</v>
      </c>
      <c r="L2" s="12">
        <v>115.64700000000001</v>
      </c>
      <c r="M2" s="12">
        <v>46.696300000000001</v>
      </c>
      <c r="N2" s="12">
        <v>48.144100000000002</v>
      </c>
      <c r="O2" s="12">
        <v>73.369600000000005</v>
      </c>
      <c r="P2" s="12">
        <v>27.2896</v>
      </c>
      <c r="Q2" s="12">
        <v>107.143</v>
      </c>
      <c r="R2" s="12">
        <v>58.169199999999996</v>
      </c>
      <c r="S2" s="12">
        <v>28.293399999999998</v>
      </c>
      <c r="T2" s="12">
        <v>44.2179</v>
      </c>
      <c r="U2" s="12">
        <v>66.899299999999997</v>
      </c>
      <c r="V2" s="12">
        <v>37.982300000000002</v>
      </c>
      <c r="W2" s="12">
        <v>39.744100000000003</v>
      </c>
      <c r="X2" s="12">
        <v>39.744100000000003</v>
      </c>
      <c r="Y2" s="12">
        <v>44.744300000000003</v>
      </c>
      <c r="Z2" s="12">
        <v>18.560600000000001</v>
      </c>
      <c r="AA2" s="12">
        <v>23.479099999999999</v>
      </c>
      <c r="AB2" s="12">
        <v>68.963700000000003</v>
      </c>
      <c r="AC2" s="12">
        <v>45.184399999999997</v>
      </c>
      <c r="AD2" s="12">
        <v>61.25</v>
      </c>
      <c r="AE2" s="12">
        <v>63.508099999999999</v>
      </c>
      <c r="AF2" s="12">
        <v>25.5959</v>
      </c>
      <c r="AG2" s="12">
        <v>24.1282</v>
      </c>
      <c r="AH2" s="12">
        <v>17.944299999999998</v>
      </c>
      <c r="AI2" s="12">
        <v>67.915800000000004</v>
      </c>
      <c r="AJ2" s="12">
        <v>20.9071</v>
      </c>
      <c r="AK2" s="12">
        <v>38.974200000000003</v>
      </c>
    </row>
    <row r="3" spans="1:37" x14ac:dyDescent="0.2">
      <c r="A3" s="1"/>
      <c r="B3" s="12">
        <v>87.965400000000002</v>
      </c>
      <c r="C3" s="12">
        <v>40.217700000000001</v>
      </c>
      <c r="D3" s="12">
        <v>53.6235</v>
      </c>
      <c r="E3" s="12">
        <v>48.270600000000002</v>
      </c>
      <c r="F3" s="12">
        <v>59.0625</v>
      </c>
      <c r="G3" s="12">
        <v>72.628500000000003</v>
      </c>
      <c r="H3" s="12">
        <v>35.457799999999999</v>
      </c>
      <c r="I3" s="12">
        <v>53.519399999999997</v>
      </c>
      <c r="J3" s="12">
        <v>47.914000000000001</v>
      </c>
      <c r="K3" s="12">
        <v>38.281300000000002</v>
      </c>
      <c r="L3" s="12">
        <v>110.25</v>
      </c>
      <c r="M3" s="12">
        <v>44.720100000000002</v>
      </c>
      <c r="N3" s="12">
        <v>48.088099999999997</v>
      </c>
      <c r="O3" s="12">
        <v>76.332800000000006</v>
      </c>
      <c r="P3" s="12">
        <v>29.7437</v>
      </c>
      <c r="Q3" s="12">
        <v>106.831</v>
      </c>
      <c r="R3" s="12">
        <v>60.136400000000002</v>
      </c>
      <c r="S3" s="12">
        <v>28.077200000000001</v>
      </c>
      <c r="T3" s="12">
        <v>43.394100000000002</v>
      </c>
      <c r="U3" s="12">
        <v>69.485299999999995</v>
      </c>
      <c r="V3" s="12">
        <v>37.263399999999997</v>
      </c>
      <c r="W3" s="12">
        <v>39.346899999999998</v>
      </c>
      <c r="X3" s="12">
        <v>39.346899999999998</v>
      </c>
      <c r="Y3" s="12">
        <v>41.499400000000001</v>
      </c>
      <c r="Z3" s="12">
        <v>18.585599999999999</v>
      </c>
      <c r="AA3" s="12">
        <v>24.213000000000001</v>
      </c>
      <c r="AB3" s="12">
        <v>70.4923</v>
      </c>
      <c r="AC3" s="12">
        <v>44.744300000000003</v>
      </c>
      <c r="AD3" s="12">
        <v>61.477699999999999</v>
      </c>
      <c r="AE3" s="12">
        <v>63.802100000000003</v>
      </c>
      <c r="AF3" s="12">
        <v>26.846599999999999</v>
      </c>
      <c r="AG3" s="12">
        <v>23.2791</v>
      </c>
      <c r="AH3" s="12">
        <v>15.8102</v>
      </c>
      <c r="AI3" s="12">
        <v>66.282600000000002</v>
      </c>
      <c r="AJ3" s="12">
        <v>21.634599999999999</v>
      </c>
      <c r="AK3" s="12">
        <v>38.974200000000003</v>
      </c>
    </row>
    <row r="4" spans="1:37" x14ac:dyDescent="0.2">
      <c r="A4" s="1"/>
      <c r="B4" s="12">
        <v>89.150899999999993</v>
      </c>
      <c r="C4" s="12">
        <v>38.930100000000003</v>
      </c>
      <c r="D4" s="12">
        <v>55.494999999999997</v>
      </c>
      <c r="E4" s="12">
        <v>47.548900000000003</v>
      </c>
      <c r="F4" s="12">
        <v>64.549199999999999</v>
      </c>
      <c r="G4" s="12">
        <v>77.2059</v>
      </c>
      <c r="H4" s="12">
        <v>35.518700000000003</v>
      </c>
      <c r="I4" s="12">
        <v>52.037399999999998</v>
      </c>
      <c r="J4" s="12">
        <v>50.806399999999996</v>
      </c>
      <c r="K4" s="12">
        <v>37.246600000000001</v>
      </c>
      <c r="L4" s="12">
        <v>111.74</v>
      </c>
      <c r="M4" s="12">
        <v>38.838700000000003</v>
      </c>
      <c r="N4" s="12">
        <v>47.507899999999999</v>
      </c>
      <c r="O4" s="12">
        <v>74.543599999999998</v>
      </c>
      <c r="P4" s="12">
        <v>28.0487</v>
      </c>
      <c r="Q4" s="12">
        <v>110.03</v>
      </c>
      <c r="R4" s="12">
        <v>58.978200000000001</v>
      </c>
      <c r="S4" s="12">
        <v>27.982199999999999</v>
      </c>
      <c r="T4" s="12">
        <v>37.7224</v>
      </c>
      <c r="U4" s="12">
        <v>70.074200000000005</v>
      </c>
      <c r="V4" s="12">
        <v>39.506700000000002</v>
      </c>
      <c r="W4" s="12">
        <v>40.032699999999998</v>
      </c>
      <c r="X4" s="12">
        <v>40.032699999999998</v>
      </c>
      <c r="Y4" s="12">
        <v>44.088200000000001</v>
      </c>
      <c r="Z4" s="12">
        <v>17.422599999999999</v>
      </c>
      <c r="AA4" s="12">
        <v>24.668099999999999</v>
      </c>
      <c r="AB4" s="12">
        <v>69.078900000000004</v>
      </c>
      <c r="AC4" s="12">
        <v>44.890099999999997</v>
      </c>
      <c r="AD4" s="12">
        <v>62.405700000000003</v>
      </c>
      <c r="AE4" s="12">
        <v>64.398399999999995</v>
      </c>
      <c r="AF4" s="12">
        <v>25.791499999999999</v>
      </c>
      <c r="AG4" s="12">
        <v>23.698399999999999</v>
      </c>
      <c r="AH4" s="12">
        <v>17.262499999999999</v>
      </c>
      <c r="AI4" s="12">
        <v>66.150000000000006</v>
      </c>
      <c r="AJ4" s="12">
        <v>21.380099999999999</v>
      </c>
      <c r="AK4" s="12">
        <v>39.210500000000003</v>
      </c>
    </row>
    <row r="5" spans="1:37" x14ac:dyDescent="0.2">
      <c r="A5" s="1"/>
      <c r="B5" s="12">
        <v>82.072000000000003</v>
      </c>
      <c r="C5" s="12">
        <v>37.791400000000003</v>
      </c>
      <c r="D5" s="12">
        <v>53.004800000000003</v>
      </c>
      <c r="E5" s="12">
        <v>40.042400000000001</v>
      </c>
      <c r="F5" s="12">
        <v>63.679200000000002</v>
      </c>
      <c r="G5" s="12">
        <v>61.25</v>
      </c>
      <c r="H5" s="12">
        <v>36.298299999999998</v>
      </c>
      <c r="I5" s="12">
        <v>56.713000000000001</v>
      </c>
      <c r="J5" s="12">
        <v>35.564500000000002</v>
      </c>
      <c r="K5" s="12">
        <v>35.641199999999998</v>
      </c>
      <c r="L5" s="12">
        <v>101.14700000000001</v>
      </c>
      <c r="M5" s="12">
        <v>44.1</v>
      </c>
      <c r="N5" s="12">
        <v>44.527500000000003</v>
      </c>
      <c r="O5" s="12">
        <v>70.222899999999996</v>
      </c>
      <c r="P5" s="12">
        <v>27.650099999999998</v>
      </c>
      <c r="Q5" s="12">
        <v>107.771</v>
      </c>
      <c r="R5" s="12">
        <v>59.573099999999997</v>
      </c>
      <c r="S5" s="12">
        <v>25.599799999999998</v>
      </c>
      <c r="T5" s="12">
        <v>35.671900000000001</v>
      </c>
      <c r="U5" s="12">
        <v>64.599599999999995</v>
      </c>
      <c r="V5" s="12">
        <v>36.346200000000003</v>
      </c>
      <c r="W5" s="12">
        <v>27.4938</v>
      </c>
      <c r="X5" s="12">
        <v>27.4938</v>
      </c>
      <c r="Y5" s="12">
        <v>40.533099999999997</v>
      </c>
      <c r="Z5" s="12">
        <v>17.747900000000001</v>
      </c>
      <c r="AA5" s="12">
        <v>23.0199</v>
      </c>
      <c r="AB5" s="12">
        <v>67.2256</v>
      </c>
      <c r="AC5" s="12">
        <v>37.860599999999998</v>
      </c>
      <c r="AD5" s="12">
        <v>61.938200000000002</v>
      </c>
      <c r="AE5" s="12">
        <v>64.700699999999998</v>
      </c>
      <c r="AF5" s="12">
        <v>25.240400000000001</v>
      </c>
      <c r="AG5" s="12">
        <v>17.5899</v>
      </c>
      <c r="AH5" s="12">
        <v>17.284199999999998</v>
      </c>
      <c r="AI5" s="12">
        <v>67.075599999999994</v>
      </c>
      <c r="AJ5" s="12">
        <v>19.720400000000001</v>
      </c>
      <c r="AK5" s="12">
        <v>43.611499999999999</v>
      </c>
    </row>
    <row r="6" spans="1:37" x14ac:dyDescent="0.2">
      <c r="A6" s="1"/>
      <c r="B6" s="12">
        <v>88.815799999999996</v>
      </c>
      <c r="C6" s="12">
        <v>38.548999999999999</v>
      </c>
      <c r="D6" s="12">
        <v>53.346800000000002</v>
      </c>
      <c r="E6" s="12">
        <v>43.269199999999998</v>
      </c>
      <c r="F6" s="12">
        <v>63.337800000000001</v>
      </c>
      <c r="G6" s="12">
        <v>71.777299999999997</v>
      </c>
      <c r="H6" s="12">
        <v>34.225000000000001</v>
      </c>
      <c r="I6" s="12">
        <v>53.762999999999998</v>
      </c>
      <c r="J6" s="12">
        <v>47.934800000000003</v>
      </c>
      <c r="K6" s="12">
        <v>38.4236</v>
      </c>
      <c r="L6" s="12">
        <v>115.64700000000001</v>
      </c>
      <c r="M6" s="12">
        <v>43.715299999999999</v>
      </c>
      <c r="N6" s="12">
        <v>48.869700000000002</v>
      </c>
      <c r="O6" s="12">
        <v>78.302599999999998</v>
      </c>
      <c r="P6" s="12">
        <v>28.947099999999999</v>
      </c>
      <c r="Q6" s="12">
        <v>109.375</v>
      </c>
      <c r="R6" s="12">
        <v>61.024000000000001</v>
      </c>
      <c r="S6" s="12">
        <v>28.488399999999999</v>
      </c>
      <c r="T6" s="12">
        <v>44.1235</v>
      </c>
      <c r="U6" s="12">
        <v>69.194599999999994</v>
      </c>
      <c r="V6" s="12">
        <v>37.619399999999999</v>
      </c>
      <c r="W6" s="12">
        <v>38.495100000000001</v>
      </c>
      <c r="X6" s="12">
        <v>38.495100000000001</v>
      </c>
      <c r="Y6" s="12">
        <v>44.170699999999997</v>
      </c>
      <c r="Z6" s="12"/>
      <c r="AA6" s="12">
        <v>26.2667</v>
      </c>
      <c r="AB6" s="12">
        <v>73.174800000000005</v>
      </c>
      <c r="AC6" s="12">
        <v>44.671799999999998</v>
      </c>
      <c r="AD6" s="12">
        <v>59.918500000000002</v>
      </c>
      <c r="AE6" s="12">
        <v>64.852900000000005</v>
      </c>
      <c r="AF6" s="12">
        <v>27.0929</v>
      </c>
      <c r="AG6" s="12">
        <v>23.911899999999999</v>
      </c>
      <c r="AH6" s="12">
        <v>17.1432</v>
      </c>
      <c r="AI6" s="12">
        <v>66.994100000000003</v>
      </c>
      <c r="AJ6" s="12">
        <v>21.516400000000001</v>
      </c>
      <c r="AK6" s="12">
        <v>46.142600000000002</v>
      </c>
    </row>
    <row r="7" spans="1:37" x14ac:dyDescent="0.2">
      <c r="A7" s="1"/>
      <c r="B7" s="12">
        <v>87.708799999999997</v>
      </c>
      <c r="C7" s="12">
        <v>39.095700000000001</v>
      </c>
      <c r="D7" s="12">
        <v>54.399700000000003</v>
      </c>
      <c r="E7" s="12">
        <v>49.014499999999998</v>
      </c>
      <c r="F7" s="12">
        <v>65.2624</v>
      </c>
      <c r="G7" s="12">
        <v>69.866900000000001</v>
      </c>
      <c r="H7" s="12">
        <v>36.171300000000002</v>
      </c>
      <c r="I7" s="12">
        <v>54.759900000000002</v>
      </c>
      <c r="J7" s="12">
        <v>51.422600000000003</v>
      </c>
      <c r="K7" s="12">
        <v>38.639000000000003</v>
      </c>
      <c r="L7" s="12">
        <v>117.28700000000001</v>
      </c>
      <c r="M7" s="12">
        <v>43.133800000000001</v>
      </c>
      <c r="N7" s="12">
        <v>47.851599999999998</v>
      </c>
      <c r="O7" s="12">
        <v>80.749499999999998</v>
      </c>
      <c r="P7" s="12">
        <v>29.156400000000001</v>
      </c>
      <c r="Q7" s="12">
        <v>111.027</v>
      </c>
      <c r="R7" s="12">
        <v>58.8523</v>
      </c>
      <c r="S7" s="12">
        <v>27.9255</v>
      </c>
      <c r="T7" s="12">
        <v>40.592799999999997</v>
      </c>
      <c r="U7" s="12">
        <v>72.090199999999996</v>
      </c>
      <c r="V7" s="12">
        <v>36.234699999999997</v>
      </c>
      <c r="W7" s="12">
        <v>38.069800000000001</v>
      </c>
      <c r="X7" s="12">
        <v>38.069800000000001</v>
      </c>
      <c r="Y7" s="12">
        <v>44.455599999999997</v>
      </c>
      <c r="Z7" s="12"/>
      <c r="AA7" s="12">
        <v>23.239899999999999</v>
      </c>
      <c r="AB7" s="12">
        <v>70.733500000000006</v>
      </c>
      <c r="AC7" s="12">
        <v>42.821100000000001</v>
      </c>
      <c r="AD7" s="12">
        <v>58.643599999999999</v>
      </c>
      <c r="AE7" s="12">
        <v>65.313999999999993</v>
      </c>
      <c r="AF7" s="12">
        <v>27.0929</v>
      </c>
      <c r="AG7" s="12">
        <v>22.7163</v>
      </c>
      <c r="AH7" s="12">
        <v>17.5458</v>
      </c>
      <c r="AI7" s="12">
        <v>66.044300000000007</v>
      </c>
      <c r="AJ7" s="12">
        <v>19.524799999999999</v>
      </c>
      <c r="AK7" s="12">
        <v>46.142600000000002</v>
      </c>
    </row>
    <row r="8" spans="1:37" x14ac:dyDescent="0.2">
      <c r="A8" s="1"/>
      <c r="B8" s="12">
        <v>89.4161</v>
      </c>
      <c r="C8" s="12">
        <v>38.729500000000002</v>
      </c>
      <c r="D8" s="12">
        <v>54.290300000000002</v>
      </c>
      <c r="E8" s="12">
        <v>40.3157</v>
      </c>
      <c r="F8" s="12">
        <v>62.335099999999997</v>
      </c>
      <c r="G8" s="12">
        <v>73.5</v>
      </c>
      <c r="H8" s="12">
        <v>37.179600000000001</v>
      </c>
      <c r="I8" s="12">
        <v>54.0441</v>
      </c>
      <c r="J8" s="12">
        <v>51.041699999999999</v>
      </c>
      <c r="K8" s="12">
        <v>38.210500000000003</v>
      </c>
      <c r="L8" s="12">
        <v>106.146</v>
      </c>
      <c r="M8" s="12">
        <v>41.856499999999997</v>
      </c>
      <c r="N8" s="12">
        <v>47.290500000000002</v>
      </c>
      <c r="O8" s="12">
        <v>77.713800000000006</v>
      </c>
      <c r="P8" s="12">
        <v>28.3565</v>
      </c>
      <c r="Q8" s="12">
        <v>106.52200000000001</v>
      </c>
      <c r="R8" s="12">
        <v>58.026299999999999</v>
      </c>
      <c r="S8" s="12">
        <v>28.449200000000001</v>
      </c>
      <c r="T8" s="12">
        <v>44.241599999999998</v>
      </c>
      <c r="U8" s="12">
        <v>69.136700000000005</v>
      </c>
      <c r="V8" s="12">
        <v>35.261200000000002</v>
      </c>
      <c r="W8" s="12">
        <v>36.171300000000002</v>
      </c>
      <c r="X8" s="12">
        <v>36.171300000000002</v>
      </c>
      <c r="Y8" s="12">
        <v>49.174799999999998</v>
      </c>
      <c r="Z8" s="12"/>
      <c r="AA8" s="12">
        <v>23.967400000000001</v>
      </c>
      <c r="AB8" s="12">
        <v>68.083600000000004</v>
      </c>
      <c r="AC8" s="12">
        <v>44.938899999999997</v>
      </c>
      <c r="AD8" s="12">
        <v>58.436399999999999</v>
      </c>
      <c r="AE8" s="12">
        <v>66.097099999999998</v>
      </c>
      <c r="AF8" s="12">
        <v>27.0929</v>
      </c>
      <c r="AG8" s="12">
        <v>24.2059</v>
      </c>
      <c r="AH8" s="12">
        <v>14.4206</v>
      </c>
      <c r="AI8" s="12">
        <v>67.061999999999998</v>
      </c>
      <c r="AJ8" s="12">
        <v>20.677</v>
      </c>
      <c r="AK8" s="12">
        <v>40.853499999999997</v>
      </c>
    </row>
    <row r="9" spans="1:37" x14ac:dyDescent="0.2">
      <c r="A9" s="1"/>
      <c r="B9" s="12">
        <v>83.9041</v>
      </c>
      <c r="C9" s="12">
        <v>38.468299999999999</v>
      </c>
      <c r="D9" s="12">
        <v>52.236699999999999</v>
      </c>
      <c r="E9" s="12">
        <v>31.524000000000001</v>
      </c>
      <c r="F9" s="12">
        <v>66.176500000000004</v>
      </c>
      <c r="G9" s="12">
        <v>57.065199999999997</v>
      </c>
      <c r="H9" s="12">
        <v>31.273599999999998</v>
      </c>
      <c r="I9" s="12">
        <v>56.635300000000001</v>
      </c>
      <c r="J9" s="12">
        <v>41.385100000000001</v>
      </c>
      <c r="K9" s="12">
        <v>35.7027</v>
      </c>
      <c r="L9" s="12">
        <v>112.34699999999999</v>
      </c>
      <c r="M9" s="12">
        <v>38.260199999999998</v>
      </c>
      <c r="N9" s="12">
        <v>35.8187</v>
      </c>
      <c r="O9" s="12">
        <v>59.573099999999997</v>
      </c>
      <c r="P9" s="12">
        <v>28.581900000000001</v>
      </c>
      <c r="Q9" s="12"/>
      <c r="R9" s="12"/>
      <c r="S9" s="12">
        <v>29.0488</v>
      </c>
      <c r="T9" s="12">
        <v>34.253300000000003</v>
      </c>
      <c r="U9" s="12">
        <v>52.400199999999998</v>
      </c>
      <c r="V9" s="12">
        <v>37.1462</v>
      </c>
      <c r="W9" s="12"/>
      <c r="X9" s="12"/>
      <c r="Y9" s="12">
        <v>44.396000000000001</v>
      </c>
      <c r="Z9" s="12"/>
      <c r="AA9" s="12">
        <v>22.05</v>
      </c>
      <c r="AB9" s="12">
        <v>71.159599999999998</v>
      </c>
      <c r="AC9" s="12">
        <v>39.469000000000001</v>
      </c>
      <c r="AD9" s="12">
        <v>51.679699999999997</v>
      </c>
      <c r="AE9" s="12">
        <v>63.802100000000003</v>
      </c>
      <c r="AF9" s="12">
        <v>28.532599999999999</v>
      </c>
      <c r="AG9" s="12">
        <v>26.3672</v>
      </c>
      <c r="AH9" s="12">
        <v>16.452000000000002</v>
      </c>
      <c r="AI9" s="12">
        <v>65.625</v>
      </c>
      <c r="AJ9" s="12"/>
      <c r="AK9" s="12">
        <v>36.394100000000002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21.24</v>
      </c>
      <c r="Q10" s="12"/>
      <c r="R10" s="12"/>
      <c r="S10" s="12">
        <v>28.043900000000001</v>
      </c>
      <c r="T10" s="12"/>
      <c r="U10" s="12"/>
      <c r="V10" s="12">
        <v>35.472999999999999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27.4709</v>
      </c>
      <c r="AG10" s="12"/>
      <c r="AH10" s="12">
        <v>16.537500000000001</v>
      </c>
      <c r="AI10" s="12">
        <v>66.415700000000001</v>
      </c>
      <c r="AJ10" s="12"/>
      <c r="AK10" s="12">
        <v>39.571100000000001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27.361799999999999</v>
      </c>
      <c r="Q11" s="12"/>
      <c r="R11" s="12"/>
      <c r="S11" s="12"/>
      <c r="T11" s="12"/>
      <c r="U11" s="12"/>
      <c r="V11" s="12">
        <v>32.5413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26.133900000000001</v>
      </c>
      <c r="AG11" s="12"/>
      <c r="AH11" s="12">
        <v>16.149899999999999</v>
      </c>
      <c r="AI11" s="12">
        <v>64.954800000000006</v>
      </c>
      <c r="AJ11" s="12"/>
      <c r="AK11" s="12">
        <v>39.571100000000001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29.948399999999999</v>
      </c>
      <c r="Q12" s="12"/>
      <c r="R12" s="12"/>
      <c r="S12" s="12"/>
      <c r="T12" s="12"/>
      <c r="U12" s="12"/>
      <c r="V12" s="12">
        <v>38.729500000000002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27.343800000000002</v>
      </c>
      <c r="AG12" s="12"/>
      <c r="AH12" s="12">
        <v>16.603899999999999</v>
      </c>
      <c r="AI12" s="12">
        <v>66.150000000000006</v>
      </c>
      <c r="AJ12" s="12"/>
      <c r="AK12" s="12">
        <v>26.895399999999999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28.473700000000001</v>
      </c>
      <c r="Q13" s="12"/>
      <c r="R13" s="12"/>
      <c r="S13" s="12"/>
      <c r="T13" s="12"/>
      <c r="U13" s="12"/>
      <c r="V13" s="12">
        <v>36.123899999999999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26.3672</v>
      </c>
      <c r="AG13" s="12"/>
      <c r="AH13" s="12">
        <v>17.084199999999999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28.871300000000002</v>
      </c>
      <c r="Q14" s="12"/>
      <c r="R14" s="12"/>
      <c r="S14" s="12"/>
      <c r="T14" s="12"/>
      <c r="U14" s="12"/>
      <c r="V14" s="12">
        <v>33.368600000000001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28.317599999999999</v>
      </c>
      <c r="Q15" s="12"/>
      <c r="R15" s="12"/>
      <c r="S15" s="12"/>
      <c r="T15" s="12"/>
      <c r="U15" s="12"/>
      <c r="V15" s="12">
        <v>35.904299999999999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28.259599999999999</v>
      </c>
      <c r="Q16" s="12"/>
      <c r="R16" s="12"/>
      <c r="S16" s="12"/>
      <c r="T16" s="12"/>
      <c r="U16" s="12"/>
      <c r="V16" s="12">
        <v>32.5413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29.9267</v>
      </c>
      <c r="Q17" s="12"/>
      <c r="R17" s="12"/>
      <c r="S17" s="12"/>
      <c r="T17" s="12"/>
      <c r="U17" s="12"/>
      <c r="V17" s="12">
        <v>32.363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26.358799999999999</v>
      </c>
      <c r="Q18" s="12"/>
      <c r="R18" s="12"/>
      <c r="S18" s="12"/>
      <c r="T18" s="12"/>
      <c r="U18" s="12"/>
      <c r="V18" s="12">
        <v>32.5413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87.213250000000002</v>
      </c>
      <c r="C21" s="5">
        <f t="shared" si="0"/>
        <v>38.980437500000001</v>
      </c>
      <c r="D21" s="5">
        <f t="shared" si="0"/>
        <v>53.699449999999999</v>
      </c>
      <c r="E21" s="5">
        <f t="shared" si="0"/>
        <v>42.655812500000003</v>
      </c>
      <c r="F21" s="5">
        <f t="shared" si="0"/>
        <v>62.80872500000001</v>
      </c>
      <c r="G21" s="5">
        <f t="shared" si="0"/>
        <v>69.490287499999994</v>
      </c>
      <c r="H21" s="5">
        <f t="shared" si="0"/>
        <v>35.024262499999999</v>
      </c>
      <c r="I21" s="5">
        <f t="shared" si="0"/>
        <v>54.209225000000004</v>
      </c>
      <c r="J21" s="5">
        <f t="shared" si="0"/>
        <v>46.209362500000005</v>
      </c>
      <c r="K21" s="5">
        <f t="shared" si="0"/>
        <v>37.611575000000002</v>
      </c>
      <c r="L21" s="5">
        <f t="shared" si="0"/>
        <v>111.276375</v>
      </c>
      <c r="M21" s="5">
        <f t="shared" si="0"/>
        <v>42.665112499999999</v>
      </c>
      <c r="N21" s="5">
        <f t="shared" si="0"/>
        <v>46.012262499999999</v>
      </c>
      <c r="O21" s="5">
        <f t="shared" si="0"/>
        <v>73.850987500000002</v>
      </c>
      <c r="P21" s="5">
        <f>AVERAGE(P2:P18)</f>
        <v>28.031288235294113</v>
      </c>
      <c r="Q21" s="5">
        <f>AVERAGE(Q2:Q8)</f>
        <v>108.38557142857145</v>
      </c>
      <c r="R21" s="5">
        <f>AVERAGE(R2:R8)</f>
        <v>59.251357142857145</v>
      </c>
      <c r="S21" s="5">
        <f>AVERAGE(S2:S10)</f>
        <v>27.989822222222223</v>
      </c>
      <c r="T21" s="5">
        <f>AVERAGE(T2:T9)</f>
        <v>40.527187500000004</v>
      </c>
      <c r="U21" s="5">
        <f>AVERAGE(U2:U9)</f>
        <v>66.735012499999996</v>
      </c>
      <c r="V21" s="5">
        <f>AVERAGE(V2:V18)</f>
        <v>35.702723529411763</v>
      </c>
      <c r="W21" s="5">
        <f>AVERAGE(W2:W4)</f>
        <v>39.707900000000002</v>
      </c>
      <c r="X21" s="5">
        <f>AVERAGE(X6:X8)</f>
        <v>37.578733333333332</v>
      </c>
      <c r="Y21" s="5">
        <f>AVERAGE(Y2:Y9)</f>
        <v>44.132762500000005</v>
      </c>
      <c r="Z21" s="5">
        <f>AVERAGE(Z2:Z5)</f>
        <v>18.079174999999999</v>
      </c>
      <c r="AA21" s="5">
        <f>AVERAGE(AA2:AA9)</f>
        <v>23.8630125</v>
      </c>
      <c r="AB21" s="5">
        <f>AVERAGE(AB2:AB9)</f>
        <v>69.864000000000004</v>
      </c>
      <c r="AC21" s="5">
        <f>AVERAGE(AC2:AC9)</f>
        <v>43.072524999999992</v>
      </c>
      <c r="AD21" s="5">
        <f>AVERAGE(AD2:AD9)</f>
        <v>59.468724999999992</v>
      </c>
      <c r="AE21" s="5">
        <f>AVERAGE(AE2:AE9)</f>
        <v>64.559425000000005</v>
      </c>
      <c r="AF21" s="5">
        <f>AVERAGE(AF2:AF13)</f>
        <v>26.716791666666666</v>
      </c>
      <c r="AG21" s="5">
        <f>AVERAGE(AG2:AG9)</f>
        <v>23.237112499999999</v>
      </c>
      <c r="AH21" s="5">
        <f>AVERAGE(AH2:AH13)</f>
        <v>16.686525</v>
      </c>
      <c r="AI21" s="5">
        <f>AVERAGE(AI2:AI12)</f>
        <v>66.424536363636363</v>
      </c>
      <c r="AJ21" s="5">
        <f>AVERAGE(AJ2:AJ8)</f>
        <v>20.76577142857143</v>
      </c>
      <c r="AK21" s="5">
        <f>AVERAGE(AK2:AK12)</f>
        <v>39.667345454545455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87.213250000000002</v>
      </c>
      <c r="C26" s="12">
        <f>C21*2</f>
        <v>77.960875000000001</v>
      </c>
      <c r="D26" s="12">
        <f t="shared" ref="D26:J26" si="1">D21*1</f>
        <v>53.699449999999999</v>
      </c>
      <c r="E26" s="12">
        <f t="shared" si="1"/>
        <v>42.655812500000003</v>
      </c>
      <c r="F26" s="12">
        <f t="shared" si="1"/>
        <v>62.80872500000001</v>
      </c>
      <c r="G26" s="12">
        <f t="shared" si="1"/>
        <v>69.490287499999994</v>
      </c>
      <c r="H26" s="12">
        <f>H21*3</f>
        <v>105.0727875</v>
      </c>
      <c r="I26" s="12">
        <f>I21*3</f>
        <v>162.62767500000001</v>
      </c>
      <c r="J26" s="12">
        <f t="shared" si="1"/>
        <v>46.209362500000005</v>
      </c>
      <c r="K26" s="12">
        <f>K21*4</f>
        <v>150.44630000000001</v>
      </c>
      <c r="L26" s="12">
        <f>L21*1</f>
        <v>111.276375</v>
      </c>
      <c r="M26" s="12">
        <f>M21*3</f>
        <v>127.99533750000001</v>
      </c>
      <c r="N26" s="12">
        <f>N21*3</f>
        <v>138.0367875</v>
      </c>
      <c r="O26" s="12">
        <f>O21*1</f>
        <v>73.850987500000002</v>
      </c>
      <c r="P26" s="12">
        <f>P21*1</f>
        <v>28.031288235294113</v>
      </c>
      <c r="Q26" s="12">
        <f>Q21*1</f>
        <v>108.38557142857145</v>
      </c>
      <c r="R26" s="12">
        <f>R21*2</f>
        <v>118.50271428571429</v>
      </c>
      <c r="S26" s="12">
        <f>S21*4</f>
        <v>111.95928888888889</v>
      </c>
      <c r="T26" s="12">
        <f>T21*3</f>
        <v>121.58156250000002</v>
      </c>
      <c r="U26" s="12">
        <f>U21*1</f>
        <v>66.735012499999996</v>
      </c>
      <c r="V26" s="12">
        <f>V21*1</f>
        <v>35.702723529411763</v>
      </c>
      <c r="W26" s="12">
        <f>W21*4</f>
        <v>158.83160000000001</v>
      </c>
      <c r="X26" s="12">
        <f>X21*3</f>
        <v>112.7362</v>
      </c>
      <c r="Y26" s="12">
        <f>Y21*2</f>
        <v>88.265525000000011</v>
      </c>
      <c r="Z26" s="12">
        <f>Z21*8</f>
        <v>144.63339999999999</v>
      </c>
      <c r="AA26" s="12">
        <f>AA21*3</f>
        <v>71.589037500000003</v>
      </c>
      <c r="AB26" s="12">
        <f t="shared" ref="AB26:AH26" si="2">AB21*1</f>
        <v>69.864000000000004</v>
      </c>
      <c r="AC26" s="12">
        <f t="shared" si="2"/>
        <v>43.072524999999992</v>
      </c>
      <c r="AD26" s="12">
        <f t="shared" si="2"/>
        <v>59.468724999999992</v>
      </c>
      <c r="AE26" s="12">
        <f>AE21*2</f>
        <v>129.11885000000001</v>
      </c>
      <c r="AF26" s="12">
        <f t="shared" si="2"/>
        <v>26.716791666666666</v>
      </c>
      <c r="AG26" s="12">
        <f>AG21*2</f>
        <v>46.474224999999997</v>
      </c>
      <c r="AH26" s="12">
        <f t="shared" si="2"/>
        <v>16.686525</v>
      </c>
      <c r="AI26" s="12">
        <f>AI21*2</f>
        <v>132.84907272727273</v>
      </c>
      <c r="AJ26" s="12">
        <f>AJ21*3</f>
        <v>62.297314285714293</v>
      </c>
      <c r="AK26" s="12">
        <f>AK21*1</f>
        <v>39.667345454545455</v>
      </c>
    </row>
    <row r="27" spans="1:37" x14ac:dyDescent="0.2">
      <c r="A27" s="12" t="s">
        <v>215</v>
      </c>
      <c r="B27" s="5">
        <f t="shared" ref="B27:O27" si="3">STDEV(B2:B9)/B21*100</f>
        <v>3.1100841843006108</v>
      </c>
      <c r="C27" s="5">
        <f t="shared" si="3"/>
        <v>2.088905237694977</v>
      </c>
      <c r="D27" s="5">
        <f t="shared" si="3"/>
        <v>1.8710292523015599</v>
      </c>
      <c r="E27" s="5">
        <f t="shared" si="3"/>
        <v>13.567310014582803</v>
      </c>
      <c r="F27" s="5">
        <f t="shared" si="3"/>
        <v>4.5896941312802841</v>
      </c>
      <c r="G27" s="5">
        <f t="shared" si="3"/>
        <v>9.7746902905967232</v>
      </c>
      <c r="H27" s="5">
        <f t="shared" si="3"/>
        <v>5.2462759276372681</v>
      </c>
      <c r="I27" s="5">
        <f t="shared" si="3"/>
        <v>3.2634063914113778</v>
      </c>
      <c r="J27" s="5">
        <f t="shared" si="3"/>
        <v>12.157067847185596</v>
      </c>
      <c r="K27" s="5">
        <f t="shared" si="3"/>
        <v>3.4037413884955701</v>
      </c>
      <c r="L27" s="5">
        <f t="shared" si="3"/>
        <v>4.8711953854823689</v>
      </c>
      <c r="M27" s="5">
        <f t="shared" si="3"/>
        <v>6.7788236115272182</v>
      </c>
      <c r="N27" s="5">
        <f t="shared" si="3"/>
        <v>9.379784850592948</v>
      </c>
      <c r="O27" s="5">
        <f t="shared" si="3"/>
        <v>8.9559394849968736</v>
      </c>
      <c r="P27" s="5">
        <f>STDEV(P2:P18)/P21*100</f>
        <v>7.1243953926305963</v>
      </c>
      <c r="Q27" s="5">
        <f>STDEV(Q2:Q8)/Q21*100</f>
        <v>1.6188416076135117</v>
      </c>
      <c r="R27" s="5">
        <f>STDEV(R2:R8)/R21*100</f>
        <v>1.8144382092901943</v>
      </c>
      <c r="S27" s="5">
        <f>STDEV(S2:S10)/S21*100</f>
        <v>3.4361766540468395</v>
      </c>
      <c r="T27" s="5">
        <f t="shared" ref="T27:AG27" si="4">STDEV(T2:T9)/T21*100</f>
        <v>10.189801733313002</v>
      </c>
      <c r="U27" s="5">
        <f t="shared" si="4"/>
        <v>9.2939929216382176</v>
      </c>
      <c r="V27" s="5">
        <f>STDEV(V2:V18)/V21*100</f>
        <v>6.4470137127562372</v>
      </c>
      <c r="W27" s="5">
        <f t="shared" si="4"/>
        <v>11.10435090915516</v>
      </c>
      <c r="X27" s="5">
        <f>STDEV(X2:X8)/X21*100</f>
        <v>11.733510322300438</v>
      </c>
      <c r="Y27" s="5">
        <f t="shared" si="4"/>
        <v>5.800048993124217</v>
      </c>
      <c r="Z27" s="5">
        <f>STDEV(Z2:Z5)/Z21*100</f>
        <v>3.2395393394728202</v>
      </c>
      <c r="AA27" s="5">
        <f t="shared" si="4"/>
        <v>5.2752844412697018</v>
      </c>
      <c r="AB27" s="5">
        <f t="shared" si="4"/>
        <v>2.7237993014714519</v>
      </c>
      <c r="AC27" s="5">
        <f t="shared" si="4"/>
        <v>6.6141124408549397</v>
      </c>
      <c r="AD27" s="5">
        <f t="shared" si="4"/>
        <v>5.8441475573193564</v>
      </c>
      <c r="AE27" s="5">
        <f t="shared" si="4"/>
        <v>1.350125230972846</v>
      </c>
      <c r="AF27" s="5">
        <f>STDEV(AF2:AF13)/AF21*100</f>
        <v>3.47006834924573</v>
      </c>
      <c r="AG27" s="5">
        <f t="shared" si="4"/>
        <v>10.833660930455956</v>
      </c>
      <c r="AH27" s="5">
        <f>STDEV(AH2:AH13)/AH21*100</f>
        <v>5.6131919116955009</v>
      </c>
      <c r="AI27" s="5">
        <f>STDEV(AI2:AI12)/AI21*100</f>
        <v>1.2131344204311545</v>
      </c>
      <c r="AJ27" s="5">
        <f>STDEV(AJ2:AJ8)/AJ21*100</f>
        <v>4.1033518993334965</v>
      </c>
      <c r="AK27" s="5">
        <f>STDEV(AK2:AK12)/AK21*100</f>
        <v>13.240373141915338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J31"/>
  <sheetViews>
    <sheetView zoomScale="50" workbookViewId="0">
      <selection activeCell="B26" sqref="A1:XFD1048576"/>
    </sheetView>
  </sheetViews>
  <sheetFormatPr baseColWidth="10" defaultRowHeight="16" x14ac:dyDescent="0.2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7.83203125" bestFit="1" customWidth="1"/>
  </cols>
  <sheetData>
    <row r="1" spans="1:36" x14ac:dyDescent="0.2">
      <c r="A1" s="2" t="s">
        <v>229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1.6097959180000001</v>
      </c>
      <c r="C2" s="22">
        <v>0.45569161000000002</v>
      </c>
      <c r="D2" s="22">
        <v>7.8367347000000004E-2</v>
      </c>
      <c r="E2" s="22">
        <v>0.119727891</v>
      </c>
      <c r="F2" s="22">
        <v>9.8684806999999999E-2</v>
      </c>
      <c r="G2" s="22">
        <v>8.4897958999999995E-2</v>
      </c>
      <c r="H2" s="22">
        <v>5.2607710000000002E-2</v>
      </c>
      <c r="I2" s="22">
        <v>0.487619048</v>
      </c>
      <c r="J2" s="22">
        <v>0.40380952399999998</v>
      </c>
      <c r="K2" s="22">
        <v>0.48108843499999998</v>
      </c>
      <c r="L2" s="22">
        <v>0.46077097500000003</v>
      </c>
      <c r="M2" s="22">
        <v>0.44988662099999999</v>
      </c>
      <c r="N2" s="22">
        <v>0.15238095199999999</v>
      </c>
      <c r="O2" s="22">
        <v>6.1678005000000001E-2</v>
      </c>
      <c r="P2" s="22">
        <v>0.52970521500000001</v>
      </c>
      <c r="Q2" s="22">
        <v>0.16653061199999999</v>
      </c>
      <c r="R2" s="22">
        <v>1.1428571E-2</v>
      </c>
      <c r="S2" s="22">
        <v>4.8979592000000002E-2</v>
      </c>
      <c r="T2" s="22">
        <v>0.39002267600000001</v>
      </c>
      <c r="U2" s="22">
        <v>5.4421769000000002E-2</v>
      </c>
      <c r="V2" s="22">
        <v>0.51301587299999996</v>
      </c>
      <c r="W2" s="22">
        <v>6.5306119999999999E-3</v>
      </c>
      <c r="X2" s="22">
        <v>0.32798185899999999</v>
      </c>
      <c r="Y2" s="22">
        <v>4.7891155999999997E-2</v>
      </c>
      <c r="Z2" s="22">
        <v>0.47020408200000002</v>
      </c>
      <c r="AA2" s="22">
        <v>4.3174602999999999E-2</v>
      </c>
      <c r="AB2" s="22">
        <v>7.4013604999999996E-2</v>
      </c>
      <c r="AC2" s="22">
        <v>0.35918367299999998</v>
      </c>
      <c r="AD2" s="22">
        <v>6.9659864000000002E-2</v>
      </c>
      <c r="AE2" s="22">
        <v>1.0285714290000001</v>
      </c>
      <c r="AF2" s="22">
        <v>1.5238095E-2</v>
      </c>
      <c r="AG2" s="22">
        <v>0.17015873000000001</v>
      </c>
      <c r="AH2" s="22">
        <v>0.61496598599999996</v>
      </c>
      <c r="AI2" s="22">
        <v>2.6666667000000002E-2</v>
      </c>
      <c r="AJ2" s="22"/>
    </row>
    <row r="3" spans="1:36" x14ac:dyDescent="0.2">
      <c r="B3" s="22">
        <v>1.8285714289999999</v>
      </c>
      <c r="C3" s="22">
        <v>0.60081632699999998</v>
      </c>
      <c r="D3" s="22">
        <v>0.64848072599999995</v>
      </c>
      <c r="E3" s="22">
        <v>0.87655328799999999</v>
      </c>
      <c r="F3" s="22">
        <v>0.44988662099999999</v>
      </c>
      <c r="G3" s="22">
        <v>0.34285714299999998</v>
      </c>
      <c r="H3" s="22">
        <v>0.482539683</v>
      </c>
      <c r="I3" s="22">
        <v>0.88235827700000002</v>
      </c>
      <c r="J3" s="22">
        <v>1.1758730159999999</v>
      </c>
      <c r="K3" s="22">
        <v>0.875102041</v>
      </c>
      <c r="L3" s="22">
        <v>0.64761904800000003</v>
      </c>
      <c r="M3" s="22">
        <v>0.82448979600000005</v>
      </c>
      <c r="N3" s="22">
        <v>0.57868480700000002</v>
      </c>
      <c r="O3" s="22">
        <v>8.0304761899999999</v>
      </c>
      <c r="P3" s="22">
        <v>2.7283446709999999</v>
      </c>
      <c r="Q3" s="22">
        <v>0.41795918399999998</v>
      </c>
      <c r="R3" s="22">
        <v>0.793469388</v>
      </c>
      <c r="S3" s="22">
        <v>0.62585033999999995</v>
      </c>
      <c r="T3" s="22">
        <v>0.83628117899999999</v>
      </c>
      <c r="U3" s="22">
        <v>0.34394557799999997</v>
      </c>
      <c r="V3" s="22">
        <v>2.0926984129999999</v>
      </c>
      <c r="W3" s="22">
        <v>0.39401360499999999</v>
      </c>
      <c r="X3" s="22">
        <v>1.66893424</v>
      </c>
      <c r="Y3" s="22">
        <v>3.2805442180000002</v>
      </c>
      <c r="Z3" s="22">
        <v>2.1502040820000001</v>
      </c>
      <c r="AA3" s="22">
        <v>0.431746032</v>
      </c>
      <c r="AB3" s="22">
        <v>0.82285714300000001</v>
      </c>
      <c r="AC3" s="22">
        <v>0.67845805000000003</v>
      </c>
      <c r="AD3" s="22">
        <v>0.55945578200000001</v>
      </c>
      <c r="AE3" s="22">
        <v>3.3726984130000002</v>
      </c>
      <c r="AF3" s="22">
        <v>1.396825397</v>
      </c>
      <c r="AG3" s="22">
        <v>1.4744671199999999</v>
      </c>
      <c r="AH3" s="22">
        <v>0.84897959199999995</v>
      </c>
      <c r="AI3" s="22">
        <v>1.0488888890000001</v>
      </c>
      <c r="AJ3" s="22"/>
    </row>
    <row r="4" spans="1:36" x14ac:dyDescent="0.2">
      <c r="B4" s="22">
        <v>2.5052154199999999</v>
      </c>
      <c r="C4" s="22">
        <v>2.0985034009999999</v>
      </c>
      <c r="D4" s="22">
        <v>1.776326531</v>
      </c>
      <c r="E4" s="22">
        <v>2.3307029479999999</v>
      </c>
      <c r="F4" s="22">
        <v>1.4831746029999999</v>
      </c>
      <c r="G4" s="22">
        <v>1.1689795919999999</v>
      </c>
      <c r="H4" s="22">
        <v>2.2436281180000002</v>
      </c>
      <c r="I4" s="22">
        <v>2.031746032</v>
      </c>
      <c r="J4" s="22">
        <v>2.5518367350000002</v>
      </c>
      <c r="K4" s="22">
        <v>2.423582766</v>
      </c>
      <c r="L4" s="22">
        <v>1.1664399089999999</v>
      </c>
      <c r="M4" s="22">
        <v>2.1093877550000002</v>
      </c>
      <c r="N4" s="22">
        <v>1.824943311</v>
      </c>
      <c r="O4" s="22">
        <v>8.8482539679999999</v>
      </c>
      <c r="P4" s="22">
        <v>4.7455782309999996</v>
      </c>
      <c r="Q4" s="22">
        <v>0.97795918400000004</v>
      </c>
      <c r="R4" s="22">
        <v>1.824943311</v>
      </c>
      <c r="S4" s="22">
        <v>2.7464852610000001</v>
      </c>
      <c r="T4" s="22">
        <v>2.1931972790000001</v>
      </c>
      <c r="U4" s="22">
        <v>1.2408163270000001</v>
      </c>
      <c r="V4" s="22">
        <v>3.7028571430000001</v>
      </c>
      <c r="W4" s="22">
        <v>1.9036734689999999</v>
      </c>
      <c r="X4" s="22">
        <v>3.114739229</v>
      </c>
      <c r="Y4" s="22">
        <v>6.5088435369999997</v>
      </c>
      <c r="Z4" s="22">
        <v>4.7056689340000002</v>
      </c>
      <c r="AA4" s="22">
        <v>1.3017687069999999</v>
      </c>
      <c r="AB4" s="22">
        <v>2.150748299</v>
      </c>
      <c r="AC4" s="22">
        <v>1.658049887</v>
      </c>
      <c r="AD4" s="22">
        <v>1.5042176869999999</v>
      </c>
      <c r="AE4" s="22">
        <v>5.6076190480000001</v>
      </c>
      <c r="AF4" s="22">
        <v>3.8835374150000002</v>
      </c>
      <c r="AG4" s="22">
        <v>4.8181405899999996</v>
      </c>
      <c r="AH4" s="22">
        <v>1.7324263040000001</v>
      </c>
      <c r="AI4" s="22">
        <v>3.9187301589999999</v>
      </c>
      <c r="AJ4" s="22"/>
    </row>
    <row r="5" spans="1:36" x14ac:dyDescent="0.2">
      <c r="B5" s="22">
        <v>3.1873015869999999</v>
      </c>
      <c r="C5" s="22">
        <v>3.5903854879999999</v>
      </c>
      <c r="D5" s="22">
        <v>2.8952380949999998</v>
      </c>
      <c r="E5" s="22">
        <v>3.573696145</v>
      </c>
      <c r="F5" s="22">
        <v>2.4990476190000002</v>
      </c>
      <c r="G5" s="22">
        <v>1.995102041</v>
      </c>
      <c r="H5" s="22">
        <v>3.9357823129999998</v>
      </c>
      <c r="I5" s="22">
        <v>3.1528344669999999</v>
      </c>
      <c r="J5" s="22">
        <v>3.804081633</v>
      </c>
      <c r="K5" s="22">
        <v>3.9909297050000001</v>
      </c>
      <c r="L5" s="22">
        <v>1.7106575959999999</v>
      </c>
      <c r="M5" s="22">
        <v>3.4510657600000001</v>
      </c>
      <c r="N5" s="22">
        <v>3.072653061</v>
      </c>
      <c r="O5" s="22">
        <v>9.6342857140000007</v>
      </c>
      <c r="P5" s="22">
        <v>6.8847165529999996</v>
      </c>
      <c r="Q5" s="22">
        <v>1.5395918369999999</v>
      </c>
      <c r="R5" s="22">
        <v>2.822675737</v>
      </c>
      <c r="S5" s="22">
        <v>4.8834467119999996</v>
      </c>
      <c r="T5" s="22">
        <v>3.5758730160000001</v>
      </c>
      <c r="U5" s="22">
        <v>2.1043083899999999</v>
      </c>
      <c r="V5" s="22">
        <v>5.2215873019999997</v>
      </c>
      <c r="W5" s="22">
        <v>3.4285714289999998</v>
      </c>
      <c r="X5" s="22">
        <v>4.4756462590000003</v>
      </c>
      <c r="Y5" s="22">
        <v>9.9526530609999995</v>
      </c>
      <c r="Z5" s="22">
        <v>7.1836734690000004</v>
      </c>
      <c r="AA5" s="22">
        <v>2.1529251700000001</v>
      </c>
      <c r="AB5" s="22">
        <v>3.4917006800000001</v>
      </c>
      <c r="AC5" s="22">
        <v>2.6340136049999998</v>
      </c>
      <c r="AD5" s="22">
        <v>2.44462585</v>
      </c>
      <c r="AE5" s="22">
        <v>7.9339682539999998</v>
      </c>
      <c r="AF5" s="22">
        <v>6.4609523810000002</v>
      </c>
      <c r="AG5" s="22">
        <v>8.6131519270000005</v>
      </c>
      <c r="AH5" s="22">
        <v>2.6376417230000002</v>
      </c>
      <c r="AI5" s="22">
        <v>6.6920634919999999</v>
      </c>
      <c r="AJ5" s="22"/>
    </row>
    <row r="6" spans="1:36" x14ac:dyDescent="0.2">
      <c r="B6" s="22">
        <v>3.8603174600000001</v>
      </c>
      <c r="C6" s="22">
        <v>5.1316099770000001</v>
      </c>
      <c r="D6" s="22">
        <v>3.9764172339999999</v>
      </c>
      <c r="E6" s="22">
        <v>4.8355555560000001</v>
      </c>
      <c r="F6" s="22">
        <v>3.4285714289999998</v>
      </c>
      <c r="G6" s="22">
        <v>2.7722448979999998</v>
      </c>
      <c r="H6" s="22">
        <v>5.6250340139999997</v>
      </c>
      <c r="I6" s="22">
        <v>4.3058503400000001</v>
      </c>
      <c r="J6" s="22">
        <v>4.985034014</v>
      </c>
      <c r="K6" s="22">
        <v>5.6018140589999996</v>
      </c>
      <c r="L6" s="22">
        <v>2.2476190479999998</v>
      </c>
      <c r="M6" s="22">
        <v>4.9959183669999998</v>
      </c>
      <c r="N6" s="22">
        <v>4.3356009069999999</v>
      </c>
      <c r="O6" s="22">
        <v>10.439183673</v>
      </c>
      <c r="P6" s="22">
        <v>9.0546938780000001</v>
      </c>
      <c r="Q6" s="22">
        <v>2.0848979590000001</v>
      </c>
      <c r="R6" s="22">
        <v>3.84</v>
      </c>
      <c r="S6" s="22">
        <v>7.0276643989999998</v>
      </c>
      <c r="T6" s="22">
        <v>5.1664399090000002</v>
      </c>
      <c r="U6" s="22">
        <v>2.9605442179999999</v>
      </c>
      <c r="V6" s="22">
        <v>6.8723809520000003</v>
      </c>
      <c r="W6" s="22">
        <v>4.9273469390000004</v>
      </c>
      <c r="X6" s="22">
        <v>5.9559183669999998</v>
      </c>
      <c r="Y6" s="22">
        <v>13.333333333000001</v>
      </c>
      <c r="Z6" s="22">
        <v>9.6159637189999998</v>
      </c>
      <c r="AA6" s="22">
        <v>3.0214965989999998</v>
      </c>
      <c r="AB6" s="22">
        <v>4.8282993200000002</v>
      </c>
      <c r="AC6" s="22">
        <v>3.5954648530000002</v>
      </c>
      <c r="AD6" s="22">
        <v>3.3763265310000001</v>
      </c>
      <c r="AE6" s="22">
        <v>10.311111111000001</v>
      </c>
      <c r="AF6" s="22">
        <v>8.9927664400000005</v>
      </c>
      <c r="AG6" s="22">
        <v>12.088888889</v>
      </c>
      <c r="AH6" s="22">
        <v>3.544671202</v>
      </c>
      <c r="AI6" s="22">
        <v>9.4984126979999992</v>
      </c>
      <c r="AJ6" s="22"/>
    </row>
    <row r="7" spans="1:36" x14ac:dyDescent="0.2">
      <c r="B7" s="22">
        <v>4.59138322</v>
      </c>
      <c r="C7" s="22">
        <v>6.7192743760000004</v>
      </c>
      <c r="D7" s="22">
        <v>5.1083900230000001</v>
      </c>
      <c r="E7" s="22">
        <v>6.3339682540000002</v>
      </c>
      <c r="F7" s="22">
        <v>4.3707936509999996</v>
      </c>
      <c r="G7" s="22">
        <v>3.7518367349999999</v>
      </c>
      <c r="H7" s="22">
        <v>7.278004535</v>
      </c>
      <c r="I7" s="22">
        <v>5.3638095239999997</v>
      </c>
      <c r="J7" s="22">
        <v>6.6721088440000003</v>
      </c>
      <c r="K7" s="22">
        <v>7.2852607709999999</v>
      </c>
      <c r="L7" s="22">
        <v>2.8408163270000002</v>
      </c>
      <c r="M7" s="22">
        <v>6.3564625850000001</v>
      </c>
      <c r="N7" s="22">
        <v>5.6830838999999997</v>
      </c>
      <c r="O7" s="22">
        <v>11.293605442</v>
      </c>
      <c r="P7" s="22">
        <v>11.127437642</v>
      </c>
      <c r="Q7" s="22">
        <v>2.6416326529999998</v>
      </c>
      <c r="R7" s="22">
        <v>4.8471655330000001</v>
      </c>
      <c r="S7" s="22">
        <v>9.3714285709999992</v>
      </c>
      <c r="T7" s="22">
        <v>6.8484353740000001</v>
      </c>
      <c r="U7" s="22">
        <v>3.8893424040000002</v>
      </c>
      <c r="V7" s="22">
        <v>8.4673015869999997</v>
      </c>
      <c r="W7" s="22">
        <v>7.1096598640000002</v>
      </c>
      <c r="X7" s="22">
        <v>7.3142857140000004</v>
      </c>
      <c r="Y7" s="22">
        <v>56.243537414999999</v>
      </c>
      <c r="Z7" s="22">
        <v>12.222403628</v>
      </c>
      <c r="AA7" s="22">
        <v>3.9140136050000001</v>
      </c>
      <c r="AB7" s="22">
        <v>6.4130612239999998</v>
      </c>
      <c r="AC7" s="22">
        <v>4.5641723360000004</v>
      </c>
      <c r="AD7" s="22">
        <v>4.3036734689999996</v>
      </c>
      <c r="AE7" s="22">
        <v>12.525714285999999</v>
      </c>
      <c r="AF7" s="22">
        <v>12.403809524</v>
      </c>
      <c r="AG7" s="22">
        <v>15.560272109</v>
      </c>
      <c r="AH7" s="22">
        <v>4.4391836729999996</v>
      </c>
      <c r="AI7" s="22">
        <v>12.540952381</v>
      </c>
      <c r="AJ7" s="22"/>
    </row>
    <row r="8" spans="1:36" x14ac:dyDescent="0.2">
      <c r="B8" s="22">
        <v>5.2669387759999999</v>
      </c>
      <c r="C8" s="22">
        <v>8.2757369609999998</v>
      </c>
      <c r="D8" s="22">
        <v>6.233106576</v>
      </c>
      <c r="E8" s="22">
        <v>7.7206349210000003</v>
      </c>
      <c r="F8" s="22">
        <v>5.3180952379999997</v>
      </c>
      <c r="G8" s="22">
        <v>4.587755102</v>
      </c>
      <c r="H8" s="22">
        <v>9.0311111109999995</v>
      </c>
      <c r="I8" s="22">
        <v>6.4798185940000002</v>
      </c>
      <c r="J8" s="22">
        <v>7.9238095240000002</v>
      </c>
      <c r="K8" s="22">
        <v>8.8468027209999995</v>
      </c>
      <c r="L8" s="22">
        <v>3.3596371880000002</v>
      </c>
      <c r="M8" s="22">
        <v>7.728979592</v>
      </c>
      <c r="N8" s="22">
        <v>6.9108390020000003</v>
      </c>
      <c r="O8" s="22">
        <v>12.059863946</v>
      </c>
      <c r="P8" s="22">
        <v>13.185306122</v>
      </c>
      <c r="Q8" s="22">
        <v>3.1902040820000002</v>
      </c>
      <c r="R8" s="22">
        <v>5.8303854880000001</v>
      </c>
      <c r="S8" s="22">
        <v>11.47755102</v>
      </c>
      <c r="T8" s="22">
        <v>8.2082539679999993</v>
      </c>
      <c r="U8" s="22">
        <v>4.7564625850000004</v>
      </c>
      <c r="V8" s="22">
        <v>10.123174603000001</v>
      </c>
      <c r="W8" s="22">
        <v>8.6682993199999991</v>
      </c>
      <c r="X8" s="22">
        <v>8.6639455779999999</v>
      </c>
      <c r="Y8" s="22"/>
      <c r="Z8" s="22">
        <v>14.506666666999999</v>
      </c>
      <c r="AA8" s="22">
        <v>4.7339682539999997</v>
      </c>
      <c r="AB8" s="22">
        <v>7.7561904759999996</v>
      </c>
      <c r="AC8" s="22">
        <v>5.5655328800000001</v>
      </c>
      <c r="AD8" s="22">
        <v>5.2288435370000004</v>
      </c>
      <c r="AE8" s="22">
        <v>14.74031746</v>
      </c>
      <c r="AF8" s="22">
        <v>14.913015873000001</v>
      </c>
      <c r="AG8" s="22">
        <v>19.060204081999998</v>
      </c>
      <c r="AH8" s="22">
        <v>5.33478458</v>
      </c>
      <c r="AI8" s="22">
        <v>15.32952381</v>
      </c>
      <c r="AJ8" s="22"/>
    </row>
    <row r="9" spans="1:36" x14ac:dyDescent="0.2">
      <c r="B9" s="22">
        <v>5.9510204079999998</v>
      </c>
      <c r="C9" s="22">
        <v>9.8104308390000003</v>
      </c>
      <c r="D9" s="22">
        <v>7.3360544220000001</v>
      </c>
      <c r="E9" s="22">
        <v>8.944761905</v>
      </c>
      <c r="F9" s="22">
        <v>6.237460317</v>
      </c>
      <c r="G9" s="22">
        <v>5.4465306120000001</v>
      </c>
      <c r="H9" s="22">
        <v>10.689886620999999</v>
      </c>
      <c r="I9" s="22">
        <v>7.5755102040000004</v>
      </c>
      <c r="J9" s="22">
        <v>9.0906122450000009</v>
      </c>
      <c r="K9" s="22">
        <v>10.399637188</v>
      </c>
      <c r="L9" s="22">
        <v>3.871201814</v>
      </c>
      <c r="M9" s="22">
        <v>9.1199999999999992</v>
      </c>
      <c r="N9" s="22">
        <v>8.1647165529999999</v>
      </c>
      <c r="O9" s="22">
        <v>12.802902494</v>
      </c>
      <c r="P9" s="22">
        <v>15.301224489999999</v>
      </c>
      <c r="Q9" s="22">
        <v>3.7306122450000001</v>
      </c>
      <c r="R9" s="22">
        <v>6.8498866209999996</v>
      </c>
      <c r="S9" s="22">
        <v>13.626122449</v>
      </c>
      <c r="T9" s="22">
        <v>9.6863492059999992</v>
      </c>
      <c r="U9" s="22">
        <v>5.5887528340000001</v>
      </c>
      <c r="V9" s="22">
        <v>11.824761905000001</v>
      </c>
      <c r="W9" s="22">
        <v>10.244353740999999</v>
      </c>
      <c r="X9" s="22">
        <v>9.8840816329999992</v>
      </c>
      <c r="Y9" s="22"/>
      <c r="Z9" s="22">
        <v>17.088435373999999</v>
      </c>
      <c r="AA9" s="22">
        <v>5.5822222220000004</v>
      </c>
      <c r="AB9" s="22">
        <v>9.1573696150000004</v>
      </c>
      <c r="AC9" s="22">
        <v>6.5886621319999996</v>
      </c>
      <c r="AD9" s="22">
        <v>6.1474829929999997</v>
      </c>
      <c r="AE9" s="22">
        <v>16.954920635000001</v>
      </c>
      <c r="AF9" s="22">
        <v>17.554285713999999</v>
      </c>
      <c r="AG9" s="22">
        <v>22.479818594000001</v>
      </c>
      <c r="AH9" s="22">
        <v>6.2432653059999996</v>
      </c>
      <c r="AI9" s="22">
        <v>18.402539683000001</v>
      </c>
      <c r="AJ9" s="22"/>
    </row>
    <row r="10" spans="1:36" x14ac:dyDescent="0.2">
      <c r="B10" s="22">
        <v>6.6220408160000002</v>
      </c>
      <c r="C10" s="22">
        <v>11.359637188000001</v>
      </c>
      <c r="D10" s="22">
        <v>8.4412244899999997</v>
      </c>
      <c r="E10" s="22">
        <v>10.433015873</v>
      </c>
      <c r="F10" s="22">
        <v>7.2</v>
      </c>
      <c r="G10" s="22">
        <v>6.2628571429999997</v>
      </c>
      <c r="H10" s="22">
        <v>12.303673469</v>
      </c>
      <c r="I10" s="22">
        <v>8.6857142859999996</v>
      </c>
      <c r="J10" s="22">
        <v>10.266122448999999</v>
      </c>
      <c r="K10" s="22">
        <v>11.969886621000001</v>
      </c>
      <c r="L10" s="22">
        <v>4.4364625850000001</v>
      </c>
      <c r="M10" s="22">
        <v>10.553469388</v>
      </c>
      <c r="N10" s="22">
        <v>9.4334693880000007</v>
      </c>
      <c r="O10" s="22">
        <v>13.574965986</v>
      </c>
      <c r="P10" s="22">
        <v>17.400453514999999</v>
      </c>
      <c r="Q10" s="22">
        <v>4.2938775509999996</v>
      </c>
      <c r="R10" s="22">
        <v>7.8839002269999998</v>
      </c>
      <c r="S10" s="22">
        <v>15.735147392</v>
      </c>
      <c r="T10" s="22">
        <v>11.042539682999999</v>
      </c>
      <c r="U10" s="22">
        <v>6.4565986390000001</v>
      </c>
      <c r="V10" s="22">
        <v>13.44</v>
      </c>
      <c r="W10" s="22">
        <v>11.903129251999999</v>
      </c>
      <c r="X10" s="22">
        <v>11.235555556</v>
      </c>
      <c r="Y10" s="22"/>
      <c r="Z10" s="22">
        <v>19.591836735000001</v>
      </c>
      <c r="AA10" s="22">
        <v>6.4634920630000003</v>
      </c>
      <c r="AB10" s="22">
        <v>10.492517007</v>
      </c>
      <c r="AC10" s="22">
        <v>7.6154195009999999</v>
      </c>
      <c r="AD10" s="22">
        <v>7.055238095</v>
      </c>
      <c r="AE10" s="22">
        <v>19.057777777999998</v>
      </c>
      <c r="AF10" s="22">
        <v>20.033015873</v>
      </c>
      <c r="AG10" s="22">
        <v>26.640544217999999</v>
      </c>
      <c r="AH10" s="22">
        <v>7.1379591839999996</v>
      </c>
      <c r="AI10" s="22">
        <v>21.304308389999999</v>
      </c>
      <c r="AJ10" s="22"/>
    </row>
    <row r="11" spans="1:36" x14ac:dyDescent="0.2">
      <c r="B11" s="22">
        <v>7.3371428569999999</v>
      </c>
      <c r="C11" s="22">
        <v>12.919365079</v>
      </c>
      <c r="D11" s="22">
        <v>9.5898412700000009</v>
      </c>
      <c r="E11" s="22">
        <v>12.336326530999999</v>
      </c>
      <c r="F11" s="22">
        <v>8.1066666670000007</v>
      </c>
      <c r="G11" s="22">
        <v>7.3142857140000004</v>
      </c>
      <c r="H11" s="22">
        <v>14.222222221999999</v>
      </c>
      <c r="I11" s="22">
        <v>9.7451247169999995</v>
      </c>
      <c r="J11" s="22">
        <v>11.715918367</v>
      </c>
      <c r="K11" s="22">
        <v>13.650430839</v>
      </c>
      <c r="L11" s="22">
        <v>4.9705215420000002</v>
      </c>
      <c r="M11" s="22">
        <v>12.121678005</v>
      </c>
      <c r="N11" s="22">
        <v>11.108571428999999</v>
      </c>
      <c r="O11" s="22">
        <v>14.582131519000001</v>
      </c>
      <c r="P11" s="22">
        <v>20.225306121999999</v>
      </c>
      <c r="Q11" s="22">
        <v>38.456598638999999</v>
      </c>
      <c r="R11" s="22">
        <v>70.483446712000003</v>
      </c>
      <c r="S11" s="22">
        <v>17.800634921</v>
      </c>
      <c r="T11" s="22">
        <v>12.794195010999999</v>
      </c>
      <c r="U11" s="22">
        <v>7.6016326530000002</v>
      </c>
      <c r="V11" s="22">
        <v>15.131428571000001</v>
      </c>
      <c r="W11" s="22">
        <v>80.866666667000004</v>
      </c>
      <c r="X11" s="22">
        <v>49.264761905</v>
      </c>
      <c r="Y11" s="22"/>
      <c r="Z11" s="22">
        <v>22.31292517</v>
      </c>
      <c r="AA11" s="22">
        <v>7.306666667</v>
      </c>
      <c r="AB11" s="22">
        <v>12.012698413000001</v>
      </c>
      <c r="AC11" s="22">
        <v>8.7764172340000002</v>
      </c>
      <c r="AD11" s="22">
        <v>7.9956462589999999</v>
      </c>
      <c r="AE11" s="22">
        <v>21.241904762000001</v>
      </c>
      <c r="AF11" s="22">
        <v>22.308571429000001</v>
      </c>
      <c r="AG11" s="22">
        <v>30.287528344999998</v>
      </c>
      <c r="AH11" s="22">
        <v>8.0522448979999997</v>
      </c>
      <c r="AI11" s="22">
        <v>228.66596371899999</v>
      </c>
      <c r="AJ11" s="22"/>
    </row>
    <row r="12" spans="1:36" x14ac:dyDescent="0.2">
      <c r="B12" s="22">
        <v>47.979795918000001</v>
      </c>
      <c r="C12" s="22">
        <v>104.992653061</v>
      </c>
      <c r="D12" s="22">
        <v>57.991836735</v>
      </c>
      <c r="E12" s="22">
        <v>93.285034014000004</v>
      </c>
      <c r="F12" s="22">
        <v>63.834557822999997</v>
      </c>
      <c r="G12" s="22">
        <v>59.790702948000003</v>
      </c>
      <c r="H12" s="22">
        <v>119.92380952400001</v>
      </c>
      <c r="I12" s="22">
        <v>75.311020408000005</v>
      </c>
      <c r="J12" s="22">
        <v>87.841088435000003</v>
      </c>
      <c r="K12" s="22">
        <v>107.438730159</v>
      </c>
      <c r="L12" s="22">
        <v>37.754240363000001</v>
      </c>
      <c r="M12" s="22">
        <v>68.386394558000006</v>
      </c>
      <c r="N12" s="22">
        <v>63.182222222</v>
      </c>
      <c r="O12" s="22">
        <v>60.508276643999999</v>
      </c>
      <c r="P12" s="22">
        <v>22.41814059</v>
      </c>
      <c r="Q12" s="22"/>
      <c r="R12" s="22"/>
      <c r="S12" s="22">
        <v>19.940136054</v>
      </c>
      <c r="T12" s="22">
        <v>94.541496598999998</v>
      </c>
      <c r="U12" s="22">
        <v>61.361632653000001</v>
      </c>
      <c r="V12" s="22">
        <v>16.975238095000002</v>
      </c>
      <c r="W12" s="22"/>
      <c r="X12" s="22"/>
      <c r="Y12" s="22"/>
      <c r="Z12" s="22">
        <v>175.97823129299999</v>
      </c>
      <c r="AA12" s="22">
        <v>54.294421769000003</v>
      </c>
      <c r="AB12" s="22">
        <v>94.805986395000005</v>
      </c>
      <c r="AC12" s="22">
        <v>65.887346938999997</v>
      </c>
      <c r="AD12" s="22">
        <v>62.430634920999999</v>
      </c>
      <c r="AE12" s="22">
        <v>23.537777777999999</v>
      </c>
      <c r="AF12" s="22">
        <v>114.447142857</v>
      </c>
      <c r="AG12" s="22">
        <v>33.915646258999999</v>
      </c>
      <c r="AH12" s="22">
        <v>8.9556462589999999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24.421587301999999</v>
      </c>
      <c r="Q13" s="22"/>
      <c r="R13" s="22"/>
      <c r="S13" s="22">
        <v>72.288775509999994</v>
      </c>
      <c r="T13" s="22"/>
      <c r="U13" s="22"/>
      <c r="V13" s="22">
        <v>18.524444444</v>
      </c>
      <c r="W13" s="22"/>
      <c r="X13" s="22"/>
      <c r="Y13" s="22"/>
      <c r="Z13" s="22"/>
      <c r="AA13" s="22"/>
      <c r="AB13" s="22"/>
      <c r="AC13" s="22"/>
      <c r="AD13" s="22"/>
      <c r="AE13" s="22">
        <v>25.732063492000002</v>
      </c>
      <c r="AF13" s="22"/>
      <c r="AG13" s="22">
        <v>37.630839002000002</v>
      </c>
      <c r="AH13" s="22">
        <v>9.8793650789999994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26.528798186</v>
      </c>
      <c r="Q14" s="22"/>
      <c r="R14" s="22"/>
      <c r="S14" s="22"/>
      <c r="T14" s="22"/>
      <c r="U14" s="22"/>
      <c r="V14" s="22">
        <v>20.185396825000002</v>
      </c>
      <c r="W14" s="22"/>
      <c r="X14" s="22"/>
      <c r="Y14" s="22"/>
      <c r="Z14" s="22"/>
      <c r="AA14" s="22"/>
      <c r="AB14" s="22"/>
      <c r="AC14" s="22"/>
      <c r="AD14" s="22"/>
      <c r="AE14" s="22">
        <v>28.007619047999999</v>
      </c>
      <c r="AF14" s="22"/>
      <c r="AG14" s="22">
        <v>41.244444444000003</v>
      </c>
      <c r="AH14" s="22">
        <v>10.786394558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28.606984127</v>
      </c>
      <c r="Q15" s="22"/>
      <c r="R15" s="22"/>
      <c r="S15" s="22"/>
      <c r="T15" s="22"/>
      <c r="U15" s="22"/>
      <c r="V15" s="22">
        <v>21.983492063</v>
      </c>
      <c r="W15" s="22"/>
      <c r="X15" s="22"/>
      <c r="Y15" s="22"/>
      <c r="Z15" s="22"/>
      <c r="AA15" s="22"/>
      <c r="AB15" s="22"/>
      <c r="AC15" s="22"/>
      <c r="AD15" s="22"/>
      <c r="AE15" s="22">
        <v>87.089342404000007</v>
      </c>
      <c r="AF15" s="22"/>
      <c r="AG15" s="22">
        <v>44.756462585000001</v>
      </c>
      <c r="AH15" s="22">
        <v>156.119365079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30.725804989</v>
      </c>
      <c r="Q16" s="22"/>
      <c r="R16" s="22"/>
      <c r="S16" s="22"/>
      <c r="T16" s="22"/>
      <c r="U16" s="22"/>
      <c r="V16" s="22">
        <v>23.654603174999998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265.941043084</v>
      </c>
      <c r="AH16" s="22">
        <v>157.658843537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32.848979591999999</v>
      </c>
      <c r="Q17" s="22"/>
      <c r="R17" s="22"/>
      <c r="S17" s="22"/>
      <c r="T17" s="22"/>
      <c r="U17" s="22"/>
      <c r="V17" s="22">
        <v>25.498412697999999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159.19832199499999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34.853877550999997</v>
      </c>
      <c r="Q18" s="22"/>
      <c r="R18" s="22"/>
      <c r="S18" s="22"/>
      <c r="T18" s="22"/>
      <c r="U18" s="22"/>
      <c r="V18" s="22">
        <v>27.352380952000001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160.728526077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37.130158729999998</v>
      </c>
      <c r="Q19" s="22"/>
      <c r="R19" s="22"/>
      <c r="S19" s="22"/>
      <c r="T19" s="22"/>
      <c r="U19" s="22"/>
      <c r="V19" s="22">
        <v>29.196190476000002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162.10430839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283.02367346900002</v>
      </c>
      <c r="Q20" s="22"/>
      <c r="R20" s="22"/>
      <c r="S20" s="22"/>
      <c r="T20" s="22"/>
      <c r="U20" s="22"/>
      <c r="V20" s="22">
        <v>121.28943310699999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163.40462585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164.70494331099999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166.173605442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167.82222222199999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169.338480726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170.85473922899999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173.08560090700001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177.40045351500001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46.37</v>
      </c>
      <c r="C29" s="22">
        <f t="shared" ref="C29:O29" si="0">C12-C2</f>
        <v>104.536961451</v>
      </c>
      <c r="D29" s="22">
        <f t="shared" si="0"/>
        <v>57.913469388000003</v>
      </c>
      <c r="E29" s="22">
        <f t="shared" si="0"/>
        <v>93.165306123000008</v>
      </c>
      <c r="F29" s="22">
        <f t="shared" si="0"/>
        <v>63.735873015999999</v>
      </c>
      <c r="G29" s="22">
        <f t="shared" si="0"/>
        <v>59.705804989000001</v>
      </c>
      <c r="H29" s="22">
        <f t="shared" si="0"/>
        <v>119.871201814</v>
      </c>
      <c r="I29" s="22">
        <f t="shared" si="0"/>
        <v>74.823401360000005</v>
      </c>
      <c r="J29" s="22">
        <f t="shared" si="0"/>
        <v>87.437278911000007</v>
      </c>
      <c r="K29" s="22">
        <f>K12-K2</f>
        <v>106.957641724</v>
      </c>
      <c r="L29" s="22">
        <f t="shared" si="0"/>
        <v>37.293469387999998</v>
      </c>
      <c r="M29" s="22">
        <f t="shared" si="0"/>
        <v>67.936507937000002</v>
      </c>
      <c r="N29" s="22">
        <f t="shared" si="0"/>
        <v>63.029841269999999</v>
      </c>
      <c r="O29" s="22">
        <f t="shared" si="0"/>
        <v>60.446598639000001</v>
      </c>
      <c r="P29" s="22">
        <f>P20-P2</f>
        <v>282.49396825400004</v>
      </c>
      <c r="Q29" s="22">
        <f>Q11-Q2</f>
        <v>38.290068026999997</v>
      </c>
      <c r="R29" s="22">
        <f>R11-R2</f>
        <v>70.472018141000007</v>
      </c>
      <c r="S29" s="22">
        <f>S13-S2</f>
        <v>72.239795917999999</v>
      </c>
      <c r="T29" s="22">
        <f>T12-T2</f>
        <v>94.151473922999998</v>
      </c>
      <c r="U29" s="22">
        <f>U12-U2</f>
        <v>61.307210884</v>
      </c>
      <c r="V29" s="22">
        <f>V20-V2</f>
        <v>120.77641723399999</v>
      </c>
      <c r="W29" s="22">
        <f>W11-W2</f>
        <v>80.860136054999998</v>
      </c>
      <c r="X29" s="22">
        <f>X11-X2</f>
        <v>48.936780046000003</v>
      </c>
      <c r="Y29" s="22">
        <f>Y7-Y2</f>
        <v>56.195646259</v>
      </c>
      <c r="Z29" s="22">
        <f t="shared" ref="Z29:AF29" si="1">Z12-Z2</f>
        <v>175.50802721099998</v>
      </c>
      <c r="AA29" s="22">
        <f t="shared" si="1"/>
        <v>54.251247166000006</v>
      </c>
      <c r="AB29" s="22">
        <f t="shared" si="1"/>
        <v>94.73197279</v>
      </c>
      <c r="AC29" s="22">
        <f t="shared" si="1"/>
        <v>65.528163265999993</v>
      </c>
      <c r="AD29" s="22">
        <f t="shared" si="1"/>
        <v>62.360975056999997</v>
      </c>
      <c r="AE29" s="22">
        <f>AE15-AE2</f>
        <v>86.060770975000011</v>
      </c>
      <c r="AF29" s="22">
        <f t="shared" si="1"/>
        <v>114.431904762</v>
      </c>
      <c r="AG29" s="22">
        <f>AG16-AG2</f>
        <v>265.77088435399997</v>
      </c>
      <c r="AH29" s="22">
        <f>AH27-AH2</f>
        <v>176.78548752900002</v>
      </c>
      <c r="AI29" s="22">
        <f>AI11-AI2</f>
        <v>228.63929705199999</v>
      </c>
      <c r="AJ29" s="22"/>
    </row>
    <row r="30" spans="1:36" x14ac:dyDescent="0.2">
      <c r="A30" s="2"/>
      <c r="B30" s="9">
        <f>B29/86400</f>
        <v>5.3668981481481482E-4</v>
      </c>
      <c r="C30" s="9">
        <f t="shared" ref="C30:AI30" si="2">C29/86400</f>
        <v>1.2099185353125E-3</v>
      </c>
      <c r="D30" s="9">
        <f t="shared" si="2"/>
        <v>6.702947845833334E-4</v>
      </c>
      <c r="E30" s="9">
        <f t="shared" si="2"/>
        <v>1.078302154201389E-3</v>
      </c>
      <c r="F30" s="9">
        <f t="shared" si="2"/>
        <v>7.3768371546296301E-4</v>
      </c>
      <c r="G30" s="9">
        <f t="shared" si="2"/>
        <v>6.9103940959490742E-4</v>
      </c>
      <c r="H30" s="9">
        <f t="shared" si="2"/>
        <v>1.3873981691435186E-3</v>
      </c>
      <c r="I30" s="9">
        <f t="shared" si="2"/>
        <v>8.6601158981481491E-4</v>
      </c>
      <c r="J30" s="9">
        <f t="shared" si="2"/>
        <v>1.012005542951389E-3</v>
      </c>
      <c r="K30" s="9">
        <f t="shared" si="2"/>
        <v>1.2379356681018517E-3</v>
      </c>
      <c r="L30" s="9">
        <f t="shared" si="2"/>
        <v>4.3163737717592592E-4</v>
      </c>
      <c r="M30" s="9">
        <f t="shared" si="2"/>
        <v>7.8630217519675923E-4</v>
      </c>
      <c r="N30" s="9">
        <f t="shared" si="2"/>
        <v>7.2951205173611114E-4</v>
      </c>
      <c r="O30" s="9">
        <f t="shared" si="2"/>
        <v>6.9961341017361108E-4</v>
      </c>
      <c r="P30" s="9">
        <f>P29/86400</f>
        <v>3.2696061140509262E-3</v>
      </c>
      <c r="Q30" s="9">
        <f t="shared" si="2"/>
        <v>4.4317208364583329E-4</v>
      </c>
      <c r="R30" s="9">
        <f t="shared" si="2"/>
        <v>8.1564835811342605E-4</v>
      </c>
      <c r="S30" s="9">
        <f t="shared" si="2"/>
        <v>8.361087490509259E-4</v>
      </c>
      <c r="T30" s="9">
        <f t="shared" si="2"/>
        <v>1.0897161333680554E-3</v>
      </c>
      <c r="U30" s="9">
        <f t="shared" si="2"/>
        <v>7.0957420004629629E-4</v>
      </c>
      <c r="V30" s="9">
        <f t="shared" si="2"/>
        <v>1.3978751994675924E-3</v>
      </c>
      <c r="W30" s="9">
        <f t="shared" si="2"/>
        <v>9.3588120434027772E-4</v>
      </c>
      <c r="X30" s="9">
        <f t="shared" si="2"/>
        <v>5.6639791719907413E-4</v>
      </c>
      <c r="Y30" s="9">
        <f t="shared" si="2"/>
        <v>6.5041257244212967E-4</v>
      </c>
      <c r="Z30" s="9">
        <f t="shared" si="2"/>
        <v>2.0313429075347221E-3</v>
      </c>
      <c r="AA30" s="9">
        <f t="shared" si="2"/>
        <v>6.2790795331018527E-4</v>
      </c>
      <c r="AB30" s="9">
        <f t="shared" si="2"/>
        <v>1.0964348702546297E-3</v>
      </c>
      <c r="AC30" s="9">
        <f t="shared" si="2"/>
        <v>7.5842781557870363E-4</v>
      </c>
      <c r="AD30" s="9">
        <f t="shared" si="2"/>
        <v>7.2177054464120372E-4</v>
      </c>
      <c r="AE30" s="9">
        <f t="shared" si="2"/>
        <v>9.960737381365741E-4</v>
      </c>
      <c r="AF30" s="9">
        <f t="shared" si="2"/>
        <v>1.3244433421527777E-3</v>
      </c>
      <c r="AG30" s="9">
        <f t="shared" si="2"/>
        <v>3.0760519022453702E-3</v>
      </c>
      <c r="AH30" s="9">
        <f t="shared" si="2"/>
        <v>2.0461283278819446E-3</v>
      </c>
      <c r="AI30" s="9">
        <f t="shared" si="2"/>
        <v>2.646288160324074E-3</v>
      </c>
      <c r="AJ30" s="49">
        <f>SUM(B30:AI30)</f>
        <v>3.8113606492048611E-2</v>
      </c>
    </row>
    <row r="31" spans="1:36" x14ac:dyDescent="0.2">
      <c r="P31" s="38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159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67.171000000000006</v>
      </c>
      <c r="C2" s="12">
        <v>45.620699999999999</v>
      </c>
      <c r="D2" s="12">
        <v>67.8322</v>
      </c>
      <c r="E2" s="12">
        <v>33.055199999999999</v>
      </c>
      <c r="F2" s="12">
        <v>48.6755</v>
      </c>
      <c r="G2" s="12">
        <v>74.830299999999994</v>
      </c>
      <c r="H2" s="12">
        <v>32.567</v>
      </c>
      <c r="I2" s="12">
        <v>51.939399999999999</v>
      </c>
      <c r="J2" s="12">
        <v>36.490499999999997</v>
      </c>
      <c r="K2" s="12">
        <v>41.572400000000002</v>
      </c>
      <c r="L2" s="12">
        <v>106.59</v>
      </c>
      <c r="M2" s="12">
        <v>51.502600000000001</v>
      </c>
      <c r="N2" s="12">
        <v>52.0702</v>
      </c>
      <c r="O2" s="12">
        <v>73.795199999999994</v>
      </c>
      <c r="P2" s="12">
        <v>25.497199999999999</v>
      </c>
      <c r="Q2" s="12">
        <v>110.84099999999999</v>
      </c>
      <c r="R2" s="12">
        <v>57.702399999999997</v>
      </c>
      <c r="S2" s="12">
        <v>30.366299999999999</v>
      </c>
      <c r="T2" s="12">
        <v>43.6691</v>
      </c>
      <c r="U2" s="12">
        <v>69.252499999999998</v>
      </c>
      <c r="V2" s="12">
        <v>28.0487</v>
      </c>
      <c r="W2" s="12">
        <v>35.7027</v>
      </c>
      <c r="X2" s="12">
        <v>35.7027</v>
      </c>
      <c r="Y2" s="12">
        <v>61.024000000000001</v>
      </c>
      <c r="Z2" s="12">
        <v>18.485900000000001</v>
      </c>
      <c r="AA2" s="12">
        <v>29.151199999999999</v>
      </c>
      <c r="AB2" s="12">
        <v>82.031300000000002</v>
      </c>
      <c r="AC2" s="12">
        <v>48.927500000000002</v>
      </c>
      <c r="AD2" s="12">
        <v>56.135399999999997</v>
      </c>
      <c r="AE2" s="12">
        <v>61.125500000000002</v>
      </c>
      <c r="AF2" s="12">
        <v>28.7559</v>
      </c>
      <c r="AG2" s="12">
        <v>30.227599999999999</v>
      </c>
      <c r="AH2" s="12">
        <v>20.599799999999998</v>
      </c>
      <c r="AI2" s="12">
        <v>63.144300000000001</v>
      </c>
      <c r="AJ2" s="12">
        <v>26.241700000000002</v>
      </c>
      <c r="AK2" s="12">
        <v>26.673400000000001</v>
      </c>
    </row>
    <row r="3" spans="1:37" x14ac:dyDescent="0.2">
      <c r="A3" s="1"/>
      <c r="B3" s="12">
        <v>72.342500000000001</v>
      </c>
      <c r="C3" s="12">
        <v>44.926699999999997</v>
      </c>
      <c r="D3" s="12">
        <v>64.549199999999999</v>
      </c>
      <c r="E3" s="12">
        <v>35.126399999999997</v>
      </c>
      <c r="F3" s="12">
        <v>50.713000000000001</v>
      </c>
      <c r="G3" s="12">
        <v>76.491699999999994</v>
      </c>
      <c r="H3" s="12">
        <v>33.860599999999998</v>
      </c>
      <c r="I3" s="12">
        <v>50.527000000000001</v>
      </c>
      <c r="J3" s="12">
        <v>51.358699999999999</v>
      </c>
      <c r="K3" s="12">
        <v>41.179000000000002</v>
      </c>
      <c r="L3" s="12">
        <v>107.108</v>
      </c>
      <c r="M3" s="12">
        <v>47.25</v>
      </c>
      <c r="N3" s="12">
        <v>54.0441</v>
      </c>
      <c r="O3" s="12">
        <v>79.202600000000004</v>
      </c>
      <c r="P3" s="12">
        <v>23.918900000000001</v>
      </c>
      <c r="Q3" s="12">
        <v>103.166</v>
      </c>
      <c r="R3" s="12">
        <v>63.265099999999997</v>
      </c>
      <c r="S3" s="12">
        <v>31.25</v>
      </c>
      <c r="T3" s="12">
        <v>45.370399999999997</v>
      </c>
      <c r="U3" s="12">
        <v>74.898099999999999</v>
      </c>
      <c r="V3" s="12">
        <v>28.125</v>
      </c>
      <c r="W3" s="12">
        <v>36.234699999999997</v>
      </c>
      <c r="X3" s="12">
        <v>36.234699999999997</v>
      </c>
      <c r="Y3" s="12">
        <v>58.026299999999999</v>
      </c>
      <c r="Z3" s="12">
        <v>18.745699999999999</v>
      </c>
      <c r="AA3" s="12">
        <v>26.729399999999998</v>
      </c>
      <c r="AB3" s="12">
        <v>88.341300000000004</v>
      </c>
      <c r="AC3" s="12">
        <v>47.25</v>
      </c>
      <c r="AD3" s="12">
        <v>53.175199999999997</v>
      </c>
      <c r="AE3" s="12">
        <v>63.826700000000002</v>
      </c>
      <c r="AF3" s="12">
        <v>28.3613</v>
      </c>
      <c r="AG3" s="12">
        <v>32.174100000000003</v>
      </c>
      <c r="AH3" s="12">
        <v>20.416699999999999</v>
      </c>
      <c r="AI3" s="12">
        <v>64.473699999999994</v>
      </c>
      <c r="AJ3" s="12">
        <v>25.880299999999998</v>
      </c>
      <c r="AK3" s="12">
        <v>26.673400000000001</v>
      </c>
    </row>
    <row r="4" spans="1:37" x14ac:dyDescent="0.2">
      <c r="A4" s="1"/>
      <c r="B4" s="12">
        <v>73.110100000000003</v>
      </c>
      <c r="C4" s="12">
        <v>45.570399999999999</v>
      </c>
      <c r="D4" s="12">
        <v>64.0244</v>
      </c>
      <c r="E4" s="12">
        <v>34.889200000000002</v>
      </c>
      <c r="F4" s="12">
        <v>51.010199999999998</v>
      </c>
      <c r="G4" s="12">
        <v>83.019599999999997</v>
      </c>
      <c r="H4" s="12">
        <v>34.918700000000001</v>
      </c>
      <c r="I4" s="12">
        <v>54.167999999999999</v>
      </c>
      <c r="J4" s="12">
        <v>49.513500000000001</v>
      </c>
      <c r="K4" s="12">
        <v>42.165999999999997</v>
      </c>
      <c r="L4" s="12">
        <v>105.46899999999999</v>
      </c>
      <c r="M4" s="12">
        <v>50.728499999999997</v>
      </c>
      <c r="N4" s="12">
        <v>52.168799999999997</v>
      </c>
      <c r="O4" s="12">
        <v>79.545500000000004</v>
      </c>
      <c r="P4" s="12">
        <v>24.827400000000001</v>
      </c>
      <c r="Q4" s="12">
        <v>110.91500000000001</v>
      </c>
      <c r="R4" s="12">
        <v>61.707099999999997</v>
      </c>
      <c r="S4" s="12">
        <v>31.1265</v>
      </c>
      <c r="T4" s="12">
        <v>41.952100000000002</v>
      </c>
      <c r="U4" s="12">
        <v>69.778499999999994</v>
      </c>
      <c r="V4" s="12">
        <v>28.710899999999999</v>
      </c>
      <c r="W4" s="12">
        <v>36.362099999999998</v>
      </c>
      <c r="X4" s="12">
        <v>36.362099999999998</v>
      </c>
      <c r="Y4" s="12">
        <v>60.355800000000002</v>
      </c>
      <c r="Z4" s="12">
        <v>17.766999999999999</v>
      </c>
      <c r="AA4" s="12">
        <v>29.9755</v>
      </c>
      <c r="AB4" s="12">
        <v>87.778700000000001</v>
      </c>
      <c r="AC4" s="12">
        <v>45.685299999999998</v>
      </c>
      <c r="AD4" s="12">
        <v>50.884599999999999</v>
      </c>
      <c r="AE4" s="12">
        <v>64.2483</v>
      </c>
      <c r="AF4" s="12">
        <v>26.916499999999999</v>
      </c>
      <c r="AG4" s="12">
        <v>32.6828</v>
      </c>
      <c r="AH4" s="12">
        <v>18.375</v>
      </c>
      <c r="AI4" s="12">
        <v>64.700699999999998</v>
      </c>
      <c r="AJ4" s="12">
        <v>26.142099999999999</v>
      </c>
      <c r="AK4" s="12">
        <v>28.891500000000001</v>
      </c>
    </row>
    <row r="5" spans="1:37" x14ac:dyDescent="0.2">
      <c r="A5" s="1"/>
      <c r="B5" s="12">
        <v>72.342500000000001</v>
      </c>
      <c r="C5" s="12">
        <v>42.209000000000003</v>
      </c>
      <c r="D5" s="12">
        <v>61.684100000000001</v>
      </c>
      <c r="E5" s="12">
        <v>35.022199999999998</v>
      </c>
      <c r="F5" s="12">
        <v>50.083300000000001</v>
      </c>
      <c r="G5" s="12">
        <v>76.657899999999998</v>
      </c>
      <c r="H5" s="12">
        <v>38.432499999999997</v>
      </c>
      <c r="I5" s="12">
        <v>55.402000000000001</v>
      </c>
      <c r="J5" s="12">
        <v>37.313899999999997</v>
      </c>
      <c r="K5" s="12">
        <v>36.914099999999998</v>
      </c>
      <c r="L5" s="12">
        <v>99.384</v>
      </c>
      <c r="M5" s="12">
        <v>53.004800000000003</v>
      </c>
      <c r="N5" s="12">
        <v>55.869900000000001</v>
      </c>
      <c r="O5" s="12">
        <v>72.756299999999996</v>
      </c>
      <c r="P5" s="12">
        <v>21.947600000000001</v>
      </c>
      <c r="Q5" s="12">
        <v>109.52</v>
      </c>
      <c r="R5" s="12">
        <v>59.253</v>
      </c>
      <c r="S5" s="12">
        <v>31.0214</v>
      </c>
      <c r="T5" s="12">
        <v>42.037399999999998</v>
      </c>
      <c r="U5" s="12">
        <v>70.582599999999999</v>
      </c>
      <c r="V5" s="12">
        <v>28.7759</v>
      </c>
      <c r="W5" s="12">
        <v>31.815100000000001</v>
      </c>
      <c r="X5" s="12">
        <v>31.815100000000001</v>
      </c>
      <c r="Y5" s="12">
        <v>58.230600000000003</v>
      </c>
      <c r="Z5" s="12">
        <v>18.844000000000001</v>
      </c>
      <c r="AA5" s="12">
        <v>27.673200000000001</v>
      </c>
      <c r="AB5" s="12">
        <v>79.126800000000003</v>
      </c>
      <c r="AC5" s="12">
        <v>35.763500000000001</v>
      </c>
      <c r="AD5" s="12">
        <v>53.175199999999997</v>
      </c>
      <c r="AE5" s="12">
        <v>62.928100000000001</v>
      </c>
      <c r="AF5" s="12">
        <v>27.784800000000001</v>
      </c>
      <c r="AG5" s="12">
        <v>30.512</v>
      </c>
      <c r="AH5" s="12">
        <v>18.805399999999999</v>
      </c>
      <c r="AI5" s="12">
        <v>63.802100000000003</v>
      </c>
      <c r="AJ5" s="12">
        <v>24.934999999999999</v>
      </c>
      <c r="AK5" s="12">
        <v>18.069800000000001</v>
      </c>
    </row>
    <row r="6" spans="1:37" x14ac:dyDescent="0.2">
      <c r="A6" s="1"/>
      <c r="B6" s="12">
        <v>72.279300000000006</v>
      </c>
      <c r="C6" s="12">
        <v>45.482700000000001</v>
      </c>
      <c r="D6" s="12">
        <v>61.845599999999997</v>
      </c>
      <c r="E6" s="12">
        <v>38.6571</v>
      </c>
      <c r="F6" s="12">
        <v>52.267699999999998</v>
      </c>
      <c r="G6" s="12">
        <v>77.761799999999994</v>
      </c>
      <c r="H6" s="12">
        <v>34.568399999999997</v>
      </c>
      <c r="I6" s="12">
        <v>53.0899</v>
      </c>
      <c r="J6" s="12">
        <v>40.061799999999998</v>
      </c>
      <c r="K6" s="12">
        <v>40.873699999999999</v>
      </c>
      <c r="L6" s="12">
        <v>105</v>
      </c>
      <c r="M6" s="12">
        <v>47.385399999999997</v>
      </c>
      <c r="N6" s="12">
        <v>52.667200000000001</v>
      </c>
      <c r="O6" s="12">
        <v>79.968599999999995</v>
      </c>
      <c r="P6" s="12">
        <v>25.2867</v>
      </c>
      <c r="Q6" s="12">
        <v>111.815</v>
      </c>
      <c r="R6" s="12">
        <v>70.282600000000002</v>
      </c>
      <c r="S6" s="12">
        <v>31.463999999999999</v>
      </c>
      <c r="T6" s="12">
        <v>45.6081</v>
      </c>
      <c r="U6" s="12">
        <v>74.092699999999994</v>
      </c>
      <c r="V6" s="12">
        <v>29.213000000000001</v>
      </c>
      <c r="W6" s="12">
        <v>45.810200000000002</v>
      </c>
      <c r="X6" s="12">
        <v>45.810200000000002</v>
      </c>
      <c r="Y6" s="12">
        <v>62.171100000000003</v>
      </c>
      <c r="Z6" s="12"/>
      <c r="AA6" s="12">
        <v>30.3218</v>
      </c>
      <c r="AB6" s="12">
        <v>89.585599999999999</v>
      </c>
      <c r="AC6" s="12">
        <v>46.091099999999997</v>
      </c>
      <c r="AD6" s="12">
        <v>52.0047</v>
      </c>
      <c r="AE6" s="12">
        <v>64.2483</v>
      </c>
      <c r="AF6" s="12">
        <v>30.399799999999999</v>
      </c>
      <c r="AG6" s="12">
        <v>32.554099999999998</v>
      </c>
      <c r="AH6" s="12">
        <v>19.171700000000001</v>
      </c>
      <c r="AI6" s="12">
        <v>63.802100000000003</v>
      </c>
      <c r="AJ6" s="12">
        <v>24.8171</v>
      </c>
      <c r="AK6" s="12">
        <v>39.270400000000002</v>
      </c>
    </row>
    <row r="7" spans="1:37" x14ac:dyDescent="0.2">
      <c r="A7" s="1"/>
      <c r="B7" s="12">
        <v>72.532899999999998</v>
      </c>
      <c r="C7" s="12">
        <v>45.9375</v>
      </c>
      <c r="D7" s="12">
        <v>65.886499999999998</v>
      </c>
      <c r="E7" s="12">
        <v>38.056600000000003</v>
      </c>
      <c r="F7" s="12">
        <v>54.435499999999998</v>
      </c>
      <c r="G7" s="12">
        <v>75.447000000000003</v>
      </c>
      <c r="H7" s="12">
        <v>34.896599999999999</v>
      </c>
      <c r="I7" s="12">
        <v>51.760599999999997</v>
      </c>
      <c r="J7" s="12">
        <v>46.194099999999999</v>
      </c>
      <c r="K7" s="12">
        <v>40.592799999999997</v>
      </c>
      <c r="L7" s="12">
        <v>104.40300000000001</v>
      </c>
      <c r="M7" s="12">
        <v>48.1021</v>
      </c>
      <c r="N7" s="12">
        <v>54.399700000000003</v>
      </c>
      <c r="O7" s="12">
        <v>81.305300000000003</v>
      </c>
      <c r="P7" s="12">
        <v>26.341999999999999</v>
      </c>
      <c r="Q7" s="12">
        <v>108.301</v>
      </c>
      <c r="R7" s="12">
        <v>65.417299999999997</v>
      </c>
      <c r="S7" s="12">
        <v>30.557099999999998</v>
      </c>
      <c r="T7" s="12">
        <v>47.358199999999997</v>
      </c>
      <c r="U7" s="12">
        <v>72.342500000000001</v>
      </c>
      <c r="V7" s="12">
        <v>30.4895</v>
      </c>
      <c r="W7" s="12">
        <v>40.7729</v>
      </c>
      <c r="X7" s="12">
        <v>40.7729</v>
      </c>
      <c r="Y7" s="12">
        <v>54.941899999999997</v>
      </c>
      <c r="Z7" s="12"/>
      <c r="AA7" s="12">
        <v>24.058</v>
      </c>
      <c r="AB7" s="12">
        <v>86.132800000000003</v>
      </c>
      <c r="AC7" s="12">
        <v>47.521599999999999</v>
      </c>
      <c r="AD7" s="12">
        <v>52.037399999999998</v>
      </c>
      <c r="AE7" s="12">
        <v>63.362099999999998</v>
      </c>
      <c r="AF7" s="12">
        <v>29.197600000000001</v>
      </c>
      <c r="AG7" s="12">
        <v>32.299799999999998</v>
      </c>
      <c r="AH7" s="12">
        <v>18.5627</v>
      </c>
      <c r="AI7" s="12">
        <v>61.454799999999999</v>
      </c>
      <c r="AJ7" s="12">
        <v>22.5184</v>
      </c>
      <c r="AK7" s="12">
        <v>39.270400000000002</v>
      </c>
    </row>
    <row r="8" spans="1:37" x14ac:dyDescent="0.2">
      <c r="A8" s="1"/>
      <c r="B8" s="12">
        <v>73.565399999999997</v>
      </c>
      <c r="C8" s="12">
        <v>46.875</v>
      </c>
      <c r="D8" s="12">
        <v>65.8078</v>
      </c>
      <c r="E8" s="12">
        <v>37.9998</v>
      </c>
      <c r="F8" s="12">
        <v>55.125</v>
      </c>
      <c r="G8" s="12">
        <v>73.826099999999997</v>
      </c>
      <c r="H8" s="12">
        <v>36.831800000000001</v>
      </c>
      <c r="I8" s="12">
        <v>52.7849</v>
      </c>
      <c r="J8" s="12">
        <v>48.525500000000001</v>
      </c>
      <c r="K8" s="12">
        <v>41.888300000000001</v>
      </c>
      <c r="L8" s="12">
        <v>101.51900000000001</v>
      </c>
      <c r="M8" s="12">
        <v>50.616900000000001</v>
      </c>
      <c r="N8" s="12">
        <v>55.125</v>
      </c>
      <c r="O8" s="12">
        <v>78.525599999999997</v>
      </c>
      <c r="P8" s="12">
        <v>25.125299999999999</v>
      </c>
      <c r="Q8" s="12">
        <v>111.514</v>
      </c>
      <c r="R8" s="12">
        <v>63.410699999999999</v>
      </c>
      <c r="S8" s="12">
        <v>33.141300000000001</v>
      </c>
      <c r="T8" s="12">
        <v>50.480800000000002</v>
      </c>
      <c r="U8" s="12">
        <v>72.916700000000006</v>
      </c>
      <c r="V8" s="12">
        <v>29.7651</v>
      </c>
      <c r="W8" s="12">
        <v>41.677199999999999</v>
      </c>
      <c r="X8" s="12">
        <v>41.677199999999999</v>
      </c>
      <c r="Y8" s="12">
        <v>60.355800000000002</v>
      </c>
      <c r="Z8" s="12"/>
      <c r="AA8" s="12">
        <v>28.259599999999999</v>
      </c>
      <c r="AB8" s="12">
        <v>85.069400000000002</v>
      </c>
      <c r="AC8" s="12">
        <v>45.482700000000001</v>
      </c>
      <c r="AD8" s="12">
        <v>51.326799999999999</v>
      </c>
      <c r="AE8" s="12">
        <v>64.929299999999998</v>
      </c>
      <c r="AF8" s="12">
        <v>29.2803</v>
      </c>
      <c r="AG8" s="12">
        <v>32.174100000000003</v>
      </c>
      <c r="AH8" s="12">
        <v>16.246700000000001</v>
      </c>
      <c r="AI8" s="12">
        <v>68.791600000000003</v>
      </c>
      <c r="AJ8" s="12">
        <v>22.323799999999999</v>
      </c>
      <c r="AK8" s="12">
        <v>31.216799999999999</v>
      </c>
    </row>
    <row r="9" spans="1:37" x14ac:dyDescent="0.2">
      <c r="A9" s="1"/>
      <c r="B9" s="12">
        <v>72.153099999999995</v>
      </c>
      <c r="C9" s="12">
        <v>44.170699999999997</v>
      </c>
      <c r="D9" s="12">
        <v>61.0015</v>
      </c>
      <c r="E9" s="12">
        <v>30.678999999999998</v>
      </c>
      <c r="F9" s="12">
        <v>56.674100000000003</v>
      </c>
      <c r="G9" s="12">
        <v>72.090199999999996</v>
      </c>
      <c r="H9" s="12">
        <v>33.341700000000003</v>
      </c>
      <c r="I9" s="12">
        <v>56.0593</v>
      </c>
      <c r="J9" s="12">
        <v>44.076500000000003</v>
      </c>
      <c r="K9" s="12">
        <v>39.9071</v>
      </c>
      <c r="L9" s="12">
        <v>102.083</v>
      </c>
      <c r="M9" s="12">
        <v>43.135899999999999</v>
      </c>
      <c r="N9" s="12">
        <v>42.037399999999998</v>
      </c>
      <c r="O9" s="12">
        <v>63.435000000000002</v>
      </c>
      <c r="P9" s="12">
        <v>27.878499999999999</v>
      </c>
      <c r="Q9" s="12"/>
      <c r="R9" s="12"/>
      <c r="S9" s="12">
        <v>29.711600000000001</v>
      </c>
      <c r="T9" s="12">
        <v>39.169800000000002</v>
      </c>
      <c r="U9" s="12">
        <v>66.710400000000007</v>
      </c>
      <c r="V9" s="12">
        <v>28.621500000000001</v>
      </c>
      <c r="W9" s="12"/>
      <c r="X9" s="12"/>
      <c r="Y9" s="12">
        <v>55.869900000000001</v>
      </c>
      <c r="Z9" s="12"/>
      <c r="AA9" s="12">
        <v>27.728899999999999</v>
      </c>
      <c r="AB9" s="12">
        <v>86.132800000000003</v>
      </c>
      <c r="AC9" s="12">
        <v>39.4878</v>
      </c>
      <c r="AD9" s="12">
        <v>44.817100000000003</v>
      </c>
      <c r="AE9" s="12">
        <v>61.661099999999998</v>
      </c>
      <c r="AF9" s="12">
        <v>27.8597</v>
      </c>
      <c r="AG9" s="12">
        <v>31.802900000000001</v>
      </c>
      <c r="AH9" s="12">
        <v>17.084199999999999</v>
      </c>
      <c r="AI9" s="12">
        <v>65.886499999999998</v>
      </c>
      <c r="AJ9" s="12"/>
      <c r="AK9" s="12">
        <v>18.869800000000001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24.0791</v>
      </c>
      <c r="Q10" s="12"/>
      <c r="R10" s="12"/>
      <c r="S10" s="12">
        <v>32.061799999999998</v>
      </c>
      <c r="T10" s="12"/>
      <c r="U10" s="12"/>
      <c r="V10" s="12">
        <v>28.532599999999999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27.271599999999999</v>
      </c>
      <c r="AG10" s="12"/>
      <c r="AH10" s="12">
        <v>16.854399999999998</v>
      </c>
      <c r="AI10" s="12">
        <v>65.365600000000001</v>
      </c>
      <c r="AJ10" s="12"/>
      <c r="AK10" s="12">
        <v>36.368600000000001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25.985499999999998</v>
      </c>
      <c r="Q11" s="12"/>
      <c r="R11" s="12"/>
      <c r="S11" s="12"/>
      <c r="T11" s="12"/>
      <c r="U11" s="12"/>
      <c r="V11" s="12">
        <v>27.101800000000001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33.022199999999998</v>
      </c>
      <c r="AG11" s="12"/>
      <c r="AH11" s="12">
        <v>19.725100000000001</v>
      </c>
      <c r="AI11" s="12">
        <v>63.120199999999997</v>
      </c>
      <c r="AJ11" s="12"/>
      <c r="AK11" s="12">
        <v>36.368600000000001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26.317399999999999</v>
      </c>
      <c r="Q12" s="12"/>
      <c r="R12" s="12"/>
      <c r="S12" s="12"/>
      <c r="T12" s="12"/>
      <c r="U12" s="12"/>
      <c r="V12" s="12">
        <v>30.123000000000001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28.1633</v>
      </c>
      <c r="AG12" s="12"/>
      <c r="AH12" s="12">
        <v>18.3628</v>
      </c>
      <c r="AI12" s="12">
        <v>64.852900000000005</v>
      </c>
      <c r="AJ12" s="12"/>
      <c r="AK12" s="12">
        <v>26.110600000000002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26.837900000000001</v>
      </c>
      <c r="Q13" s="12"/>
      <c r="R13" s="12"/>
      <c r="S13" s="12"/>
      <c r="T13" s="12"/>
      <c r="U13" s="12"/>
      <c r="V13" s="12">
        <v>29.6371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25.333200000000001</v>
      </c>
      <c r="AG13" s="12"/>
      <c r="AH13" s="12">
        <v>20.192299999999999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25.403199999999998</v>
      </c>
      <c r="Q14" s="12"/>
      <c r="R14" s="12"/>
      <c r="S14" s="12"/>
      <c r="T14" s="12"/>
      <c r="U14" s="12"/>
      <c r="V14" s="12">
        <v>28.3565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25.3643</v>
      </c>
      <c r="Q15" s="12"/>
      <c r="R15" s="12"/>
      <c r="S15" s="12"/>
      <c r="T15" s="12"/>
      <c r="U15" s="12"/>
      <c r="V15" s="12">
        <v>28.0107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26.216699999999999</v>
      </c>
      <c r="Q16" s="12"/>
      <c r="R16" s="12"/>
      <c r="S16" s="12"/>
      <c r="T16" s="12"/>
      <c r="U16" s="12"/>
      <c r="V16" s="12">
        <v>28.096299999999999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27.7103</v>
      </c>
      <c r="Q17" s="12"/>
      <c r="R17" s="12"/>
      <c r="S17" s="12"/>
      <c r="T17" s="12"/>
      <c r="U17" s="12"/>
      <c r="V17" s="12">
        <v>27.181999999999999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28.105899999999998</v>
      </c>
      <c r="Q18" s="12"/>
      <c r="R18" s="12"/>
      <c r="S18" s="12"/>
      <c r="T18" s="12"/>
      <c r="U18" s="12"/>
      <c r="V18" s="12">
        <v>27.262599999999999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71.937100000000001</v>
      </c>
      <c r="C21" s="5">
        <f t="shared" si="0"/>
        <v>45.099087499999996</v>
      </c>
      <c r="D21" s="5">
        <f t="shared" si="0"/>
        <v>64.078912500000001</v>
      </c>
      <c r="E21" s="5">
        <f t="shared" si="0"/>
        <v>35.4356875</v>
      </c>
      <c r="F21" s="5">
        <f t="shared" si="0"/>
        <v>52.373037500000002</v>
      </c>
      <c r="G21" s="5">
        <f t="shared" si="0"/>
        <v>76.265574999999998</v>
      </c>
      <c r="H21" s="5">
        <f t="shared" si="0"/>
        <v>34.927162500000001</v>
      </c>
      <c r="I21" s="5">
        <f t="shared" si="0"/>
        <v>53.216387500000003</v>
      </c>
      <c r="J21" s="5">
        <f t="shared" si="0"/>
        <v>44.191812500000005</v>
      </c>
      <c r="K21" s="5">
        <f t="shared" si="0"/>
        <v>40.636675000000004</v>
      </c>
      <c r="L21" s="5">
        <f t="shared" si="0"/>
        <v>103.94450000000001</v>
      </c>
      <c r="M21" s="5">
        <f t="shared" si="0"/>
        <v>48.965775000000001</v>
      </c>
      <c r="N21" s="5">
        <f t="shared" si="0"/>
        <v>52.297787499999998</v>
      </c>
      <c r="O21" s="5">
        <f t="shared" si="0"/>
        <v>76.066762499999982</v>
      </c>
      <c r="P21" s="5">
        <f>AVERAGE(P2:P18)</f>
        <v>25.6967</v>
      </c>
      <c r="Q21" s="5">
        <f>AVERAGE(Q2:Q8)</f>
        <v>109.43885714285716</v>
      </c>
      <c r="R21" s="5">
        <f>AVERAGE(R2:R8)</f>
        <v>63.005457142857146</v>
      </c>
      <c r="S21" s="5">
        <f>AVERAGE(S2:S10)</f>
        <v>31.188888888888886</v>
      </c>
      <c r="T21" s="5">
        <f>AVERAGE(T2:T9)</f>
        <v>44.455737499999998</v>
      </c>
      <c r="U21" s="5">
        <f>AVERAGE(U2:U9)</f>
        <v>71.321750000000009</v>
      </c>
      <c r="V21" s="5">
        <f>AVERAGE(V2:V18)</f>
        <v>28.591305882352938</v>
      </c>
      <c r="W21" s="5">
        <f>AVERAGE(W2:W4)</f>
        <v>36.099833333333329</v>
      </c>
      <c r="X21" s="5">
        <f>AVERAGE(X6:X8)</f>
        <v>42.753433333333334</v>
      </c>
      <c r="Y21" s="5">
        <f>AVERAGE(Y2:Y9)</f>
        <v>58.87192499999999</v>
      </c>
      <c r="Z21" s="5">
        <f>AVERAGE(Z2:Z5)</f>
        <v>18.460650000000001</v>
      </c>
      <c r="AA21" s="5">
        <f>AVERAGE(AA2:AA9)</f>
        <v>27.987200000000001</v>
      </c>
      <c r="AB21" s="5">
        <f>AVERAGE(AB2:AB9)</f>
        <v>85.52483749999999</v>
      </c>
      <c r="AC21" s="5">
        <f>AVERAGE(AC2:AC9)</f>
        <v>44.526187499999999</v>
      </c>
      <c r="AD21" s="5">
        <f>AVERAGE(AD2:AD9)</f>
        <v>51.694549999999992</v>
      </c>
      <c r="AE21" s="5">
        <f>AVERAGE(AE2:AE9)</f>
        <v>63.291174999999996</v>
      </c>
      <c r="AF21" s="5">
        <f>AVERAGE(AF2:AF13)</f>
        <v>28.528849999999995</v>
      </c>
      <c r="AG21" s="5">
        <f>AVERAGE(AG2:AG9)</f>
        <v>31.803425000000001</v>
      </c>
      <c r="AH21" s="5">
        <f>AVERAGE(AH2:AH13)</f>
        <v>18.699733333333331</v>
      </c>
      <c r="AI21" s="5">
        <f>AVERAGE(AI2:AI12)</f>
        <v>64.490409090909083</v>
      </c>
      <c r="AJ21" s="5">
        <f>AVERAGE(AJ2:AJ8)</f>
        <v>24.694057142857144</v>
      </c>
      <c r="AK21" s="5">
        <f>AVERAGE(AK2:AK12)</f>
        <v>29.798481818181816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71.937100000000001</v>
      </c>
      <c r="C26" s="12">
        <f>C21*2</f>
        <v>90.198174999999992</v>
      </c>
      <c r="D26" s="12">
        <f t="shared" ref="D26:J26" si="1">D21*1</f>
        <v>64.078912500000001</v>
      </c>
      <c r="E26" s="12">
        <f t="shared" si="1"/>
        <v>35.4356875</v>
      </c>
      <c r="F26" s="12">
        <f t="shared" si="1"/>
        <v>52.373037500000002</v>
      </c>
      <c r="G26" s="12">
        <f t="shared" si="1"/>
        <v>76.265574999999998</v>
      </c>
      <c r="H26" s="12">
        <f>H21*3</f>
        <v>104.7814875</v>
      </c>
      <c r="I26" s="12">
        <f>I21*3</f>
        <v>159.64916250000002</v>
      </c>
      <c r="J26" s="12">
        <f t="shared" si="1"/>
        <v>44.191812500000005</v>
      </c>
      <c r="K26" s="12">
        <f>K21*4</f>
        <v>162.54670000000002</v>
      </c>
      <c r="L26" s="12">
        <f>L21*1</f>
        <v>103.94450000000001</v>
      </c>
      <c r="M26" s="12">
        <f>M21*3</f>
        <v>146.897325</v>
      </c>
      <c r="N26" s="12">
        <f>N21*3</f>
        <v>156.89336249999999</v>
      </c>
      <c r="O26" s="12">
        <f>O21*1</f>
        <v>76.066762499999982</v>
      </c>
      <c r="P26" s="12">
        <f>P21*1</f>
        <v>25.6967</v>
      </c>
      <c r="Q26" s="12">
        <f>Q21*1</f>
        <v>109.43885714285716</v>
      </c>
      <c r="R26" s="12">
        <f>R21*2</f>
        <v>126.01091428571429</v>
      </c>
      <c r="S26" s="12">
        <f>S21*4</f>
        <v>124.75555555555555</v>
      </c>
      <c r="T26" s="12">
        <f>T21*3</f>
        <v>133.36721249999999</v>
      </c>
      <c r="U26" s="12">
        <f>U21*1</f>
        <v>71.321750000000009</v>
      </c>
      <c r="V26" s="12">
        <f>V21*1</f>
        <v>28.591305882352938</v>
      </c>
      <c r="W26" s="12">
        <f>W21*4</f>
        <v>144.39933333333332</v>
      </c>
      <c r="X26" s="12">
        <f>X21*3</f>
        <v>128.2603</v>
      </c>
      <c r="Y26" s="12">
        <f>Y21*2</f>
        <v>117.74384999999998</v>
      </c>
      <c r="Z26" s="12">
        <f>Z21*8</f>
        <v>147.68520000000001</v>
      </c>
      <c r="AA26" s="12">
        <f>AA21*3</f>
        <v>83.961600000000004</v>
      </c>
      <c r="AB26" s="12">
        <f t="shared" ref="AB26:AH26" si="2">AB21*1</f>
        <v>85.52483749999999</v>
      </c>
      <c r="AC26" s="12">
        <f t="shared" si="2"/>
        <v>44.526187499999999</v>
      </c>
      <c r="AD26" s="12">
        <f t="shared" si="2"/>
        <v>51.694549999999992</v>
      </c>
      <c r="AE26" s="12">
        <f>AE21*2</f>
        <v>126.58234999999999</v>
      </c>
      <c r="AF26" s="12">
        <f t="shared" si="2"/>
        <v>28.528849999999995</v>
      </c>
      <c r="AG26" s="12">
        <f>AG21*2</f>
        <v>63.606850000000001</v>
      </c>
      <c r="AH26" s="12">
        <f t="shared" si="2"/>
        <v>18.699733333333331</v>
      </c>
      <c r="AI26" s="12">
        <f>AI21*2</f>
        <v>128.98081818181817</v>
      </c>
      <c r="AJ26" s="12">
        <f>AJ21*3</f>
        <v>74.082171428571428</v>
      </c>
      <c r="AK26" s="12">
        <f>AK21*1</f>
        <v>29.798481818181816</v>
      </c>
    </row>
    <row r="27" spans="1:37" x14ac:dyDescent="0.2">
      <c r="A27" s="12" t="s">
        <v>215</v>
      </c>
      <c r="B27" s="5">
        <f t="shared" ref="B27:O27" si="3">STDEV(B2:B9)/B21*100</f>
        <v>2.7597980493888334</v>
      </c>
      <c r="C27" s="5">
        <f t="shared" si="3"/>
        <v>3.1068088403738803</v>
      </c>
      <c r="D27" s="5">
        <f t="shared" si="3"/>
        <v>3.7658093647825548</v>
      </c>
      <c r="E27" s="5">
        <f t="shared" si="3"/>
        <v>7.7415985964596592</v>
      </c>
      <c r="F27" s="5">
        <f t="shared" si="3"/>
        <v>5.2965931297853279</v>
      </c>
      <c r="G27" s="5">
        <f t="shared" si="3"/>
        <v>4.2682768380300189</v>
      </c>
      <c r="H27" s="5">
        <f t="shared" si="3"/>
        <v>5.4395009791206048</v>
      </c>
      <c r="I27" s="5">
        <f t="shared" si="3"/>
        <v>3.547623771447646</v>
      </c>
      <c r="J27" s="5">
        <f t="shared" si="3"/>
        <v>12.862277111455997</v>
      </c>
      <c r="K27" s="5">
        <f t="shared" si="3"/>
        <v>4.1096669226146316</v>
      </c>
      <c r="L27" s="5">
        <f t="shared" si="3"/>
        <v>2.5917102269981318</v>
      </c>
      <c r="M27" s="5">
        <f t="shared" si="3"/>
        <v>6.4005643757020838</v>
      </c>
      <c r="N27" s="5">
        <f t="shared" si="3"/>
        <v>8.3567101169821232</v>
      </c>
      <c r="O27" s="5">
        <f t="shared" si="3"/>
        <v>7.7985360562166424</v>
      </c>
      <c r="P27" s="5">
        <f>STDEV(P2:P18)/P21*100</f>
        <v>6.028494538896604</v>
      </c>
      <c r="Q27" s="5">
        <f>STDEV(Q2:Q8)/Q21*100</f>
        <v>2.760159870711461</v>
      </c>
      <c r="R27" s="5">
        <f>STDEV(R2:R8)/R21*100</f>
        <v>6.5726773299489238</v>
      </c>
      <c r="S27" s="5">
        <f>STDEV(S2:S10)/S21*100</f>
        <v>3.1949159088700272</v>
      </c>
      <c r="T27" s="5">
        <f t="shared" ref="T27:AG27" si="4">STDEV(T2:T9)/T21*100</f>
        <v>7.9559613198192949</v>
      </c>
      <c r="U27" s="5">
        <f t="shared" si="4"/>
        <v>3.8408441308684127</v>
      </c>
      <c r="V27" s="5">
        <f>STDEV(V2:V18)/V21*100</f>
        <v>3.4953040953498369</v>
      </c>
      <c r="W27" s="5">
        <f t="shared" si="4"/>
        <v>12.930436448910676</v>
      </c>
      <c r="X27" s="5">
        <f>STDEV(X2:X8)/X21*100</f>
        <v>10.918107958571762</v>
      </c>
      <c r="Y27" s="5">
        <f t="shared" si="4"/>
        <v>4.3307646583216144</v>
      </c>
      <c r="Z27" s="5">
        <f>STDEV(Z2:Z5)/Z21*100</f>
        <v>2.6352458216322909</v>
      </c>
      <c r="AA27" s="5">
        <f t="shared" si="4"/>
        <v>7.148520067335844</v>
      </c>
      <c r="AB27" s="5">
        <f t="shared" si="4"/>
        <v>4.0404708858161209</v>
      </c>
      <c r="AC27" s="5">
        <f t="shared" si="4"/>
        <v>10.138112990243398</v>
      </c>
      <c r="AD27" s="5">
        <f t="shared" si="4"/>
        <v>6.2216537410572075</v>
      </c>
      <c r="AE27" s="5">
        <f t="shared" si="4"/>
        <v>2.0932593416224288</v>
      </c>
      <c r="AF27" s="5">
        <f>STDEV(AF2:AF13)/AF21*100</f>
        <v>6.7100259340578701</v>
      </c>
      <c r="AG27" s="5">
        <f t="shared" si="4"/>
        <v>2.9132540347010827</v>
      </c>
      <c r="AH27" s="5">
        <f>STDEV(AH2:AH13)/AH21*100</f>
        <v>7.6212367408544948</v>
      </c>
      <c r="AI27" s="5">
        <f>STDEV(AI2:AI12)/AI21*100</f>
        <v>2.910998796367867</v>
      </c>
      <c r="AJ27" s="5">
        <f>STDEV(AJ2:AJ8)/AJ21*100</f>
        <v>6.6795183447132267</v>
      </c>
      <c r="AK27" s="5">
        <f>STDEV(AK2:AK12)/AK21*100</f>
        <v>25.084635784250466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J48"/>
  <sheetViews>
    <sheetView zoomScale="66" workbookViewId="0">
      <selection activeCell="R25" sqref="A1:XFD1048576"/>
    </sheetView>
  </sheetViews>
  <sheetFormatPr baseColWidth="10" defaultRowHeight="16" x14ac:dyDescent="0.2"/>
  <cols>
    <col min="1" max="1" width="15.33203125" bestFit="1" customWidth="1"/>
    <col min="2" max="4" width="11.83203125" bestFit="1" customWidth="1"/>
    <col min="5" max="5" width="12.83203125" bestFit="1" customWidth="1"/>
    <col min="6" max="7" width="11.83203125" bestFit="1" customWidth="1"/>
    <col min="8" max="8" width="12.83203125" bestFit="1" customWidth="1"/>
    <col min="9" max="15" width="11.83203125" bestFit="1" customWidth="1"/>
    <col min="16" max="16" width="12.83203125" bestFit="1" customWidth="1"/>
    <col min="17" max="17" width="20.33203125" bestFit="1" customWidth="1"/>
    <col min="18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32" width="11.83203125" bestFit="1" customWidth="1"/>
    <col min="33" max="35" width="12.83203125" bestFit="1" customWidth="1"/>
    <col min="36" max="36" width="5.6640625" bestFit="1" customWidth="1"/>
  </cols>
  <sheetData>
    <row r="1" spans="1:36" x14ac:dyDescent="0.2">
      <c r="A1" s="2" t="s">
        <v>159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3">
        <v>0.85206349199999998</v>
      </c>
      <c r="C2" s="23">
        <v>8.1632652999999999E-2</v>
      </c>
      <c r="D2" s="23">
        <v>0</v>
      </c>
      <c r="E2" s="23">
        <v>4.5714286E-2</v>
      </c>
      <c r="F2" s="23">
        <v>0.13061224499999999</v>
      </c>
      <c r="G2" s="23">
        <v>0</v>
      </c>
      <c r="H2" s="23">
        <v>0.101587302</v>
      </c>
      <c r="I2" s="23">
        <v>3.6281178999999997E-2</v>
      </c>
      <c r="J2" s="23">
        <v>4.1360543999999999E-2</v>
      </c>
      <c r="K2" s="23">
        <v>0.50068027199999998</v>
      </c>
      <c r="L2" s="23">
        <v>1.2698410000000001E-3</v>
      </c>
      <c r="M2" s="23">
        <v>0.18866213200000001</v>
      </c>
      <c r="N2" s="23">
        <v>0</v>
      </c>
      <c r="O2" s="23">
        <v>6.3673468999999996E-2</v>
      </c>
      <c r="P2" s="23">
        <v>5.2244897999999998E-2</v>
      </c>
      <c r="Q2" s="22">
        <v>0.101587302</v>
      </c>
      <c r="R2" s="22">
        <v>3.4829932000000001E-2</v>
      </c>
      <c r="S2" s="22">
        <v>0</v>
      </c>
      <c r="T2" s="22">
        <v>5.0793651000000002E-2</v>
      </c>
      <c r="U2" s="22">
        <v>3.7006802999999998E-2</v>
      </c>
      <c r="V2" s="22">
        <v>5.2244897999999998E-2</v>
      </c>
      <c r="W2" s="22">
        <v>1.933061224</v>
      </c>
      <c r="X2" s="22">
        <v>1.0884354000000001E-2</v>
      </c>
      <c r="Y2" s="22">
        <v>0.132063492</v>
      </c>
      <c r="Z2" s="22">
        <v>5.4421770000000003E-3</v>
      </c>
      <c r="AA2" s="22">
        <v>0.222040816</v>
      </c>
      <c r="AB2" s="22">
        <v>8.3446712000000006E-2</v>
      </c>
      <c r="AC2" s="22">
        <v>6.3129251999999997E-2</v>
      </c>
      <c r="AD2" s="22">
        <v>3.047619E-2</v>
      </c>
      <c r="AE2" s="22">
        <v>5.8775510000000003E-2</v>
      </c>
      <c r="AF2" s="22">
        <v>4.5714286E-2</v>
      </c>
      <c r="AG2" s="22">
        <v>7.6190475999999993E-2</v>
      </c>
      <c r="AH2" s="22">
        <v>0.31020408199999999</v>
      </c>
      <c r="AI2" s="22">
        <v>5.6598638999999999E-2</v>
      </c>
      <c r="AJ2" s="22"/>
    </row>
    <row r="3" spans="1:36" x14ac:dyDescent="0.2">
      <c r="B3" s="23">
        <v>1.224852608</v>
      </c>
      <c r="C3" s="23">
        <v>0.23183673499999999</v>
      </c>
      <c r="D3" s="23">
        <v>0.32798185899999999</v>
      </c>
      <c r="E3" s="23">
        <v>0.87836734699999997</v>
      </c>
      <c r="F3" s="23">
        <v>0.59918367299999997</v>
      </c>
      <c r="G3" s="23">
        <v>0.30113378699999999</v>
      </c>
      <c r="H3" s="23">
        <v>0.67845805000000003</v>
      </c>
      <c r="I3" s="23">
        <v>0.50793650800000001</v>
      </c>
      <c r="J3" s="23">
        <v>0.997006803</v>
      </c>
      <c r="K3" s="23">
        <v>0.85260771000000002</v>
      </c>
      <c r="L3" s="23">
        <v>0.21206349199999999</v>
      </c>
      <c r="M3" s="23">
        <v>0.74340136099999998</v>
      </c>
      <c r="N3" s="23">
        <v>0.44408163299999998</v>
      </c>
      <c r="O3" s="23">
        <v>8.4604081630000003</v>
      </c>
      <c r="P3" s="23">
        <v>2.4054421769999998</v>
      </c>
      <c r="Q3" s="22">
        <v>0.32217687099999998</v>
      </c>
      <c r="R3" s="22">
        <v>0.56018140599999999</v>
      </c>
      <c r="S3" s="22">
        <v>0.58412698399999996</v>
      </c>
      <c r="T3" s="22">
        <v>0.50358276599999996</v>
      </c>
      <c r="U3" s="22">
        <v>0.32870748300000002</v>
      </c>
      <c r="V3" s="22">
        <v>2.1913832200000001</v>
      </c>
      <c r="W3" s="22">
        <v>2.3974603170000002</v>
      </c>
      <c r="X3" s="22">
        <v>0.99410430800000005</v>
      </c>
      <c r="Y3" s="22">
        <v>3.377777778</v>
      </c>
      <c r="Z3" s="22">
        <v>1.297052154</v>
      </c>
      <c r="AA3" s="22">
        <v>0.60517006799999995</v>
      </c>
      <c r="AB3" s="22">
        <v>0.85623582799999998</v>
      </c>
      <c r="AC3" s="22">
        <v>0.509387755</v>
      </c>
      <c r="AD3" s="22">
        <v>0.53714285699999997</v>
      </c>
      <c r="AE3" s="22">
        <v>2.145306122</v>
      </c>
      <c r="AF3" s="22">
        <v>1.1787755099999999</v>
      </c>
      <c r="AG3" s="22">
        <v>1.9707936509999999</v>
      </c>
      <c r="AH3" s="22">
        <v>0.55183673499999997</v>
      </c>
      <c r="AI3" s="22">
        <v>1.1145578229999999</v>
      </c>
      <c r="AJ3" s="22"/>
    </row>
    <row r="4" spans="1:36" x14ac:dyDescent="0.2">
      <c r="B4" s="23">
        <v>2.118095238</v>
      </c>
      <c r="C4" s="23">
        <v>1.547029478</v>
      </c>
      <c r="D4" s="23">
        <v>1.212517007</v>
      </c>
      <c r="E4" s="23">
        <v>2.6935147389999998</v>
      </c>
      <c r="F4" s="23">
        <v>1.831836735</v>
      </c>
      <c r="G4" s="23">
        <v>1.102947846</v>
      </c>
      <c r="H4" s="23">
        <v>2.5208163269999999</v>
      </c>
      <c r="I4" s="23">
        <v>1.6631292520000001</v>
      </c>
      <c r="J4" s="23">
        <v>2.6412698410000002</v>
      </c>
      <c r="K4" s="23">
        <v>2.2958730159999998</v>
      </c>
      <c r="L4" s="23">
        <v>0.774965986</v>
      </c>
      <c r="M4" s="23">
        <v>1.9083900229999999</v>
      </c>
      <c r="N4" s="23">
        <v>1.5963718819999999</v>
      </c>
      <c r="O4" s="23">
        <v>9.2734693880000005</v>
      </c>
      <c r="P4" s="23">
        <v>4.9139229020000004</v>
      </c>
      <c r="Q4" s="22">
        <v>0.86349206300000003</v>
      </c>
      <c r="R4" s="22">
        <v>1.6</v>
      </c>
      <c r="S4" s="22">
        <v>2.56</v>
      </c>
      <c r="T4" s="22">
        <v>1.8775510200000001</v>
      </c>
      <c r="U4" s="22">
        <v>1.1951020409999999</v>
      </c>
      <c r="V4" s="22">
        <v>4.324716553</v>
      </c>
      <c r="W4" s="22">
        <v>4.0780045349999998</v>
      </c>
      <c r="X4" s="22">
        <v>2.0281179140000001</v>
      </c>
      <c r="Y4" s="22">
        <v>6.5785034009999999</v>
      </c>
      <c r="Z4" s="22">
        <v>3.3552834470000001</v>
      </c>
      <c r="AA4" s="22">
        <v>1.336598639</v>
      </c>
      <c r="AB4" s="22">
        <v>2.0825396829999998</v>
      </c>
      <c r="AC4" s="22">
        <v>1.578231293</v>
      </c>
      <c r="AD4" s="22">
        <v>1.518730159</v>
      </c>
      <c r="AE4" s="22">
        <v>4.2608616780000004</v>
      </c>
      <c r="AF4" s="22">
        <v>3.1637188209999998</v>
      </c>
      <c r="AG4" s="22">
        <v>4.8834467119999996</v>
      </c>
      <c r="AH4" s="22">
        <v>1.5020408160000001</v>
      </c>
      <c r="AI4" s="22">
        <v>4.0446258500000001</v>
      </c>
      <c r="AJ4" s="22"/>
    </row>
    <row r="5" spans="1:36" x14ac:dyDescent="0.2">
      <c r="B5" s="23">
        <v>2.9474829929999999</v>
      </c>
      <c r="C5" s="23">
        <v>2.8825396830000001</v>
      </c>
      <c r="D5" s="23">
        <v>2.1420408160000002</v>
      </c>
      <c r="E5" s="23">
        <v>4.4016326530000001</v>
      </c>
      <c r="F5" s="23">
        <v>3.014965986</v>
      </c>
      <c r="G5" s="23">
        <v>1.8873469389999999</v>
      </c>
      <c r="H5" s="23">
        <v>4.2927891159999998</v>
      </c>
      <c r="I5" s="23">
        <v>2.8506122450000002</v>
      </c>
      <c r="J5" s="23">
        <v>3.80952381</v>
      </c>
      <c r="K5" s="23">
        <v>3.7529251700000001</v>
      </c>
      <c r="L5" s="23">
        <v>1.3351473920000001</v>
      </c>
      <c r="M5" s="23">
        <v>3.1782312930000001</v>
      </c>
      <c r="N5" s="23">
        <v>2.7065759639999998</v>
      </c>
      <c r="O5" s="23">
        <v>10.031020408</v>
      </c>
      <c r="P5" s="23">
        <v>7.3306122450000002</v>
      </c>
      <c r="Q5" s="22">
        <v>1.445079365</v>
      </c>
      <c r="R5" s="22">
        <v>2.5483900230000001</v>
      </c>
      <c r="S5" s="22">
        <v>4.4800000000000004</v>
      </c>
      <c r="T5" s="22">
        <v>3.2</v>
      </c>
      <c r="U5" s="22">
        <v>1.996190476</v>
      </c>
      <c r="V5" s="22">
        <v>6.4145124720000002</v>
      </c>
      <c r="W5" s="22">
        <v>5.733877551</v>
      </c>
      <c r="X5" s="22">
        <v>3.0222222219999999</v>
      </c>
      <c r="Y5" s="22">
        <v>9.9555555560000002</v>
      </c>
      <c r="Z5" s="22">
        <v>5.6</v>
      </c>
      <c r="AA5" s="22">
        <v>2.0157823129999999</v>
      </c>
      <c r="AB5" s="22">
        <v>3.3523809519999999</v>
      </c>
      <c r="AC5" s="22">
        <v>2.7065759639999998</v>
      </c>
      <c r="AD5" s="22">
        <v>2.4587755100000002</v>
      </c>
      <c r="AE5" s="22">
        <v>6.4899773239999998</v>
      </c>
      <c r="AF5" s="22">
        <v>5.0285714290000003</v>
      </c>
      <c r="AG5" s="22">
        <v>7.8222222219999997</v>
      </c>
      <c r="AH5" s="22">
        <v>2.4326530609999999</v>
      </c>
      <c r="AI5" s="22">
        <v>6.9877551020000004</v>
      </c>
      <c r="AJ5" s="22"/>
    </row>
    <row r="6" spans="1:36" x14ac:dyDescent="0.2">
      <c r="B6" s="23">
        <v>3.7681632650000001</v>
      </c>
      <c r="C6" s="23">
        <v>4.1991836730000003</v>
      </c>
      <c r="D6" s="23">
        <v>3.0791836730000002</v>
      </c>
      <c r="E6" s="23">
        <v>6.1213605439999998</v>
      </c>
      <c r="F6" s="23">
        <v>4.1912018140000002</v>
      </c>
      <c r="G6" s="23">
        <v>2.6100680270000001</v>
      </c>
      <c r="H6" s="23">
        <v>6.0110657600000001</v>
      </c>
      <c r="I6" s="23">
        <v>3.9582766440000001</v>
      </c>
      <c r="J6" s="23">
        <v>5.0213151930000004</v>
      </c>
      <c r="K6" s="23">
        <v>5.1758730159999997</v>
      </c>
      <c r="L6" s="23">
        <v>1.904036281</v>
      </c>
      <c r="M6" s="23">
        <v>4.3609977320000004</v>
      </c>
      <c r="N6" s="23">
        <v>3.8566893420000001</v>
      </c>
      <c r="O6" s="23">
        <v>10.785306122</v>
      </c>
      <c r="P6" s="23">
        <v>10.064399093</v>
      </c>
      <c r="Q6" s="22">
        <v>1.9860317460000001</v>
      </c>
      <c r="R6" s="22">
        <v>3.5207256240000002</v>
      </c>
      <c r="S6" s="22">
        <v>6.4076190479999999</v>
      </c>
      <c r="T6" s="22">
        <v>4.6302040819999997</v>
      </c>
      <c r="U6" s="22">
        <v>2.8560544220000001</v>
      </c>
      <c r="V6" s="22">
        <v>8.4995918370000005</v>
      </c>
      <c r="W6" s="22">
        <v>7.3839455779999996</v>
      </c>
      <c r="X6" s="22">
        <v>4.0526077100000002</v>
      </c>
      <c r="Y6" s="22">
        <v>13.139591836999999</v>
      </c>
      <c r="Z6" s="22">
        <v>7.6016326530000002</v>
      </c>
      <c r="AA6" s="22">
        <v>2.6993197279999999</v>
      </c>
      <c r="AB6" s="22">
        <v>4.665714286</v>
      </c>
      <c r="AC6" s="22">
        <v>3.8857142859999998</v>
      </c>
      <c r="AD6" s="22">
        <v>3.3926530609999999</v>
      </c>
      <c r="AE6" s="22">
        <v>8.6494331070000001</v>
      </c>
      <c r="AF6" s="22">
        <v>6.8643990930000003</v>
      </c>
      <c r="AG6" s="22">
        <v>11.087528345000001</v>
      </c>
      <c r="AH6" s="22">
        <v>3.36</v>
      </c>
      <c r="AI6" s="22">
        <v>9.6740136050000007</v>
      </c>
      <c r="AJ6" s="22"/>
    </row>
    <row r="7" spans="1:36" x14ac:dyDescent="0.2">
      <c r="B7" s="23">
        <v>4.59755102</v>
      </c>
      <c r="C7" s="23">
        <v>5.6206802720000004</v>
      </c>
      <c r="D7" s="23">
        <v>4.051882086</v>
      </c>
      <c r="E7" s="23">
        <v>7.8345578229999999</v>
      </c>
      <c r="F7" s="23">
        <v>5.3892063490000002</v>
      </c>
      <c r="G7" s="23">
        <v>3.3927664399999999</v>
      </c>
      <c r="H7" s="23">
        <v>7.5722448980000001</v>
      </c>
      <c r="I7" s="23">
        <v>5.0412698410000001</v>
      </c>
      <c r="J7" s="23">
        <v>6.6292970520000001</v>
      </c>
      <c r="K7" s="23">
        <v>6.8012698409999999</v>
      </c>
      <c r="L7" s="23">
        <v>2.507755102</v>
      </c>
      <c r="M7" s="23">
        <v>5.4929705220000002</v>
      </c>
      <c r="N7" s="23">
        <v>4.9306122449999998</v>
      </c>
      <c r="O7" s="23">
        <v>11.609977324000001</v>
      </c>
      <c r="P7" s="23">
        <v>12.437188209</v>
      </c>
      <c r="Q7" s="22">
        <v>2.5338775509999998</v>
      </c>
      <c r="R7" s="22">
        <v>4.5333333329999999</v>
      </c>
      <c r="S7" s="22">
        <v>8.3417687069999999</v>
      </c>
      <c r="T7" s="22">
        <v>6.0575056690000002</v>
      </c>
      <c r="U7" s="22">
        <v>3.706122449</v>
      </c>
      <c r="V7" s="22">
        <v>10.553469388</v>
      </c>
      <c r="W7" s="22">
        <v>9.2698412700000006</v>
      </c>
      <c r="X7" s="22">
        <v>5.0176870750000004</v>
      </c>
      <c r="Y7" s="22">
        <v>56.558730159</v>
      </c>
      <c r="Z7" s="22">
        <v>9.7697959179999998</v>
      </c>
      <c r="AA7" s="22">
        <v>3.4575963719999998</v>
      </c>
      <c r="AB7" s="22">
        <v>6.3434013609999997</v>
      </c>
      <c r="AC7" s="22">
        <v>5.0140589569999996</v>
      </c>
      <c r="AD7" s="22">
        <v>4.3461224490000001</v>
      </c>
      <c r="AE7" s="22">
        <v>10.623129252</v>
      </c>
      <c r="AF7" s="22">
        <v>8.8308390019999994</v>
      </c>
      <c r="AG7" s="22">
        <v>14.278095238000001</v>
      </c>
      <c r="AH7" s="22">
        <v>4.3004081630000002</v>
      </c>
      <c r="AI7" s="22">
        <v>12.573605442</v>
      </c>
      <c r="AJ7" s="22"/>
    </row>
    <row r="8" spans="1:36" x14ac:dyDescent="0.2">
      <c r="B8" s="23">
        <v>5.4276643990000002</v>
      </c>
      <c r="C8" s="23">
        <v>6.939863946</v>
      </c>
      <c r="D8" s="23">
        <v>5.0220408159999996</v>
      </c>
      <c r="E8" s="23">
        <v>9.3866666670000001</v>
      </c>
      <c r="F8" s="23">
        <v>6.5371428570000001</v>
      </c>
      <c r="G8" s="23">
        <v>4.1643537410000002</v>
      </c>
      <c r="H8" s="23">
        <v>9.3079365079999992</v>
      </c>
      <c r="I8" s="23">
        <v>6.1714285709999999</v>
      </c>
      <c r="J8" s="23">
        <v>8.1269841270000001</v>
      </c>
      <c r="K8" s="23">
        <v>8.2692063489999992</v>
      </c>
      <c r="L8" s="23">
        <v>3.0791836730000002</v>
      </c>
      <c r="M8" s="23">
        <v>6.7591836729999999</v>
      </c>
      <c r="N8" s="23">
        <v>6.0698412700000004</v>
      </c>
      <c r="O8" s="23">
        <v>12.360272109</v>
      </c>
      <c r="P8" s="23">
        <v>14.714920635</v>
      </c>
      <c r="Q8" s="22">
        <v>3.0704761899999999</v>
      </c>
      <c r="R8" s="22">
        <v>5.3870294779999996</v>
      </c>
      <c r="S8" s="22">
        <v>10.248707483</v>
      </c>
      <c r="T8" s="22">
        <v>7.3730612239999997</v>
      </c>
      <c r="U8" s="22">
        <v>4.5159183670000003</v>
      </c>
      <c r="V8" s="22">
        <v>12.521360544</v>
      </c>
      <c r="W8" s="22">
        <v>10.579591837000001</v>
      </c>
      <c r="X8" s="22">
        <v>6.1097505669999999</v>
      </c>
      <c r="Y8" s="22"/>
      <c r="Z8" s="22">
        <v>11.748571429</v>
      </c>
      <c r="AA8" s="22">
        <v>4.1273469389999997</v>
      </c>
      <c r="AB8" s="22">
        <v>7.6451700679999997</v>
      </c>
      <c r="AC8" s="22">
        <v>6.167800454</v>
      </c>
      <c r="AD8" s="22">
        <v>5.28</v>
      </c>
      <c r="AE8" s="22">
        <v>12.678095237999999</v>
      </c>
      <c r="AF8" s="22">
        <v>10.673922901999999</v>
      </c>
      <c r="AG8" s="22">
        <v>17.407709750999999</v>
      </c>
      <c r="AH8" s="22">
        <v>5.2408163270000001</v>
      </c>
      <c r="AI8" s="22">
        <v>15.590748298999999</v>
      </c>
      <c r="AJ8" s="22"/>
    </row>
    <row r="9" spans="1:36" x14ac:dyDescent="0.2">
      <c r="B9" s="23">
        <v>6.2548752829999996</v>
      </c>
      <c r="C9" s="23">
        <v>8.2459863949999992</v>
      </c>
      <c r="D9" s="23">
        <v>5.9326984129999998</v>
      </c>
      <c r="E9" s="23">
        <v>10.963265306</v>
      </c>
      <c r="F9" s="23">
        <v>7.6393650790000001</v>
      </c>
      <c r="G9" s="23">
        <v>4.9596145119999999</v>
      </c>
      <c r="H9" s="23">
        <v>11.027301587</v>
      </c>
      <c r="I9" s="23">
        <v>7.3306122450000002</v>
      </c>
      <c r="J9" s="23">
        <v>9.4258503400000002</v>
      </c>
      <c r="K9" s="23">
        <v>9.7473015870000008</v>
      </c>
      <c r="L9" s="23">
        <v>3.6538775509999999</v>
      </c>
      <c r="M9" s="23">
        <v>8.0065306120000006</v>
      </c>
      <c r="N9" s="23">
        <v>7.1727891159999997</v>
      </c>
      <c r="O9" s="23">
        <v>13.098231293</v>
      </c>
      <c r="P9" s="23">
        <v>17.102947845999999</v>
      </c>
      <c r="Q9" s="22">
        <v>3.6244897960000002</v>
      </c>
      <c r="R9" s="22">
        <v>6.3042176870000004</v>
      </c>
      <c r="S9" s="22">
        <v>12.212244898</v>
      </c>
      <c r="T9" s="22">
        <v>8.64</v>
      </c>
      <c r="U9" s="22">
        <v>5.3453061220000002</v>
      </c>
      <c r="V9" s="22">
        <v>14.537142856999999</v>
      </c>
      <c r="W9" s="22">
        <v>12.051156463</v>
      </c>
      <c r="X9" s="22">
        <v>7.1038548749999997</v>
      </c>
      <c r="Y9" s="22"/>
      <c r="Z9" s="22">
        <v>14.242539683</v>
      </c>
      <c r="AA9" s="22">
        <v>4.823945578</v>
      </c>
      <c r="AB9" s="22">
        <v>8.9077551019999994</v>
      </c>
      <c r="AC9" s="22">
        <v>7.3208163270000002</v>
      </c>
      <c r="AD9" s="22">
        <v>6.2269387759999999</v>
      </c>
      <c r="AE9" s="22">
        <v>14.727256236000001</v>
      </c>
      <c r="AF9" s="22">
        <v>12.531519274000001</v>
      </c>
      <c r="AG9" s="22">
        <v>20.64</v>
      </c>
      <c r="AH9" s="22">
        <v>6.2171428569999998</v>
      </c>
      <c r="AI9" s="22">
        <v>18.620952380999999</v>
      </c>
      <c r="AJ9" s="22"/>
    </row>
    <row r="10" spans="1:36" x14ac:dyDescent="0.2">
      <c r="B10" s="23">
        <v>7.0704761899999999</v>
      </c>
      <c r="C10" s="23">
        <v>9.5259863950000003</v>
      </c>
      <c r="D10" s="23">
        <v>6.8444444439999996</v>
      </c>
      <c r="E10" s="23">
        <v>12.542222221999999</v>
      </c>
      <c r="F10" s="23">
        <v>8.7278004540000005</v>
      </c>
      <c r="G10" s="23">
        <v>5.772335601</v>
      </c>
      <c r="H10" s="23">
        <v>12.656326530999999</v>
      </c>
      <c r="I10" s="23">
        <v>8.4673015869999997</v>
      </c>
      <c r="J10" s="23">
        <v>10.662312925</v>
      </c>
      <c r="K10" s="23">
        <v>11.17968254</v>
      </c>
      <c r="L10" s="23">
        <v>4.2448979590000002</v>
      </c>
      <c r="M10" s="23">
        <v>9.1919047620000001</v>
      </c>
      <c r="N10" s="23">
        <v>8.26122449</v>
      </c>
      <c r="O10" s="23">
        <v>13.862312924999999</v>
      </c>
      <c r="P10" s="23">
        <v>19.255147392000001</v>
      </c>
      <c r="Q10" s="22">
        <v>4.1625396830000003</v>
      </c>
      <c r="R10" s="22">
        <v>7.2504308389999998</v>
      </c>
      <c r="S10" s="22">
        <v>14.022675737</v>
      </c>
      <c r="T10" s="22">
        <v>9.8285714290000001</v>
      </c>
      <c r="U10" s="22">
        <v>6.1681632649999996</v>
      </c>
      <c r="V10" s="22">
        <v>16.633469388000002</v>
      </c>
      <c r="W10" s="22">
        <v>13.490793651000001</v>
      </c>
      <c r="X10" s="22">
        <v>8.1777777779999994</v>
      </c>
      <c r="Y10" s="22"/>
      <c r="Z10" s="22">
        <v>16.365714285999999</v>
      </c>
      <c r="AA10" s="22">
        <v>5.5292517009999997</v>
      </c>
      <c r="AB10" s="22">
        <v>10.226938776000001</v>
      </c>
      <c r="AC10" s="22">
        <v>8.4897959180000004</v>
      </c>
      <c r="AD10" s="22">
        <v>7.1510204079999999</v>
      </c>
      <c r="AE10" s="22">
        <v>16.880907028999999</v>
      </c>
      <c r="AF10" s="22">
        <v>14.396371882</v>
      </c>
      <c r="AG10" s="22">
        <v>24.333061224000001</v>
      </c>
      <c r="AH10" s="22">
        <v>7.0893424039999999</v>
      </c>
      <c r="AI10" s="22">
        <v>21.667120181000001</v>
      </c>
      <c r="AJ10" s="22"/>
    </row>
    <row r="11" spans="1:36" x14ac:dyDescent="0.2">
      <c r="B11" s="23">
        <v>7.9020408160000004</v>
      </c>
      <c r="C11" s="23">
        <v>10.884353741</v>
      </c>
      <c r="D11" s="23">
        <v>7.8280272110000002</v>
      </c>
      <c r="E11" s="23">
        <v>14.497959184000001</v>
      </c>
      <c r="F11" s="23">
        <v>9.7864852609999993</v>
      </c>
      <c r="G11" s="23">
        <v>6.6046258499999997</v>
      </c>
      <c r="H11" s="23">
        <v>14.455873016</v>
      </c>
      <c r="I11" s="23">
        <v>9.5375963719999994</v>
      </c>
      <c r="J11" s="23">
        <v>12.023582766000001</v>
      </c>
      <c r="K11" s="23">
        <v>12.683174602999999</v>
      </c>
      <c r="L11" s="23">
        <v>4.8326530610000002</v>
      </c>
      <c r="M11" s="23">
        <v>10.582857143</v>
      </c>
      <c r="N11" s="23">
        <v>9.6885260770000006</v>
      </c>
      <c r="O11" s="23">
        <v>14.808163264999999</v>
      </c>
      <c r="P11" s="23">
        <v>21.746938776</v>
      </c>
      <c r="Q11" s="22">
        <v>26.285714286000001</v>
      </c>
      <c r="R11" s="22">
        <v>65.480997732000006</v>
      </c>
      <c r="S11" s="22">
        <v>16.042086168000001</v>
      </c>
      <c r="T11" s="22">
        <v>11.360362812</v>
      </c>
      <c r="U11" s="22">
        <v>7.0675736960000002</v>
      </c>
      <c r="V11" s="22">
        <v>18.736326531</v>
      </c>
      <c r="W11" s="22">
        <v>82.750113378999998</v>
      </c>
      <c r="X11" s="22">
        <v>37.093877550999999</v>
      </c>
      <c r="Y11" s="22"/>
      <c r="Z11" s="22">
        <v>18.529523810000001</v>
      </c>
      <c r="AA11" s="22">
        <v>6.22585034</v>
      </c>
      <c r="AB11" s="22">
        <v>11.746394558</v>
      </c>
      <c r="AC11" s="22">
        <v>9.8285714290000001</v>
      </c>
      <c r="AD11" s="22">
        <v>8.1240816329999994</v>
      </c>
      <c r="AE11" s="22">
        <v>19.080997732</v>
      </c>
      <c r="AF11" s="22">
        <v>16.282993197</v>
      </c>
      <c r="AG11" s="22">
        <v>27.845079365</v>
      </c>
      <c r="AH11" s="22">
        <v>8</v>
      </c>
      <c r="AI11" s="22">
        <v>282.19210884400002</v>
      </c>
      <c r="AJ11" s="22"/>
    </row>
    <row r="12" spans="1:36" x14ac:dyDescent="0.2">
      <c r="B12" s="23">
        <v>56.058775509999997</v>
      </c>
      <c r="C12" s="23">
        <v>88.338503400999997</v>
      </c>
      <c r="D12" s="23">
        <v>49.658775509999998</v>
      </c>
      <c r="E12" s="23">
        <v>115.80952381</v>
      </c>
      <c r="F12" s="23">
        <v>71.224489796</v>
      </c>
      <c r="G12" s="23">
        <v>56.958548753000002</v>
      </c>
      <c r="H12" s="23">
        <v>116.69587301599999</v>
      </c>
      <c r="I12" s="23">
        <v>75.525804988999994</v>
      </c>
      <c r="J12" s="23">
        <v>94.577777777999998</v>
      </c>
      <c r="K12" s="23">
        <v>93.838367347000002</v>
      </c>
      <c r="L12" s="23">
        <v>41.512925170000003</v>
      </c>
      <c r="M12" s="23">
        <v>59.075918367</v>
      </c>
      <c r="N12" s="23">
        <v>56.958911565000001</v>
      </c>
      <c r="O12" s="23">
        <v>56.914285714000002</v>
      </c>
      <c r="P12" s="23">
        <v>24.055918367</v>
      </c>
      <c r="Q12" s="22"/>
      <c r="R12" s="22"/>
      <c r="S12" s="22">
        <v>17.913469387999999</v>
      </c>
      <c r="T12" s="22">
        <v>87.227936507999999</v>
      </c>
      <c r="U12" s="22">
        <v>58.675850339999997</v>
      </c>
      <c r="V12" s="22">
        <v>20.950204081999999</v>
      </c>
      <c r="W12" s="22"/>
      <c r="X12" s="22"/>
      <c r="Y12" s="22"/>
      <c r="Z12" s="22">
        <v>163.77034013599999</v>
      </c>
      <c r="AA12" s="22">
        <v>46.062585034000001</v>
      </c>
      <c r="AB12" s="22">
        <v>99.580952381000003</v>
      </c>
      <c r="AC12" s="22">
        <v>75.232653060999993</v>
      </c>
      <c r="AD12" s="22">
        <v>64.269931972999998</v>
      </c>
      <c r="AE12" s="22">
        <v>20.897959184000001</v>
      </c>
      <c r="AF12" s="22">
        <v>86.970340136000004</v>
      </c>
      <c r="AG12" s="22">
        <v>31.404988662000001</v>
      </c>
      <c r="AH12" s="22">
        <v>8.917913832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26.335782312999999</v>
      </c>
      <c r="Q13" s="22"/>
      <c r="R13" s="22"/>
      <c r="S13" s="22">
        <v>63.920453514999998</v>
      </c>
      <c r="T13" s="22"/>
      <c r="U13" s="22"/>
      <c r="V13" s="22">
        <v>22.942040815999999</v>
      </c>
      <c r="W13" s="22"/>
      <c r="X13" s="22"/>
      <c r="Y13" s="22"/>
      <c r="Z13" s="22"/>
      <c r="AA13" s="22"/>
      <c r="AB13" s="22"/>
      <c r="AC13" s="22"/>
      <c r="AD13" s="22"/>
      <c r="AE13" s="22">
        <v>23.028390023</v>
      </c>
      <c r="AF13" s="22"/>
      <c r="AG13" s="22">
        <v>34.446802720999997</v>
      </c>
      <c r="AH13" s="22">
        <v>9.8684807259999996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28.571428570999998</v>
      </c>
      <c r="Q14" s="22"/>
      <c r="R14" s="22"/>
      <c r="S14" s="22"/>
      <c r="T14" s="22"/>
      <c r="U14" s="22"/>
      <c r="V14" s="22">
        <v>24.966530612</v>
      </c>
      <c r="W14" s="22"/>
      <c r="X14" s="22"/>
      <c r="Y14" s="22"/>
      <c r="Z14" s="22"/>
      <c r="AA14" s="22"/>
      <c r="AB14" s="22"/>
      <c r="AC14" s="22"/>
      <c r="AD14" s="22"/>
      <c r="AE14" s="22">
        <v>25.396825397000001</v>
      </c>
      <c r="AF14" s="22"/>
      <c r="AG14" s="22">
        <v>37.714285713999999</v>
      </c>
      <c r="AH14" s="22">
        <v>10.793650793999999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30.933333333</v>
      </c>
      <c r="Q15" s="22"/>
      <c r="R15" s="22"/>
      <c r="S15" s="22"/>
      <c r="T15" s="22"/>
      <c r="U15" s="22"/>
      <c r="V15" s="22">
        <v>27.082448979999999</v>
      </c>
      <c r="W15" s="22"/>
      <c r="X15" s="22"/>
      <c r="Y15" s="22"/>
      <c r="Z15" s="22"/>
      <c r="AA15" s="22"/>
      <c r="AB15" s="22"/>
      <c r="AC15" s="22"/>
      <c r="AD15" s="22"/>
      <c r="AE15" s="22">
        <v>78.410158730000006</v>
      </c>
      <c r="AF15" s="22"/>
      <c r="AG15" s="22">
        <v>40.685714286</v>
      </c>
      <c r="AH15" s="22">
        <v>163.94013605399999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33.298866212999997</v>
      </c>
      <c r="Q16" s="22"/>
      <c r="R16" s="22"/>
      <c r="S16" s="22"/>
      <c r="T16" s="22"/>
      <c r="U16" s="22"/>
      <c r="V16" s="22">
        <v>29.224489796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277.00666666699999</v>
      </c>
      <c r="AH16" s="22">
        <v>166.18956916100001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35.587482993000002</v>
      </c>
      <c r="Q17" s="22"/>
      <c r="R17" s="22"/>
      <c r="S17" s="22"/>
      <c r="T17" s="22"/>
      <c r="U17" s="22"/>
      <c r="V17" s="22">
        <v>31.36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168.439002268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37.752743764000002</v>
      </c>
      <c r="Q18" s="22"/>
      <c r="R18" s="22"/>
      <c r="S18" s="22"/>
      <c r="T18" s="22"/>
      <c r="U18" s="22"/>
      <c r="V18" s="22">
        <v>33.567346938999997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170.51573696099999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39.887528345</v>
      </c>
      <c r="Q19" s="22"/>
      <c r="R19" s="22"/>
      <c r="S19" s="22"/>
      <c r="T19" s="22"/>
      <c r="U19" s="22"/>
      <c r="V19" s="22">
        <v>35.768163264999998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173.83619047600001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283.307029478</v>
      </c>
      <c r="Q20" s="22"/>
      <c r="R20" s="22"/>
      <c r="S20" s="22"/>
      <c r="T20" s="22"/>
      <c r="U20" s="22"/>
      <c r="V20" s="22">
        <v>146.54693877599999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175.364058957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176.89192743800001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178.813968254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181.99365079399999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183.643424036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185.293197279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187.591111111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191.74469387799999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55.206712017999997</v>
      </c>
      <c r="C29" s="22">
        <f t="shared" ref="C29:O29" si="0">C12-C2</f>
        <v>88.256870747999997</v>
      </c>
      <c r="D29" s="22">
        <f t="shared" si="0"/>
        <v>49.658775509999998</v>
      </c>
      <c r="E29" s="22">
        <f t="shared" si="0"/>
        <v>115.763809524</v>
      </c>
      <c r="F29" s="22">
        <f t="shared" si="0"/>
        <v>71.093877551000006</v>
      </c>
      <c r="G29" s="22">
        <f t="shared" si="0"/>
        <v>56.958548753000002</v>
      </c>
      <c r="H29" s="22">
        <f t="shared" si="0"/>
        <v>116.59428571399999</v>
      </c>
      <c r="I29" s="22">
        <f t="shared" si="0"/>
        <v>75.489523809999994</v>
      </c>
      <c r="J29" s="22">
        <f t="shared" si="0"/>
        <v>94.536417233999998</v>
      </c>
      <c r="K29" s="22">
        <f>K12-K2</f>
        <v>93.337687075000005</v>
      </c>
      <c r="L29" s="22">
        <f t="shared" si="0"/>
        <v>41.511655329</v>
      </c>
      <c r="M29" s="22">
        <f t="shared" si="0"/>
        <v>58.887256235000002</v>
      </c>
      <c r="N29" s="22">
        <f t="shared" si="0"/>
        <v>56.958911565000001</v>
      </c>
      <c r="O29" s="22">
        <f t="shared" si="0"/>
        <v>56.850612245000001</v>
      </c>
      <c r="P29" s="22">
        <f>P20-P2</f>
        <v>283.25478457999998</v>
      </c>
      <c r="Q29" s="22">
        <f>Q11-Q2</f>
        <v>26.184126984000002</v>
      </c>
      <c r="R29" s="22">
        <f>R11-R2</f>
        <v>65.446167800000012</v>
      </c>
      <c r="S29" s="22">
        <f>S13-S2</f>
        <v>63.920453514999998</v>
      </c>
      <c r="T29" s="22">
        <f>T12-T2</f>
        <v>87.177142856999993</v>
      </c>
      <c r="U29" s="22">
        <f>U12-U2</f>
        <v>58.638843537</v>
      </c>
      <c r="V29" s="22">
        <f>V20-V2</f>
        <v>146.49469387799999</v>
      </c>
      <c r="W29" s="22">
        <f>W11-W2</f>
        <v>80.817052154999999</v>
      </c>
      <c r="X29" s="22">
        <f>X11-X2</f>
        <v>37.082993197</v>
      </c>
      <c r="Y29" s="22">
        <f>Y7-Y2</f>
        <v>56.426666666999999</v>
      </c>
      <c r="Z29" s="22">
        <f t="shared" ref="Z29:AF29" si="1">Z12-Z2</f>
        <v>163.764897959</v>
      </c>
      <c r="AA29" s="22">
        <f t="shared" si="1"/>
        <v>45.840544217999998</v>
      </c>
      <c r="AB29" s="22">
        <f t="shared" si="1"/>
        <v>99.497505669000006</v>
      </c>
      <c r="AC29" s="22">
        <f t="shared" si="1"/>
        <v>75.169523808999998</v>
      </c>
      <c r="AD29" s="22">
        <f t="shared" si="1"/>
        <v>64.239455782999997</v>
      </c>
      <c r="AE29" s="22">
        <f>AE15-AE2</f>
        <v>78.351383220000002</v>
      </c>
      <c r="AF29" s="22">
        <f t="shared" si="1"/>
        <v>86.924625849999998</v>
      </c>
      <c r="AG29" s="22">
        <f>AG16-AG2</f>
        <v>276.93047619099997</v>
      </c>
      <c r="AH29" s="22">
        <f>AH27-AH2</f>
        <v>191.43448979599998</v>
      </c>
      <c r="AI29" s="22">
        <f>AI11-AI2</f>
        <v>282.135510205</v>
      </c>
      <c r="AJ29" s="22"/>
    </row>
    <row r="30" spans="1:36" x14ac:dyDescent="0.2">
      <c r="A30" s="2"/>
      <c r="B30" s="9">
        <f>B29/86400</f>
        <v>6.3896657428240736E-4</v>
      </c>
      <c r="C30" s="9">
        <f t="shared" ref="C30:AI30" si="2">C29/86400</f>
        <v>1.0214915595833333E-3</v>
      </c>
      <c r="D30" s="9">
        <f t="shared" si="2"/>
        <v>5.7475434618055549E-4</v>
      </c>
      <c r="E30" s="9">
        <f t="shared" si="2"/>
        <v>1.3398589065277777E-3</v>
      </c>
      <c r="F30" s="9">
        <f t="shared" si="2"/>
        <v>8.2284580498842596E-4</v>
      </c>
      <c r="G30" s="9">
        <f t="shared" si="2"/>
        <v>6.5924246241898146E-4</v>
      </c>
      <c r="H30" s="9">
        <f t="shared" si="2"/>
        <v>1.3494708994675926E-3</v>
      </c>
      <c r="I30" s="9">
        <f t="shared" si="2"/>
        <v>8.7372134039351843E-4</v>
      </c>
      <c r="J30" s="9">
        <f t="shared" si="2"/>
        <v>1.0941714957638888E-3</v>
      </c>
      <c r="K30" s="9">
        <f t="shared" si="2"/>
        <v>1.0802973041087963E-3</v>
      </c>
      <c r="L30" s="9">
        <f t="shared" si="2"/>
        <v>4.804589737152778E-4</v>
      </c>
      <c r="M30" s="9">
        <f t="shared" si="2"/>
        <v>6.8156546568287038E-4</v>
      </c>
      <c r="N30" s="9">
        <f t="shared" si="2"/>
        <v>6.5924666163194449E-4</v>
      </c>
      <c r="O30" s="9">
        <f t="shared" si="2"/>
        <v>6.579931972800926E-4</v>
      </c>
      <c r="P30" s="9">
        <f t="shared" si="2"/>
        <v>3.2784118585648145E-3</v>
      </c>
      <c r="Q30" s="9">
        <f t="shared" si="2"/>
        <v>3.0305702527777783E-4</v>
      </c>
      <c r="R30" s="9">
        <f t="shared" si="2"/>
        <v>7.574787939814816E-4</v>
      </c>
      <c r="S30" s="9">
        <f t="shared" si="2"/>
        <v>7.3982006383101846E-4</v>
      </c>
      <c r="T30" s="9">
        <f t="shared" si="2"/>
        <v>1.0089947089930555E-3</v>
      </c>
      <c r="U30" s="9">
        <f t="shared" si="2"/>
        <v>6.7869031871527782E-4</v>
      </c>
      <c r="V30" s="9">
        <f t="shared" si="2"/>
        <v>1.6955404384027778E-3</v>
      </c>
      <c r="W30" s="9">
        <f t="shared" si="2"/>
        <v>9.3538254809027782E-4</v>
      </c>
      <c r="X30" s="9">
        <f t="shared" si="2"/>
        <v>4.2920131015046297E-4</v>
      </c>
      <c r="Y30" s="9">
        <f t="shared" si="2"/>
        <v>6.5308641975694447E-4</v>
      </c>
      <c r="Z30" s="9">
        <f t="shared" si="2"/>
        <v>1.8954270597106482E-3</v>
      </c>
      <c r="AA30" s="9">
        <f t="shared" si="2"/>
        <v>5.3056185437499992E-4</v>
      </c>
      <c r="AB30" s="9">
        <f t="shared" si="2"/>
        <v>1.1515915007986111E-3</v>
      </c>
      <c r="AC30" s="9">
        <f t="shared" si="2"/>
        <v>8.7001763667824068E-4</v>
      </c>
      <c r="AD30" s="9">
        <f t="shared" si="2"/>
        <v>7.435122197106481E-4</v>
      </c>
      <c r="AE30" s="9">
        <f t="shared" si="2"/>
        <v>9.0684471319444444E-4</v>
      </c>
      <c r="AF30" s="9">
        <f t="shared" si="2"/>
        <v>1.0060720584490741E-3</v>
      </c>
      <c r="AG30" s="9">
        <f t="shared" si="2"/>
        <v>3.2052138448032405E-3</v>
      </c>
      <c r="AH30" s="9">
        <f t="shared" si="2"/>
        <v>2.2156769652314813E-3</v>
      </c>
      <c r="AI30" s="9">
        <f t="shared" si="2"/>
        <v>3.2654572940393517E-3</v>
      </c>
      <c r="AJ30" s="9">
        <f>SUM(B30:AI30)</f>
        <v>3.8204123624780102E-2</v>
      </c>
    </row>
    <row r="31" spans="1:36" x14ac:dyDescent="0.2">
      <c r="AJ31" s="9"/>
    </row>
    <row r="32" spans="1:36" x14ac:dyDescent="0.2">
      <c r="Q32" s="3" t="s">
        <v>277</v>
      </c>
      <c r="AJ32" s="9"/>
    </row>
    <row r="33" spans="2:36" x14ac:dyDescent="0.2">
      <c r="B33" s="9">
        <v>6.3896657428240736E-4</v>
      </c>
      <c r="C33" s="9">
        <v>1.0214915595833333E-3</v>
      </c>
      <c r="D33" s="9">
        <v>5.7475434618055549E-4</v>
      </c>
      <c r="E33" s="9">
        <v>1.3398589065277777E-3</v>
      </c>
      <c r="F33" s="9">
        <v>8.2284580498842596E-4</v>
      </c>
      <c r="G33" s="9">
        <v>6.5924246241898146E-4</v>
      </c>
      <c r="H33" s="9">
        <v>1.3494708994675926E-3</v>
      </c>
      <c r="I33" s="9">
        <v>8.7372134039351843E-4</v>
      </c>
      <c r="J33" s="9">
        <v>1.0941714957638888E-3</v>
      </c>
      <c r="K33" s="9">
        <v>1.0802973041087963E-3</v>
      </c>
      <c r="L33" s="9">
        <v>4.804589737152778E-4</v>
      </c>
      <c r="M33" s="9">
        <v>6.8156546568287038E-4</v>
      </c>
      <c r="N33" s="9">
        <v>6.5924666163194449E-4</v>
      </c>
      <c r="O33" s="9">
        <v>6.579931972800926E-4</v>
      </c>
      <c r="P33" s="9">
        <v>3.2784118585648145E-3</v>
      </c>
      <c r="Q33" s="9">
        <f>Q46/86400</f>
        <v>4.0543377844907405E-4</v>
      </c>
      <c r="R33" s="9">
        <v>7.574787939814816E-4</v>
      </c>
      <c r="S33" s="9">
        <v>7.3982006383101846E-4</v>
      </c>
      <c r="T33" s="9">
        <v>1.0089947089930555E-3</v>
      </c>
      <c r="U33" s="9">
        <v>6.7869031871527782E-4</v>
      </c>
      <c r="V33" s="9">
        <v>1.6955404384027778E-3</v>
      </c>
      <c r="W33" s="9">
        <v>9.3538254809027782E-4</v>
      </c>
      <c r="X33" s="9">
        <v>4.2920131015046297E-4</v>
      </c>
      <c r="Y33" s="9">
        <v>6.5308641975694447E-4</v>
      </c>
      <c r="Z33" s="9">
        <v>1.8954270597106482E-3</v>
      </c>
      <c r="AA33" s="9">
        <v>5.3056185437499992E-4</v>
      </c>
      <c r="AB33" s="9">
        <v>1.1515915007986111E-3</v>
      </c>
      <c r="AC33" s="9">
        <v>8.7001763667824068E-4</v>
      </c>
      <c r="AD33" s="9">
        <v>7.435122197106481E-4</v>
      </c>
      <c r="AE33" s="9">
        <v>9.0684471319444444E-4</v>
      </c>
      <c r="AF33" s="9">
        <v>1.0060720584490741E-3</v>
      </c>
      <c r="AG33" s="9">
        <v>3.2052138448032405E-3</v>
      </c>
      <c r="AH33" s="9">
        <v>2.2156769652314813E-3</v>
      </c>
      <c r="AI33" s="9">
        <v>3.2654572940393517E-3</v>
      </c>
      <c r="AJ33" s="9">
        <f>SUM(B33:AI33)</f>
        <v>3.8306500377951393E-2</v>
      </c>
    </row>
    <row r="35" spans="2:36" x14ac:dyDescent="0.2">
      <c r="H35" s="22"/>
      <c r="Q35" s="22">
        <v>0.101587302</v>
      </c>
    </row>
    <row r="36" spans="2:36" x14ac:dyDescent="0.2">
      <c r="H36" s="22"/>
      <c r="Q36" s="22">
        <v>0.32217687099999998</v>
      </c>
    </row>
    <row r="37" spans="2:36" x14ac:dyDescent="0.2">
      <c r="H37" s="22"/>
      <c r="Q37" s="22">
        <v>0.86349206300000003</v>
      </c>
    </row>
    <row r="38" spans="2:36" x14ac:dyDescent="0.2">
      <c r="H38" s="22"/>
      <c r="Q38" s="22">
        <v>1.445079365</v>
      </c>
    </row>
    <row r="39" spans="2:36" x14ac:dyDescent="0.2">
      <c r="H39" s="22"/>
      <c r="Q39" s="22">
        <v>1.9860317460000001</v>
      </c>
    </row>
    <row r="40" spans="2:36" x14ac:dyDescent="0.2">
      <c r="H40" s="22"/>
      <c r="Q40" s="22">
        <v>2.5338775509999998</v>
      </c>
    </row>
    <row r="41" spans="2:36" x14ac:dyDescent="0.2">
      <c r="H41" s="22"/>
      <c r="Q41" s="22">
        <v>3.0704761899999999</v>
      </c>
    </row>
    <row r="42" spans="2:36" x14ac:dyDescent="0.2">
      <c r="H42" s="22"/>
      <c r="Q42" s="22">
        <v>3.6244897960000002</v>
      </c>
    </row>
    <row r="43" spans="2:36" x14ac:dyDescent="0.2">
      <c r="H43" s="22"/>
      <c r="Q43" s="22">
        <v>4.1625396830000003</v>
      </c>
    </row>
    <row r="44" spans="2:36" x14ac:dyDescent="0.2">
      <c r="H44" s="22"/>
      <c r="Q44" s="22">
        <v>17.440362812</v>
      </c>
    </row>
    <row r="45" spans="2:36" x14ac:dyDescent="0.2">
      <c r="H45" s="22"/>
      <c r="Q45" s="22">
        <v>26.285714286000001</v>
      </c>
    </row>
    <row r="46" spans="2:36" x14ac:dyDescent="0.2">
      <c r="H46" s="22"/>
      <c r="Q46" s="37">
        <f>(Q44-Q35)+(Q45-Q44)*2</f>
        <v>35.029478458</v>
      </c>
    </row>
    <row r="47" spans="2:36" x14ac:dyDescent="0.2">
      <c r="H47" s="22"/>
    </row>
    <row r="48" spans="2:36" x14ac:dyDescent="0.2">
      <c r="H48" s="24"/>
    </row>
  </sheetData>
  <pageMargins left="0.7" right="0.7" top="0.75" bottom="0.75" header="0.3" footer="0.3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K27"/>
  <sheetViews>
    <sheetView zoomScale="64" workbookViewId="0">
      <selection activeCell="B1" sqref="A1:IV65536"/>
    </sheetView>
  </sheetViews>
  <sheetFormatPr baseColWidth="10" defaultRowHeight="16" x14ac:dyDescent="0.2"/>
  <cols>
    <col min="1" max="1" width="12.1640625" bestFit="1" customWidth="1"/>
    <col min="2" max="11" width="7.1640625" bestFit="1" customWidth="1"/>
    <col min="12" max="21" width="7.5" bestFit="1" customWidth="1"/>
    <col min="22" max="22" width="11.6640625" bestFit="1" customWidth="1"/>
    <col min="23" max="24" width="10" bestFit="1" customWidth="1"/>
    <col min="25" max="25" width="7.5" bestFit="1" customWidth="1"/>
    <col min="26" max="26" width="8" bestFit="1" customWidth="1"/>
    <col min="27" max="36" width="7.5" bestFit="1" customWidth="1"/>
    <col min="37" max="37" width="20" bestFit="1" customWidth="1"/>
  </cols>
  <sheetData>
    <row r="1" spans="1:37" x14ac:dyDescent="0.2">
      <c r="A1" s="2" t="s">
        <v>225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63.192599999999999</v>
      </c>
      <c r="C2" s="12">
        <v>33.75</v>
      </c>
      <c r="D2" s="12">
        <v>61.454799999999999</v>
      </c>
      <c r="E2" s="12">
        <v>32.956400000000002</v>
      </c>
      <c r="F2" s="12">
        <v>48.869700000000002</v>
      </c>
      <c r="G2" s="12">
        <v>62.880200000000002</v>
      </c>
      <c r="H2" s="12">
        <v>32.268300000000004</v>
      </c>
      <c r="I2" s="12">
        <v>47.631100000000004</v>
      </c>
      <c r="J2" s="12">
        <v>35.549199999999999</v>
      </c>
      <c r="K2" s="12">
        <v>27.38</v>
      </c>
      <c r="L2" s="12">
        <v>104.40300000000001</v>
      </c>
      <c r="M2" s="12">
        <v>37.087899999999998</v>
      </c>
      <c r="N2" s="12">
        <v>37.5</v>
      </c>
      <c r="O2" s="12">
        <v>66.576099999999997</v>
      </c>
      <c r="P2" s="12">
        <v>32.068100000000001</v>
      </c>
      <c r="Q2" s="12">
        <v>94.230800000000002</v>
      </c>
      <c r="R2" s="12">
        <v>46.875</v>
      </c>
      <c r="S2" s="12">
        <v>29.861899999999999</v>
      </c>
      <c r="T2" s="12">
        <v>28.1873</v>
      </c>
      <c r="U2" s="12">
        <v>60.878</v>
      </c>
      <c r="V2" s="12">
        <v>29.013200000000001</v>
      </c>
      <c r="W2" s="12">
        <v>40.032699999999998</v>
      </c>
      <c r="X2" s="12">
        <v>40.032699999999998</v>
      </c>
      <c r="Y2" s="12">
        <v>48.235399999999998</v>
      </c>
      <c r="Z2" s="12">
        <v>15.287000000000001</v>
      </c>
      <c r="AA2" s="12">
        <v>17.360399999999998</v>
      </c>
      <c r="AB2" s="12">
        <v>66.309100000000001</v>
      </c>
      <c r="AC2" s="12">
        <v>48.123100000000001</v>
      </c>
      <c r="AD2" s="12">
        <v>56.442</v>
      </c>
      <c r="AE2" s="12">
        <v>51.906799999999997</v>
      </c>
      <c r="AF2" s="12">
        <v>21.120699999999999</v>
      </c>
      <c r="AG2" s="12">
        <v>20.8124</v>
      </c>
      <c r="AH2" s="12">
        <v>19.919899999999998</v>
      </c>
      <c r="AI2" s="12">
        <v>51.502600000000001</v>
      </c>
      <c r="AJ2" s="12">
        <v>23.039100000000001</v>
      </c>
      <c r="AK2" s="12">
        <v>16.988800000000001</v>
      </c>
    </row>
    <row r="3" spans="1:37" x14ac:dyDescent="0.2">
      <c r="A3" s="1"/>
      <c r="B3" s="12">
        <v>72.469300000000004</v>
      </c>
      <c r="C3" s="12">
        <v>31.976600000000001</v>
      </c>
      <c r="D3" s="12">
        <v>56.192700000000002</v>
      </c>
      <c r="E3" s="12">
        <v>34.367199999999997</v>
      </c>
      <c r="F3" s="12">
        <v>45.036799999999999</v>
      </c>
      <c r="G3" s="12">
        <v>66.150000000000006</v>
      </c>
      <c r="H3" s="12">
        <v>30.9575</v>
      </c>
      <c r="I3" s="12">
        <v>40.833300000000001</v>
      </c>
      <c r="J3" s="12">
        <v>39.7727</v>
      </c>
      <c r="K3" s="12">
        <v>28.2547</v>
      </c>
      <c r="L3" s="12">
        <v>113.58199999999999</v>
      </c>
      <c r="M3" s="12">
        <v>41.4786</v>
      </c>
      <c r="N3" s="12">
        <v>39.601300000000002</v>
      </c>
      <c r="O3" s="12">
        <v>67.943700000000007</v>
      </c>
      <c r="P3" s="12">
        <v>33.756900000000002</v>
      </c>
      <c r="Q3" s="12">
        <v>95.207300000000004</v>
      </c>
      <c r="R3" s="12">
        <v>54.759900000000002</v>
      </c>
      <c r="S3" s="12">
        <v>31.463999999999999</v>
      </c>
      <c r="T3" s="12">
        <v>20.822800000000001</v>
      </c>
      <c r="U3" s="12">
        <v>64.3232</v>
      </c>
      <c r="V3" s="12">
        <v>28.4635</v>
      </c>
      <c r="W3" s="12">
        <v>39.945700000000002</v>
      </c>
      <c r="X3" s="12">
        <v>39.945700000000002</v>
      </c>
      <c r="Y3" s="12">
        <v>44.366199999999999</v>
      </c>
      <c r="Z3" s="12">
        <v>16.947600000000001</v>
      </c>
      <c r="AA3" s="12">
        <v>16.347899999999999</v>
      </c>
      <c r="AB3" s="12">
        <v>70.178200000000004</v>
      </c>
      <c r="AC3" s="12">
        <v>47.304099999999998</v>
      </c>
      <c r="AD3" s="12">
        <v>58.560600000000001</v>
      </c>
      <c r="AE3" s="12">
        <v>49.932099999999998</v>
      </c>
      <c r="AF3" s="12">
        <v>21.482900000000001</v>
      </c>
      <c r="AG3" s="12">
        <v>21.488399999999999</v>
      </c>
      <c r="AH3" s="12">
        <v>15.321</v>
      </c>
      <c r="AI3" s="12">
        <v>53.209499999999998</v>
      </c>
      <c r="AJ3" s="12">
        <v>19.021699999999999</v>
      </c>
      <c r="AK3" s="12">
        <v>16.988800000000001</v>
      </c>
    </row>
    <row r="4" spans="1:37" x14ac:dyDescent="0.2">
      <c r="A4" s="1"/>
      <c r="B4" s="12">
        <v>76.5625</v>
      </c>
      <c r="C4" s="12">
        <v>31.789100000000001</v>
      </c>
      <c r="D4" s="12">
        <v>57.863900000000001</v>
      </c>
      <c r="E4" s="12">
        <v>32.464700000000001</v>
      </c>
      <c r="F4" s="12">
        <v>52.0047</v>
      </c>
      <c r="G4" s="12">
        <v>75.860100000000003</v>
      </c>
      <c r="H4" s="12">
        <v>32.956400000000002</v>
      </c>
      <c r="I4" s="12">
        <v>50.0227</v>
      </c>
      <c r="J4" s="12">
        <v>37.3476</v>
      </c>
      <c r="K4" s="12">
        <v>27.603899999999999</v>
      </c>
      <c r="L4" s="12">
        <v>109.375</v>
      </c>
      <c r="M4" s="12">
        <v>41.952100000000002</v>
      </c>
      <c r="N4" s="12">
        <v>42.015999999999998</v>
      </c>
      <c r="O4" s="12">
        <v>70.118700000000004</v>
      </c>
      <c r="P4" s="12">
        <v>33.308199999999999</v>
      </c>
      <c r="Q4" s="12">
        <v>100.41</v>
      </c>
      <c r="R4" s="12">
        <v>56.790900000000001</v>
      </c>
      <c r="S4" s="12">
        <v>31.25</v>
      </c>
      <c r="T4" s="12">
        <v>23.597999999999999</v>
      </c>
      <c r="U4" s="12">
        <v>65.288200000000003</v>
      </c>
      <c r="V4" s="12">
        <v>30.433700000000002</v>
      </c>
      <c r="W4" s="12">
        <v>41.984000000000002</v>
      </c>
      <c r="X4" s="12">
        <v>41.984000000000002</v>
      </c>
      <c r="Y4" s="12">
        <v>50.480800000000002</v>
      </c>
      <c r="Z4" s="12">
        <v>17.477799999999998</v>
      </c>
      <c r="AA4" s="12">
        <v>18.560600000000001</v>
      </c>
      <c r="AB4" s="12">
        <v>73.029399999999995</v>
      </c>
      <c r="AC4" s="12">
        <v>45.457700000000003</v>
      </c>
      <c r="AD4" s="12">
        <v>55.569600000000001</v>
      </c>
      <c r="AE4" s="12">
        <v>54.850700000000003</v>
      </c>
      <c r="AF4" s="12">
        <v>19.575600000000001</v>
      </c>
      <c r="AG4" s="12">
        <v>21.366299999999999</v>
      </c>
      <c r="AH4" s="12">
        <v>13.325900000000001</v>
      </c>
      <c r="AI4" s="12">
        <v>54.256900000000002</v>
      </c>
      <c r="AJ4" s="12">
        <v>22.5184</v>
      </c>
      <c r="AK4" s="12">
        <v>23.0898</v>
      </c>
    </row>
    <row r="5" spans="1:37" x14ac:dyDescent="0.2">
      <c r="A5" s="1"/>
      <c r="B5" s="12">
        <v>70.763800000000003</v>
      </c>
      <c r="C5" s="12">
        <v>33.653799999999997</v>
      </c>
      <c r="D5" s="12">
        <v>55.457700000000003</v>
      </c>
      <c r="E5" s="12">
        <v>26.570499999999999</v>
      </c>
      <c r="F5" s="12">
        <v>48.525500000000001</v>
      </c>
      <c r="G5" s="12">
        <v>71.037400000000005</v>
      </c>
      <c r="H5" s="12">
        <v>34.904000000000003</v>
      </c>
      <c r="I5" s="12">
        <v>58.768700000000003</v>
      </c>
      <c r="J5" s="12">
        <v>26.881499999999999</v>
      </c>
      <c r="K5" s="12">
        <v>27.2896</v>
      </c>
      <c r="L5" s="12">
        <v>101.83199999999999</v>
      </c>
      <c r="M5" s="12">
        <v>33.261299999999999</v>
      </c>
      <c r="N5" s="12">
        <v>40.950200000000002</v>
      </c>
      <c r="O5" s="12">
        <v>66.696899999999999</v>
      </c>
      <c r="P5" s="12">
        <v>32.293500000000002</v>
      </c>
      <c r="Q5" s="12">
        <v>100.41</v>
      </c>
      <c r="R5" s="12">
        <v>57.863900000000001</v>
      </c>
      <c r="S5" s="12">
        <v>30.9343</v>
      </c>
      <c r="T5" s="12">
        <v>22.962399999999999</v>
      </c>
      <c r="U5" s="12">
        <v>65.236699999999999</v>
      </c>
      <c r="V5" s="12">
        <v>28.317599999999999</v>
      </c>
      <c r="W5" s="12">
        <v>28.661200000000001</v>
      </c>
      <c r="X5" s="12">
        <v>28.661200000000001</v>
      </c>
      <c r="Y5" s="12">
        <v>44.963299999999997</v>
      </c>
      <c r="Z5" s="12">
        <v>17.105399999999999</v>
      </c>
      <c r="AA5" s="12">
        <v>17.466699999999999</v>
      </c>
      <c r="AB5" s="12">
        <v>77.459000000000003</v>
      </c>
      <c r="AC5" s="12">
        <v>40.493400000000001</v>
      </c>
      <c r="AD5" s="12">
        <v>59.918500000000002</v>
      </c>
      <c r="AE5" s="12">
        <v>55.015000000000001</v>
      </c>
      <c r="AF5" s="12">
        <v>20.446999999999999</v>
      </c>
      <c r="AG5" s="12">
        <v>18.724499999999999</v>
      </c>
      <c r="AH5" s="12">
        <v>12.79</v>
      </c>
      <c r="AI5" s="12">
        <v>54.9054</v>
      </c>
      <c r="AJ5" s="12">
        <v>18.75</v>
      </c>
      <c r="AK5" s="12">
        <v>12.8576</v>
      </c>
    </row>
    <row r="6" spans="1:37" x14ac:dyDescent="0.2">
      <c r="A6" s="1"/>
      <c r="B6" s="12">
        <v>67.171000000000006</v>
      </c>
      <c r="C6" s="12">
        <v>31.4162</v>
      </c>
      <c r="D6" s="12">
        <v>57.581800000000001</v>
      </c>
      <c r="E6" s="12">
        <v>32.943199999999997</v>
      </c>
      <c r="F6" s="12">
        <v>52.910499999999999</v>
      </c>
      <c r="G6" s="12">
        <v>66.989000000000004</v>
      </c>
      <c r="H6" s="12">
        <v>36.799100000000003</v>
      </c>
      <c r="I6" s="12">
        <v>48.116100000000003</v>
      </c>
      <c r="J6" s="12">
        <v>37.619399999999999</v>
      </c>
      <c r="K6" s="12">
        <v>29.074400000000001</v>
      </c>
      <c r="L6" s="12">
        <v>126.43300000000001</v>
      </c>
      <c r="M6" s="12">
        <v>45.135100000000001</v>
      </c>
      <c r="N6" s="12">
        <v>43.992199999999997</v>
      </c>
      <c r="O6" s="12">
        <v>77.860200000000006</v>
      </c>
      <c r="P6" s="12">
        <v>36.971800000000002</v>
      </c>
      <c r="Q6" s="12">
        <v>99.324299999999994</v>
      </c>
      <c r="R6" s="12">
        <v>57.803199999999997</v>
      </c>
      <c r="S6" s="12">
        <v>30.3552</v>
      </c>
      <c r="T6" s="12">
        <v>29.840299999999999</v>
      </c>
      <c r="U6" s="12">
        <v>66.229500000000002</v>
      </c>
      <c r="V6" s="12">
        <v>30.807600000000001</v>
      </c>
      <c r="W6" s="12">
        <v>32.6312</v>
      </c>
      <c r="X6" s="12">
        <v>32.6312</v>
      </c>
      <c r="Y6" s="12">
        <v>50.327100000000002</v>
      </c>
      <c r="Z6" s="12"/>
      <c r="AA6" s="12">
        <v>17.753599999999999</v>
      </c>
      <c r="AB6" s="12">
        <v>71.159599999999998</v>
      </c>
      <c r="AC6" s="12">
        <v>46.689700000000002</v>
      </c>
      <c r="AD6" s="12">
        <v>61.523400000000002</v>
      </c>
      <c r="AE6" s="12">
        <v>54.525199999999998</v>
      </c>
      <c r="AF6" s="12">
        <v>24.1494</v>
      </c>
      <c r="AG6" s="12">
        <v>21.093800000000002</v>
      </c>
      <c r="AH6" s="12">
        <v>14.4407</v>
      </c>
      <c r="AI6" s="12">
        <v>51.422600000000003</v>
      </c>
      <c r="AJ6" s="12">
        <v>20.216999999999999</v>
      </c>
      <c r="AK6" s="12">
        <v>41.753500000000003</v>
      </c>
    </row>
    <row r="7" spans="1:37" x14ac:dyDescent="0.2">
      <c r="A7" s="1"/>
      <c r="B7" s="12">
        <v>74.426199999999994</v>
      </c>
      <c r="C7" s="12">
        <v>32.859400000000001</v>
      </c>
      <c r="D7" s="12">
        <v>57.662100000000002</v>
      </c>
      <c r="E7" s="12">
        <v>30.534500000000001</v>
      </c>
      <c r="F7" s="12">
        <v>50.016100000000002</v>
      </c>
      <c r="G7" s="12">
        <v>70.5261</v>
      </c>
      <c r="H7" s="12">
        <v>36.194000000000003</v>
      </c>
      <c r="I7" s="12">
        <v>43.508299999999998</v>
      </c>
      <c r="J7" s="12">
        <v>38.3523</v>
      </c>
      <c r="K7" s="12">
        <v>28.3857</v>
      </c>
      <c r="L7" s="12">
        <v>114.526</v>
      </c>
      <c r="M7" s="12">
        <v>42.932200000000002</v>
      </c>
      <c r="N7" s="12">
        <v>45.229199999999999</v>
      </c>
      <c r="O7" s="12">
        <v>78.637699999999995</v>
      </c>
      <c r="P7" s="12">
        <v>37.731000000000002</v>
      </c>
      <c r="Q7" s="12">
        <v>102.083</v>
      </c>
      <c r="R7" s="12">
        <v>58.018700000000003</v>
      </c>
      <c r="S7" s="12">
        <v>30.796099999999999</v>
      </c>
      <c r="T7" s="12">
        <v>25.663399999999999</v>
      </c>
      <c r="U7" s="12">
        <v>67.555099999999996</v>
      </c>
      <c r="V7" s="12">
        <v>31.1675</v>
      </c>
      <c r="W7" s="12">
        <v>31.332899999999999</v>
      </c>
      <c r="X7" s="12">
        <v>31.332899999999999</v>
      </c>
      <c r="Y7" s="12">
        <v>50.915900000000001</v>
      </c>
      <c r="Z7" s="12"/>
      <c r="AA7" s="12">
        <v>17.078900000000001</v>
      </c>
      <c r="AB7" s="12">
        <v>74.762699999999995</v>
      </c>
      <c r="AC7" s="12">
        <v>45.7849</v>
      </c>
      <c r="AD7" s="12">
        <v>60.7104</v>
      </c>
      <c r="AE7" s="12">
        <v>54.850700000000003</v>
      </c>
      <c r="AF7" s="12">
        <v>20.901800000000001</v>
      </c>
      <c r="AG7" s="12">
        <v>21.1694</v>
      </c>
      <c r="AH7" s="12">
        <v>12.865600000000001</v>
      </c>
      <c r="AI7" s="12">
        <v>53.415700000000001</v>
      </c>
      <c r="AJ7" s="12">
        <v>18.465299999999999</v>
      </c>
      <c r="AK7" s="12">
        <v>41.752800000000001</v>
      </c>
    </row>
    <row r="8" spans="1:37" x14ac:dyDescent="0.2">
      <c r="A8" s="1"/>
      <c r="B8" s="12">
        <v>75.721199999999996</v>
      </c>
      <c r="C8" s="12">
        <v>30.8813</v>
      </c>
      <c r="D8" s="12">
        <v>60.180100000000003</v>
      </c>
      <c r="E8" s="12">
        <v>32.502899999999997</v>
      </c>
      <c r="F8" s="12">
        <v>46.349499999999999</v>
      </c>
      <c r="G8" s="12">
        <v>75.567599999999999</v>
      </c>
      <c r="H8" s="12">
        <v>36.459800000000001</v>
      </c>
      <c r="I8" s="12">
        <v>52.734400000000001</v>
      </c>
      <c r="J8" s="12">
        <v>40.3354</v>
      </c>
      <c r="K8" s="12">
        <v>28.259599999999999</v>
      </c>
      <c r="L8" s="12">
        <v>113.816</v>
      </c>
      <c r="M8" s="12">
        <v>41.973399999999998</v>
      </c>
      <c r="N8" s="12">
        <v>44.289000000000001</v>
      </c>
      <c r="O8" s="12">
        <v>74.059600000000003</v>
      </c>
      <c r="P8" s="12">
        <v>34.424399999999999</v>
      </c>
      <c r="Q8" s="12">
        <v>107.456</v>
      </c>
      <c r="R8" s="12">
        <v>58.320500000000003</v>
      </c>
      <c r="S8" s="12">
        <v>31.3032</v>
      </c>
      <c r="T8" s="12">
        <v>30.613700000000001</v>
      </c>
      <c r="U8" s="12">
        <v>69.837400000000002</v>
      </c>
      <c r="V8" s="12">
        <v>33.483499999999999</v>
      </c>
      <c r="W8" s="12">
        <v>32.8125</v>
      </c>
      <c r="X8" s="12">
        <v>32.8125</v>
      </c>
      <c r="Y8" s="12">
        <v>54.547699999999999</v>
      </c>
      <c r="Z8" s="12"/>
      <c r="AA8" s="12">
        <v>14.9579</v>
      </c>
      <c r="AB8" s="12">
        <v>71.808499999999995</v>
      </c>
      <c r="AC8" s="12">
        <v>45.886499999999998</v>
      </c>
      <c r="AD8" s="12">
        <v>58.148699999999998</v>
      </c>
      <c r="AE8" s="12">
        <v>55.346400000000003</v>
      </c>
      <c r="AF8" s="12">
        <v>21.185600000000001</v>
      </c>
      <c r="AG8" s="12">
        <v>19.696899999999999</v>
      </c>
      <c r="AH8" s="12">
        <v>13.039400000000001</v>
      </c>
      <c r="AI8" s="12">
        <v>52.801699999999997</v>
      </c>
      <c r="AJ8" s="12">
        <v>18.822600000000001</v>
      </c>
      <c r="AK8" s="12">
        <v>34.695700000000002</v>
      </c>
    </row>
    <row r="9" spans="1:37" x14ac:dyDescent="0.2">
      <c r="A9" s="1"/>
      <c r="B9" s="12">
        <v>64.903800000000004</v>
      </c>
      <c r="C9" s="12">
        <v>30.681799999999999</v>
      </c>
      <c r="D9" s="12">
        <v>59.020299999999999</v>
      </c>
      <c r="E9" s="12">
        <v>32.8386</v>
      </c>
      <c r="F9" s="12">
        <v>45.383600000000001</v>
      </c>
      <c r="G9" s="12">
        <v>82.399100000000004</v>
      </c>
      <c r="H9" s="12">
        <v>36.630400000000002</v>
      </c>
      <c r="I9" s="12">
        <v>59.573099999999997</v>
      </c>
      <c r="J9" s="12">
        <v>33.341700000000003</v>
      </c>
      <c r="K9" s="12">
        <v>28.206499999999998</v>
      </c>
      <c r="L9" s="12">
        <v>121.154</v>
      </c>
      <c r="M9" s="12">
        <v>33.035400000000003</v>
      </c>
      <c r="N9" s="12">
        <v>29.631799999999998</v>
      </c>
      <c r="O9" s="12">
        <v>76.209699999999998</v>
      </c>
      <c r="P9" s="12">
        <v>33.7087</v>
      </c>
      <c r="Q9" s="12"/>
      <c r="R9" s="12"/>
      <c r="S9" s="12">
        <v>30.986499999999999</v>
      </c>
      <c r="T9" s="12">
        <v>21.7256</v>
      </c>
      <c r="U9" s="12">
        <v>59.316699999999997</v>
      </c>
      <c r="V9" s="12">
        <v>34.288800000000002</v>
      </c>
      <c r="W9" s="12"/>
      <c r="X9" s="12"/>
      <c r="Y9" s="12">
        <v>46.346200000000003</v>
      </c>
      <c r="Z9" s="12"/>
      <c r="AA9" s="12">
        <v>16.4178</v>
      </c>
      <c r="AB9" s="12">
        <v>74.593999999999994</v>
      </c>
      <c r="AC9" s="12">
        <v>44.6477</v>
      </c>
      <c r="AD9" s="12">
        <v>56.480499999999999</v>
      </c>
      <c r="AE9" s="12">
        <v>55.180199999999999</v>
      </c>
      <c r="AF9" s="12">
        <v>22.3903</v>
      </c>
      <c r="AG9" s="12">
        <v>17.706099999999999</v>
      </c>
      <c r="AH9" s="12">
        <v>12.9267</v>
      </c>
      <c r="AI9" s="12">
        <v>53.209499999999998</v>
      </c>
      <c r="AJ9" s="12"/>
      <c r="AK9" s="12">
        <v>11.1409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29.166699999999999</v>
      </c>
      <c r="Q10" s="12"/>
      <c r="R10" s="12"/>
      <c r="S10" s="12">
        <v>30.073699999999999</v>
      </c>
      <c r="T10" s="12"/>
      <c r="U10" s="12"/>
      <c r="V10" s="12">
        <v>28.264399999999998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21.344200000000001</v>
      </c>
      <c r="AG10" s="12"/>
      <c r="AH10" s="12">
        <v>13.1668</v>
      </c>
      <c r="AI10" s="12">
        <v>53.6235</v>
      </c>
      <c r="AJ10" s="12"/>
      <c r="AK10" s="12">
        <v>44.095599999999997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32.864699999999999</v>
      </c>
      <c r="Q11" s="12"/>
      <c r="R11" s="12"/>
      <c r="S11" s="12"/>
      <c r="T11" s="12"/>
      <c r="U11" s="12"/>
      <c r="V11" s="12">
        <v>27.4664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21.533200000000001</v>
      </c>
      <c r="AG11" s="12"/>
      <c r="AH11" s="12">
        <v>16.567299999999999</v>
      </c>
      <c r="AI11" s="12">
        <v>53.004800000000003</v>
      </c>
      <c r="AJ11" s="12"/>
      <c r="AK11" s="12">
        <v>44.095599999999997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36.0608</v>
      </c>
      <c r="Q12" s="12"/>
      <c r="R12" s="12"/>
      <c r="S12" s="12"/>
      <c r="T12" s="12"/>
      <c r="U12" s="12"/>
      <c r="V12" s="12">
        <v>30.002700000000001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21.909800000000001</v>
      </c>
      <c r="AG12" s="12"/>
      <c r="AH12" s="12">
        <v>16.6373</v>
      </c>
      <c r="AI12" s="12">
        <v>52.600200000000001</v>
      </c>
      <c r="AJ12" s="12"/>
      <c r="AK12" s="12">
        <v>28.615300000000001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35.764499999999998</v>
      </c>
      <c r="Q13" s="12"/>
      <c r="R13" s="12"/>
      <c r="S13" s="12"/>
      <c r="T13" s="12"/>
      <c r="U13" s="12"/>
      <c r="V13" s="12">
        <v>30.255199999999999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20.0991</v>
      </c>
      <c r="AG13" s="12"/>
      <c r="AH13" s="12">
        <v>15.487500000000001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35.857500000000002</v>
      </c>
      <c r="Q14" s="12"/>
      <c r="R14" s="12"/>
      <c r="S14" s="12"/>
      <c r="T14" s="12"/>
      <c r="U14" s="12"/>
      <c r="V14" s="12">
        <v>27.738199999999999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33.395600000000002</v>
      </c>
      <c r="Q15" s="12"/>
      <c r="R15" s="12"/>
      <c r="S15" s="12"/>
      <c r="T15" s="12"/>
      <c r="U15" s="12"/>
      <c r="V15" s="12">
        <v>26.864000000000001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31.790700000000001</v>
      </c>
      <c r="Q16" s="12"/>
      <c r="R16" s="12"/>
      <c r="S16" s="12"/>
      <c r="T16" s="12"/>
      <c r="U16" s="12"/>
      <c r="V16" s="12">
        <v>28.105899999999998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34.669800000000002</v>
      </c>
      <c r="Q17" s="12"/>
      <c r="R17" s="12"/>
      <c r="S17" s="12"/>
      <c r="T17" s="12"/>
      <c r="U17" s="12"/>
      <c r="V17" s="12">
        <v>21.805800000000001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29.829499999999999</v>
      </c>
      <c r="Q18" s="12"/>
      <c r="R18" s="12"/>
      <c r="S18" s="12"/>
      <c r="T18" s="12"/>
      <c r="U18" s="12"/>
      <c r="V18" s="12">
        <v>22.760100000000001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70.651300000000006</v>
      </c>
      <c r="C21" s="5">
        <f t="shared" si="0"/>
        <v>32.126024999999998</v>
      </c>
      <c r="D21" s="5">
        <f t="shared" si="0"/>
        <v>58.176675000000003</v>
      </c>
      <c r="E21" s="5">
        <f t="shared" si="0"/>
        <v>31.89725</v>
      </c>
      <c r="F21" s="5">
        <f t="shared" si="0"/>
        <v>48.637049999999995</v>
      </c>
      <c r="G21" s="5">
        <f t="shared" si="0"/>
        <v>71.426187499999997</v>
      </c>
      <c r="H21" s="5">
        <f t="shared" si="0"/>
        <v>34.646187500000003</v>
      </c>
      <c r="I21" s="5">
        <f t="shared" si="0"/>
        <v>50.148462500000001</v>
      </c>
      <c r="J21" s="5">
        <f t="shared" si="0"/>
        <v>36.149974999999998</v>
      </c>
      <c r="K21" s="5">
        <f t="shared" si="0"/>
        <v>28.056799999999999</v>
      </c>
      <c r="L21" s="5">
        <f t="shared" si="0"/>
        <v>113.140125</v>
      </c>
      <c r="M21" s="5">
        <f t="shared" si="0"/>
        <v>39.606999999999999</v>
      </c>
      <c r="N21" s="5">
        <f t="shared" si="0"/>
        <v>40.4012125</v>
      </c>
      <c r="O21" s="5">
        <f t="shared" si="0"/>
        <v>72.262825000000007</v>
      </c>
      <c r="P21" s="5">
        <f>AVERAGE(P2:P18)</f>
        <v>33.744847058823531</v>
      </c>
      <c r="Q21" s="5">
        <f>AVERAGE(Q2:Q8)</f>
        <v>99.874485714285711</v>
      </c>
      <c r="R21" s="5">
        <f>AVERAGE(R2:R8)</f>
        <v>55.776014285714282</v>
      </c>
      <c r="S21" s="5">
        <f>AVERAGE(S2:S10)</f>
        <v>30.780544444444445</v>
      </c>
      <c r="T21" s="5">
        <f>AVERAGE(T2:T9)</f>
        <v>25.4266875</v>
      </c>
      <c r="U21" s="5">
        <f>AVERAGE(U2:U9)</f>
        <v>64.833100000000002</v>
      </c>
      <c r="V21" s="5">
        <f>AVERAGE(V2:V18)</f>
        <v>28.778711764705886</v>
      </c>
      <c r="W21" s="5">
        <f>AVERAGE(W2:W4)</f>
        <v>40.654133333333334</v>
      </c>
      <c r="X21" s="5">
        <f>AVERAGE(X6:X8)</f>
        <v>32.25886666666667</v>
      </c>
      <c r="Y21" s="5">
        <f>AVERAGE(Y2:Y9)</f>
        <v>48.772825000000005</v>
      </c>
      <c r="Z21" s="5">
        <f>AVERAGE(Z2:Z5)</f>
        <v>16.704450000000001</v>
      </c>
      <c r="AA21" s="5">
        <f>AVERAGE(AA2:AA9)</f>
        <v>16.992974999999998</v>
      </c>
      <c r="AB21" s="5">
        <f>AVERAGE(AB2:AB9)</f>
        <v>72.412562500000007</v>
      </c>
      <c r="AC21" s="5">
        <f>AVERAGE(AC2:AC9)</f>
        <v>45.548387500000004</v>
      </c>
      <c r="AD21" s="5">
        <f>AVERAGE(AD2:AD9)</f>
        <v>58.4192125</v>
      </c>
      <c r="AE21" s="5">
        <f>AVERAGE(AE2:AE9)</f>
        <v>53.9508875</v>
      </c>
      <c r="AF21" s="5">
        <f>AVERAGE(AF2:AF13)</f>
        <v>21.344966666666664</v>
      </c>
      <c r="AG21" s="5">
        <f>AVERAGE(AG2:AG9)</f>
        <v>20.257224999999998</v>
      </c>
      <c r="AH21" s="5">
        <f>AVERAGE(AH2:AH13)</f>
        <v>14.707341666666666</v>
      </c>
      <c r="AI21" s="5">
        <f>AVERAGE(AI2:AI12)</f>
        <v>53.086581818181806</v>
      </c>
      <c r="AJ21" s="5">
        <f>AVERAGE(AJ2:AJ8)</f>
        <v>20.119157142857144</v>
      </c>
      <c r="AK21" s="5">
        <f>AVERAGE(AK2:AK12)</f>
        <v>28.73403636363636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70.651300000000006</v>
      </c>
      <c r="C26" s="12">
        <f>C21*2</f>
        <v>64.252049999999997</v>
      </c>
      <c r="D26" s="12">
        <f t="shared" ref="D26:J26" si="1">D21*1</f>
        <v>58.176675000000003</v>
      </c>
      <c r="E26" s="12">
        <f t="shared" si="1"/>
        <v>31.89725</v>
      </c>
      <c r="F26" s="12">
        <f t="shared" si="1"/>
        <v>48.637049999999995</v>
      </c>
      <c r="G26" s="12">
        <f t="shared" si="1"/>
        <v>71.426187499999997</v>
      </c>
      <c r="H26" s="12">
        <f>H21*3</f>
        <v>103.93856250000002</v>
      </c>
      <c r="I26" s="12">
        <f>I21*3</f>
        <v>150.44538750000001</v>
      </c>
      <c r="J26" s="12">
        <f t="shared" si="1"/>
        <v>36.149974999999998</v>
      </c>
      <c r="K26" s="12">
        <f>K21*4</f>
        <v>112.2272</v>
      </c>
      <c r="L26" s="12">
        <f>L21*1</f>
        <v>113.140125</v>
      </c>
      <c r="M26" s="12">
        <f>M21*3</f>
        <v>118.821</v>
      </c>
      <c r="N26" s="12">
        <f>N21*3</f>
        <v>121.2036375</v>
      </c>
      <c r="O26" s="12">
        <f>O21*1</f>
        <v>72.262825000000007</v>
      </c>
      <c r="P26" s="12">
        <f>P21*1</f>
        <v>33.744847058823531</v>
      </c>
      <c r="Q26" s="12">
        <f>Q21*1</f>
        <v>99.874485714285711</v>
      </c>
      <c r="R26" s="12">
        <f>R21*2</f>
        <v>111.55202857142856</v>
      </c>
      <c r="S26" s="12">
        <f>S21*4</f>
        <v>123.12217777777778</v>
      </c>
      <c r="T26" s="12">
        <f>T21*3</f>
        <v>76.2800625</v>
      </c>
      <c r="U26" s="12">
        <f>U21*1</f>
        <v>64.833100000000002</v>
      </c>
      <c r="V26" s="12">
        <f>V21*1</f>
        <v>28.778711764705886</v>
      </c>
      <c r="W26" s="12">
        <f>W21*4</f>
        <v>162.61653333333334</v>
      </c>
      <c r="X26" s="12">
        <f>X21*3</f>
        <v>96.776600000000002</v>
      </c>
      <c r="Y26" s="12">
        <f>Y21*2</f>
        <v>97.545650000000009</v>
      </c>
      <c r="Z26" s="12">
        <f>Z21*8</f>
        <v>133.63560000000001</v>
      </c>
      <c r="AA26" s="12">
        <f>AA21*3</f>
        <v>50.97892499999999</v>
      </c>
      <c r="AB26" s="12">
        <f t="shared" ref="AB26:AH26" si="2">AB21*1</f>
        <v>72.412562500000007</v>
      </c>
      <c r="AC26" s="12">
        <f t="shared" si="2"/>
        <v>45.548387500000004</v>
      </c>
      <c r="AD26" s="12">
        <f t="shared" si="2"/>
        <v>58.4192125</v>
      </c>
      <c r="AE26" s="12">
        <f>AE21*2</f>
        <v>107.901775</v>
      </c>
      <c r="AF26" s="12">
        <f t="shared" si="2"/>
        <v>21.344966666666664</v>
      </c>
      <c r="AG26" s="12">
        <f>AG21*2</f>
        <v>40.514449999999997</v>
      </c>
      <c r="AH26" s="12">
        <f t="shared" si="2"/>
        <v>14.707341666666666</v>
      </c>
      <c r="AI26" s="12">
        <f>AI21*2</f>
        <v>106.17316363636361</v>
      </c>
      <c r="AJ26" s="12">
        <f>AJ21*3</f>
        <v>60.357471428571429</v>
      </c>
      <c r="AK26" s="12">
        <f>AK21*1</f>
        <v>28.73403636363636</v>
      </c>
    </row>
    <row r="27" spans="1:37" x14ac:dyDescent="0.2">
      <c r="A27" s="12" t="s">
        <v>215</v>
      </c>
      <c r="B27" s="5">
        <f t="shared" ref="B27:O27" si="3">STDEV(B2:B9)/B21*100</f>
        <v>7.1572792595104335</v>
      </c>
      <c r="C27" s="5">
        <f t="shared" si="3"/>
        <v>3.6800473826961349</v>
      </c>
      <c r="D27" s="5">
        <f t="shared" si="3"/>
        <v>3.4080233657327423</v>
      </c>
      <c r="E27" s="5">
        <f t="shared" si="3"/>
        <v>7.5057341587452058</v>
      </c>
      <c r="F27" s="5">
        <f t="shared" si="3"/>
        <v>6.0370875083955351</v>
      </c>
      <c r="G27" s="5">
        <f t="shared" si="3"/>
        <v>8.8346908760114946</v>
      </c>
      <c r="H27" s="5">
        <f t="shared" si="3"/>
        <v>6.5854078904486801</v>
      </c>
      <c r="I27" s="5">
        <f t="shared" si="3"/>
        <v>13.295050226221171</v>
      </c>
      <c r="J27" s="5">
        <f t="shared" si="3"/>
        <v>12.068587419753625</v>
      </c>
      <c r="K27" s="5">
        <f t="shared" si="3"/>
        <v>2.1292318375906989</v>
      </c>
      <c r="L27" s="5">
        <f t="shared" si="3"/>
        <v>7.1795982820604207</v>
      </c>
      <c r="M27" s="5">
        <f t="shared" si="3"/>
        <v>11.53143566940569</v>
      </c>
      <c r="N27" s="5">
        <f t="shared" si="3"/>
        <v>12.52578850724989</v>
      </c>
      <c r="O27" s="5">
        <f t="shared" si="3"/>
        <v>6.9654175280603718</v>
      </c>
      <c r="P27" s="5">
        <f>STDEV(P2:P18)/P21*100</f>
        <v>6.9356190788458356</v>
      </c>
      <c r="Q27" s="5">
        <f>STDEV(Q2:Q8)/Q21*100</f>
        <v>4.4189154643574833</v>
      </c>
      <c r="R27" s="5">
        <f>STDEV(R2:R8)/R21*100</f>
        <v>7.3655130765408252</v>
      </c>
      <c r="S27" s="5">
        <f>STDEV(S2:S10)/S21*100</f>
        <v>1.8347209314350046</v>
      </c>
      <c r="T27" s="5">
        <f t="shared" ref="T27:AG27" si="4">STDEV(T2:T9)/T21*100</f>
        <v>14.743430661015253</v>
      </c>
      <c r="U27" s="5">
        <f t="shared" si="4"/>
        <v>5.2502496407371302</v>
      </c>
      <c r="V27" s="5">
        <f>STDEV(V2:V18)/V21*100</f>
        <v>11.027200717524565</v>
      </c>
      <c r="W27" s="5">
        <f t="shared" si="4"/>
        <v>12.772115304605263</v>
      </c>
      <c r="X27" s="5">
        <f>STDEV(X2:X8)/X21*100</f>
        <v>16.096017380507156</v>
      </c>
      <c r="Y27" s="5">
        <f t="shared" si="4"/>
        <v>7.0763936430803076</v>
      </c>
      <c r="Z27" s="5">
        <f>STDEV(Z2:Z5)/Z21*100</f>
        <v>5.8113780008916827</v>
      </c>
      <c r="AA27" s="5">
        <f t="shared" si="4"/>
        <v>6.4046036569748388</v>
      </c>
      <c r="AB27" s="5">
        <f t="shared" si="4"/>
        <v>4.6775367233721026</v>
      </c>
      <c r="AC27" s="5">
        <f t="shared" si="4"/>
        <v>5.0853722668382515</v>
      </c>
      <c r="AD27" s="5">
        <f t="shared" si="4"/>
        <v>3.717489340676198</v>
      </c>
      <c r="AE27" s="5">
        <f t="shared" si="4"/>
        <v>3.6314410454591592</v>
      </c>
      <c r="AF27" s="5">
        <f>STDEV(AF2:AF13)/AF21*100</f>
        <v>5.4876506095172077</v>
      </c>
      <c r="AG27" s="5">
        <f t="shared" si="4"/>
        <v>6.9205347982536551</v>
      </c>
      <c r="AH27" s="5">
        <f>STDEV(AH2:AH13)/AH21*100</f>
        <v>14.884416846264022</v>
      </c>
      <c r="AI27" s="5">
        <f>STDEV(AI2:AI12)/AI21*100</f>
        <v>1.9491500107782573</v>
      </c>
      <c r="AJ27" s="5">
        <f>STDEV(AJ2:AJ8)/AJ21*100</f>
        <v>9.4714491006967858</v>
      </c>
      <c r="AK27" s="5">
        <f>STDEV(AK2:AK12)/AK21*100</f>
        <v>45.587127026205422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J31"/>
  <sheetViews>
    <sheetView topLeftCell="W1" zoomScale="56" workbookViewId="0">
      <selection activeCell="AJ30" sqref="A1:XFD1048576"/>
    </sheetView>
  </sheetViews>
  <sheetFormatPr baseColWidth="10" defaultRowHeight="16" x14ac:dyDescent="0.2"/>
  <cols>
    <col min="1" max="1" width="16.5" bestFit="1" customWidth="1"/>
    <col min="2" max="2" width="13.83203125" bestFit="1" customWidth="1"/>
    <col min="3" max="3" width="15" bestFit="1" customWidth="1"/>
    <col min="4" max="4" width="13.83203125" bestFit="1" customWidth="1"/>
    <col min="5" max="5" width="15" bestFit="1" customWidth="1"/>
    <col min="6" max="7" width="13.83203125" bestFit="1" customWidth="1"/>
    <col min="8" max="8" width="15" bestFit="1" customWidth="1"/>
    <col min="9" max="9" width="13.83203125" bestFit="1" customWidth="1"/>
    <col min="10" max="11" width="15" bestFit="1" customWidth="1"/>
    <col min="12" max="15" width="13.83203125" bestFit="1" customWidth="1"/>
    <col min="16" max="16" width="15" bestFit="1" customWidth="1"/>
    <col min="17" max="19" width="13.83203125" bestFit="1" customWidth="1"/>
    <col min="20" max="20" width="15" bestFit="1" customWidth="1"/>
    <col min="21" max="21" width="13.83203125" bestFit="1" customWidth="1"/>
    <col min="22" max="22" width="15" bestFit="1" customWidth="1"/>
    <col min="23" max="25" width="13.83203125" bestFit="1" customWidth="1"/>
    <col min="26" max="26" width="15" bestFit="1" customWidth="1"/>
    <col min="27" max="30" width="13.83203125" bestFit="1" customWidth="1"/>
    <col min="31" max="35" width="15" bestFit="1" customWidth="1"/>
    <col min="36" max="36" width="6.6640625" bestFit="1" customWidth="1"/>
  </cols>
  <sheetData>
    <row r="1" spans="1:36" x14ac:dyDescent="0.2">
      <c r="A1" s="2" t="s">
        <v>225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2.555646259</v>
      </c>
      <c r="C2" s="22">
        <v>0.94222222200000005</v>
      </c>
      <c r="D2" s="22">
        <v>0.70090702900000001</v>
      </c>
      <c r="E2" s="22">
        <v>0.88489795900000001</v>
      </c>
      <c r="F2" s="22">
        <v>1.1776870749999999</v>
      </c>
      <c r="G2" s="22">
        <v>0.134240363</v>
      </c>
      <c r="H2" s="22">
        <v>1.7861224490000001</v>
      </c>
      <c r="I2" s="22">
        <v>0.52535147400000004</v>
      </c>
      <c r="J2" s="22">
        <v>1.338412698</v>
      </c>
      <c r="K2" s="22">
        <v>1.1356009069999999</v>
      </c>
      <c r="L2" s="22">
        <v>5.8412697999999999E-2</v>
      </c>
      <c r="M2" s="22">
        <v>1.010068027</v>
      </c>
      <c r="N2" s="22">
        <v>1.2832653060000001</v>
      </c>
      <c r="O2" s="22">
        <v>0.23074829899999999</v>
      </c>
      <c r="P2" s="22">
        <v>0.75755101999999996</v>
      </c>
      <c r="Q2" s="22">
        <v>0.72816326499999995</v>
      </c>
      <c r="R2" s="22">
        <v>7.2562357999999993E-2</v>
      </c>
      <c r="S2" s="22">
        <v>4.9342403999999999E-2</v>
      </c>
      <c r="T2" s="22">
        <v>0.82938775499999995</v>
      </c>
      <c r="U2" s="22">
        <v>0.16979591799999999</v>
      </c>
      <c r="V2" s="22">
        <v>1.9156462590000001</v>
      </c>
      <c r="W2" s="22">
        <v>0.27755101999999998</v>
      </c>
      <c r="X2" s="22">
        <v>0.57324262999999998</v>
      </c>
      <c r="Y2" s="22">
        <v>0.148752834</v>
      </c>
      <c r="Z2" s="22">
        <v>1.2647619050000001</v>
      </c>
      <c r="AA2" s="22">
        <v>0.945124717</v>
      </c>
      <c r="AB2" s="22">
        <v>3.5918367E-2</v>
      </c>
      <c r="AC2" s="22">
        <v>1.0884354000000001E-2</v>
      </c>
      <c r="AD2" s="22">
        <v>0.64</v>
      </c>
      <c r="AE2" s="22">
        <v>2.8212244900000001</v>
      </c>
      <c r="AF2" s="22">
        <v>0.79238095200000003</v>
      </c>
      <c r="AG2" s="22">
        <v>3.5555556000000002E-2</v>
      </c>
      <c r="AH2" s="22">
        <v>0.253968254</v>
      </c>
      <c r="AI2" s="22">
        <v>6.0952381E-2</v>
      </c>
      <c r="AJ2" s="22"/>
    </row>
    <row r="3" spans="1:36" x14ac:dyDescent="0.2">
      <c r="B3" s="22">
        <v>2.8038095240000001</v>
      </c>
      <c r="C3" s="22">
        <v>1.0971428569999999</v>
      </c>
      <c r="D3" s="22">
        <v>1.084081633</v>
      </c>
      <c r="E3" s="22">
        <v>1.782131519</v>
      </c>
      <c r="F3" s="22">
        <v>1.6413605440000001</v>
      </c>
      <c r="G3" s="22">
        <v>0.39546485300000001</v>
      </c>
      <c r="H3" s="22">
        <v>2.386938776</v>
      </c>
      <c r="I3" s="22">
        <v>1.0390929710000001</v>
      </c>
      <c r="J3" s="22">
        <v>2.2501587299999999</v>
      </c>
      <c r="K3" s="22">
        <v>1.8140589570000001</v>
      </c>
      <c r="L3" s="22">
        <v>0.253968254</v>
      </c>
      <c r="M3" s="22">
        <v>1.631201814</v>
      </c>
      <c r="N3" s="22">
        <v>2.004897959</v>
      </c>
      <c r="O3" s="22">
        <v>8.9077551019999994</v>
      </c>
      <c r="P3" s="22">
        <v>2.628571429</v>
      </c>
      <c r="Q3" s="22">
        <v>1.0122448980000001</v>
      </c>
      <c r="R3" s="22">
        <v>0.72272108800000001</v>
      </c>
      <c r="S3" s="22">
        <v>0.66176870700000001</v>
      </c>
      <c r="T3" s="22">
        <v>1.55755102</v>
      </c>
      <c r="U3" s="22">
        <v>0.57306122400000004</v>
      </c>
      <c r="V3" s="22">
        <v>3.9836734690000002</v>
      </c>
      <c r="W3" s="35">
        <v>0.72489795899999998</v>
      </c>
      <c r="X3" s="22">
        <v>1.8171428569999999</v>
      </c>
      <c r="Y3" s="22">
        <v>4.0736507939999997</v>
      </c>
      <c r="Z3" s="22">
        <v>3.4793650789999999</v>
      </c>
      <c r="AA3" s="22">
        <v>1.3170068029999999</v>
      </c>
      <c r="AB3" s="22">
        <v>0.83428571399999996</v>
      </c>
      <c r="AC3" s="22">
        <v>0.42448979599999997</v>
      </c>
      <c r="AD3" s="22">
        <v>1.394285714</v>
      </c>
      <c r="AE3" s="22">
        <v>5.6620408160000002</v>
      </c>
      <c r="AF3" s="22">
        <v>2.4228571429999999</v>
      </c>
      <c r="AG3" s="22">
        <v>1.173333333</v>
      </c>
      <c r="AH3" s="22">
        <v>0.57650793700000003</v>
      </c>
      <c r="AI3" s="22">
        <v>1.1639002270000001</v>
      </c>
      <c r="AJ3" s="22"/>
    </row>
    <row r="4" spans="1:36" x14ac:dyDescent="0.2">
      <c r="B4" s="22">
        <v>3.7532879819999998</v>
      </c>
      <c r="C4" s="22">
        <v>2.8749206350000001</v>
      </c>
      <c r="D4" s="22">
        <v>2.060408163</v>
      </c>
      <c r="E4" s="22">
        <v>3.602721088</v>
      </c>
      <c r="F4" s="22">
        <v>2.869115646</v>
      </c>
      <c r="G4" s="22">
        <v>1.3496598639999999</v>
      </c>
      <c r="H4" s="22">
        <v>4.2463492059999997</v>
      </c>
      <c r="I4" s="22">
        <v>2.29877551</v>
      </c>
      <c r="J4" s="22">
        <v>3.9379591839999999</v>
      </c>
      <c r="K4" s="22">
        <v>4.0054421769999999</v>
      </c>
      <c r="L4" s="22">
        <v>0.82866213200000005</v>
      </c>
      <c r="M4" s="22">
        <v>3.248979592</v>
      </c>
      <c r="N4" s="22">
        <v>3.6048979590000001</v>
      </c>
      <c r="O4" s="22">
        <v>9.808979592</v>
      </c>
      <c r="P4" s="22">
        <v>4.4059863950000002</v>
      </c>
      <c r="Q4" s="22">
        <v>1.6489795920000001</v>
      </c>
      <c r="R4" s="22">
        <v>2.0027210879999999</v>
      </c>
      <c r="S4" s="22">
        <v>2.671020408</v>
      </c>
      <c r="T4" s="22">
        <v>3.6861678000000002</v>
      </c>
      <c r="U4" s="22">
        <v>1.5586394560000001</v>
      </c>
      <c r="V4" s="22">
        <v>6.0916326529999996</v>
      </c>
      <c r="W4" s="22">
        <v>2.223673469</v>
      </c>
      <c r="X4" s="22">
        <v>3.1695238099999998</v>
      </c>
      <c r="Y4" s="22">
        <v>7.6139682540000004</v>
      </c>
      <c r="Z4" s="22">
        <v>6.9355102039999998</v>
      </c>
      <c r="AA4" s="22">
        <v>2.22185941</v>
      </c>
      <c r="AB4" s="22">
        <v>2.0810884349999998</v>
      </c>
      <c r="AC4" s="22">
        <v>1.4875283450000001</v>
      </c>
      <c r="AD4" s="22">
        <v>2.550204082</v>
      </c>
      <c r="AE4" s="22">
        <v>8.4549659859999995</v>
      </c>
      <c r="AF4" s="22">
        <v>5.3057596370000004</v>
      </c>
      <c r="AG4" s="22">
        <v>4.1853968249999998</v>
      </c>
      <c r="AH4" s="22">
        <v>1.741496599</v>
      </c>
      <c r="AI4" s="22">
        <v>3.7681632650000001</v>
      </c>
      <c r="AJ4" s="22"/>
    </row>
    <row r="5" spans="1:36" x14ac:dyDescent="0.2">
      <c r="B5" s="22">
        <v>4.5812244900000003</v>
      </c>
      <c r="C5" s="22">
        <v>4.7512925170000004</v>
      </c>
      <c r="D5" s="22">
        <v>3.128163265</v>
      </c>
      <c r="E5" s="22">
        <v>5.3485714289999997</v>
      </c>
      <c r="F5" s="22">
        <v>4.2013605439999999</v>
      </c>
      <c r="G5" s="22">
        <v>2.256689342</v>
      </c>
      <c r="H5" s="22">
        <v>6.1844897960000003</v>
      </c>
      <c r="I5" s="22">
        <v>3.7681632650000001</v>
      </c>
      <c r="J5" s="22">
        <v>5.4465306120000001</v>
      </c>
      <c r="K5" s="22">
        <v>6.1289795920000003</v>
      </c>
      <c r="L5" s="22">
        <v>1.3569161000000001</v>
      </c>
      <c r="M5" s="22">
        <v>4.6955102039999996</v>
      </c>
      <c r="N5" s="22">
        <v>5.12</v>
      </c>
      <c r="O5" s="22">
        <v>10.692063492000001</v>
      </c>
      <c r="P5" s="22">
        <v>6.2073469389999998</v>
      </c>
      <c r="Q5" s="22">
        <v>2.2791836729999999</v>
      </c>
      <c r="R5" s="22">
        <v>3.0984126980000002</v>
      </c>
      <c r="S5" s="22">
        <v>4.577959184</v>
      </c>
      <c r="T5" s="22">
        <v>6.5676190480000001</v>
      </c>
      <c r="U5" s="22">
        <v>2.4914285710000001</v>
      </c>
      <c r="V5" s="22">
        <v>8.0631292519999995</v>
      </c>
      <c r="W5" s="22">
        <v>3.7257142860000001</v>
      </c>
      <c r="X5" s="22">
        <v>4.3580952379999998</v>
      </c>
      <c r="Y5" s="22">
        <v>11.046893424</v>
      </c>
      <c r="Z5" s="22">
        <v>10.605714286</v>
      </c>
      <c r="AA5" s="22">
        <v>3.0768253969999999</v>
      </c>
      <c r="AB5" s="22">
        <v>3.3494784580000001</v>
      </c>
      <c r="AC5" s="22">
        <v>2.5121088440000001</v>
      </c>
      <c r="AD5" s="22">
        <v>3.7518367349999999</v>
      </c>
      <c r="AE5" s="22">
        <v>11.52</v>
      </c>
      <c r="AF5" s="22">
        <v>8.0979591840000005</v>
      </c>
      <c r="AG5" s="22">
        <v>8.1015873020000004</v>
      </c>
      <c r="AH5" s="22">
        <v>2.869115646</v>
      </c>
      <c r="AI5" s="22">
        <v>6.9224489800000004</v>
      </c>
      <c r="AJ5" s="22"/>
    </row>
    <row r="6" spans="1:36" x14ac:dyDescent="0.2">
      <c r="B6" s="22">
        <v>5.3648979590000003</v>
      </c>
      <c r="C6" s="22">
        <v>6.6387301589999996</v>
      </c>
      <c r="D6" s="22">
        <v>4.1650793650000004</v>
      </c>
      <c r="E6" s="22">
        <v>7.1967346939999999</v>
      </c>
      <c r="F6" s="22">
        <v>5.3551020410000003</v>
      </c>
      <c r="G6" s="22">
        <v>3.0476190480000001</v>
      </c>
      <c r="H6" s="22">
        <v>8.0050793650000003</v>
      </c>
      <c r="I6" s="22">
        <v>4.9676190480000004</v>
      </c>
      <c r="J6" s="22">
        <v>7.0530612240000004</v>
      </c>
      <c r="K6" s="22">
        <v>8.3025850339999998</v>
      </c>
      <c r="L6" s="22">
        <v>1.9054875280000001</v>
      </c>
      <c r="M6" s="22">
        <v>6.125714286</v>
      </c>
      <c r="N6" s="22">
        <v>6.548027211</v>
      </c>
      <c r="O6" s="22">
        <v>11.547755102</v>
      </c>
      <c r="P6" s="22">
        <v>8.0653061220000009</v>
      </c>
      <c r="Q6" s="22">
        <v>2.876734694</v>
      </c>
      <c r="R6" s="22">
        <v>4.1549206349999999</v>
      </c>
      <c r="S6" s="22">
        <v>6.4979591839999999</v>
      </c>
      <c r="T6" s="22">
        <v>9.1102040819999992</v>
      </c>
      <c r="U6" s="22">
        <v>3.410430839</v>
      </c>
      <c r="V6" s="22">
        <v>10.181950112999999</v>
      </c>
      <c r="W6" s="22">
        <v>5.1548299320000002</v>
      </c>
      <c r="X6" s="22">
        <v>5.6925170070000002</v>
      </c>
      <c r="Y6" s="22">
        <v>14.554557823</v>
      </c>
      <c r="Z6" s="22">
        <v>13.838367347</v>
      </c>
      <c r="AA6" s="22">
        <v>3.898412698</v>
      </c>
      <c r="AB6" s="22">
        <v>4.6693877549999998</v>
      </c>
      <c r="AC6" s="22">
        <v>3.5918367349999998</v>
      </c>
      <c r="AD6" s="22">
        <v>4.8457142859999998</v>
      </c>
      <c r="AE6" s="22">
        <v>14.454421769</v>
      </c>
      <c r="AF6" s="22">
        <v>10.906122449</v>
      </c>
      <c r="AG6" s="22">
        <v>12.604081633</v>
      </c>
      <c r="AH6" s="22">
        <v>3.974965986</v>
      </c>
      <c r="AI6" s="22">
        <v>9.5869387760000002</v>
      </c>
      <c r="AJ6" s="22"/>
    </row>
    <row r="7" spans="1:36" x14ac:dyDescent="0.2">
      <c r="B7" s="22">
        <v>6.2127891159999997</v>
      </c>
      <c r="C7" s="22">
        <v>8.4215873020000007</v>
      </c>
      <c r="D7" s="22">
        <v>5.2469841270000002</v>
      </c>
      <c r="E7" s="22">
        <v>9.4548752829999998</v>
      </c>
      <c r="F7" s="22">
        <v>6.5915646260000003</v>
      </c>
      <c r="G7" s="22">
        <v>3.892244898</v>
      </c>
      <c r="H7" s="22">
        <v>9.7240816330000008</v>
      </c>
      <c r="I7" s="22">
        <v>5.9885714290000003</v>
      </c>
      <c r="J7" s="22">
        <v>9.2850793649999996</v>
      </c>
      <c r="K7" s="22">
        <v>10.50122449</v>
      </c>
      <c r="L7" s="22">
        <v>2.4946938780000001</v>
      </c>
      <c r="M7" s="22">
        <v>7.9296145119999997</v>
      </c>
      <c r="N7" s="22">
        <v>8.0132199550000003</v>
      </c>
      <c r="O7" s="22">
        <v>12.447346939000001</v>
      </c>
      <c r="P7" s="22">
        <v>9.688163265</v>
      </c>
      <c r="Q7" s="22">
        <v>3.4742857140000001</v>
      </c>
      <c r="R7" s="22">
        <v>5.1918367349999999</v>
      </c>
      <c r="S7" s="22">
        <v>8.4375510200000008</v>
      </c>
      <c r="T7" s="22">
        <v>11.723174603</v>
      </c>
      <c r="U7" s="22">
        <v>4.33015873</v>
      </c>
      <c r="V7" s="22">
        <v>12.12952381</v>
      </c>
      <c r="W7" s="22">
        <v>7.2482539680000002</v>
      </c>
      <c r="X7" s="22">
        <v>6.8847165529999996</v>
      </c>
      <c r="Y7" s="22">
        <v>61.533287981999997</v>
      </c>
      <c r="Z7" s="22">
        <v>17.273469387999999</v>
      </c>
      <c r="AA7" s="22">
        <v>4.6730158729999998</v>
      </c>
      <c r="AB7" s="22">
        <v>6.1511111109999996</v>
      </c>
      <c r="AC7" s="22">
        <v>4.593197279</v>
      </c>
      <c r="AD7" s="22">
        <v>5.9363265309999997</v>
      </c>
      <c r="AE7" s="22">
        <v>16.938956915999999</v>
      </c>
      <c r="AF7" s="22">
        <v>14.11047619</v>
      </c>
      <c r="AG7" s="22">
        <v>17.295238094999998</v>
      </c>
      <c r="AH7" s="22">
        <v>5.0677551019999996</v>
      </c>
      <c r="AI7" s="22">
        <v>12.786938776</v>
      </c>
      <c r="AJ7" s="22"/>
    </row>
    <row r="8" spans="1:36" x14ac:dyDescent="0.2">
      <c r="B8" s="22">
        <v>7.1060317460000002</v>
      </c>
      <c r="C8" s="22">
        <v>10.331428571</v>
      </c>
      <c r="D8" s="22">
        <v>6.2889795919999996</v>
      </c>
      <c r="E8" s="22">
        <v>11.276190476</v>
      </c>
      <c r="F8" s="22">
        <v>7.7255555559999998</v>
      </c>
      <c r="G8" s="22">
        <v>4.7879138320000001</v>
      </c>
      <c r="H8" s="22">
        <v>11.354557823</v>
      </c>
      <c r="I8" s="22">
        <v>7.2355555560000004</v>
      </c>
      <c r="J8" s="22">
        <v>10.88</v>
      </c>
      <c r="K8" s="22">
        <v>12.564897959</v>
      </c>
      <c r="L8" s="22">
        <v>2.9692517010000001</v>
      </c>
      <c r="M8" s="22">
        <v>9.2589569160000007</v>
      </c>
      <c r="N8" s="22">
        <v>9.3770975060000001</v>
      </c>
      <c r="O8" s="22">
        <v>13.217959184</v>
      </c>
      <c r="P8" s="22">
        <v>11.278367347</v>
      </c>
      <c r="Q8" s="22">
        <v>4.0783673470000004</v>
      </c>
      <c r="R8" s="22">
        <v>6.2298412699999997</v>
      </c>
      <c r="S8" s="22">
        <v>10.41414966</v>
      </c>
      <c r="T8" s="22">
        <v>13.733877551000001</v>
      </c>
      <c r="U8" s="22">
        <v>5.2360997730000003</v>
      </c>
      <c r="V8" s="22">
        <v>14.054603175</v>
      </c>
      <c r="W8" s="22">
        <v>9.0869841269999991</v>
      </c>
      <c r="X8" s="22">
        <v>8.0631292519999995</v>
      </c>
      <c r="Y8" s="22"/>
      <c r="Z8" s="22">
        <v>20.653061224000002</v>
      </c>
      <c r="AA8" s="22">
        <v>5.5161904760000002</v>
      </c>
      <c r="AB8" s="22">
        <v>7.4361904760000002</v>
      </c>
      <c r="AC8" s="22">
        <v>5.5684353739999999</v>
      </c>
      <c r="AD8" s="22">
        <v>7.0367346939999997</v>
      </c>
      <c r="AE8" s="22">
        <v>19.809523810000002</v>
      </c>
      <c r="AF8" s="22">
        <v>16.954920635000001</v>
      </c>
      <c r="AG8" s="22">
        <v>21.450158729999998</v>
      </c>
      <c r="AH8" s="22">
        <v>6.2345578230000003</v>
      </c>
      <c r="AI8" s="22">
        <v>15.754739229</v>
      </c>
      <c r="AJ8" s="22"/>
    </row>
    <row r="9" spans="1:36" x14ac:dyDescent="0.2">
      <c r="B9" s="22">
        <v>7.9121995460000001</v>
      </c>
      <c r="C9" s="22">
        <v>12.157392290000001</v>
      </c>
      <c r="D9" s="22">
        <v>7.3295238100000004</v>
      </c>
      <c r="E9" s="22">
        <v>13.241179138</v>
      </c>
      <c r="F9" s="22">
        <v>8.9251700679999999</v>
      </c>
      <c r="G9" s="22">
        <v>5.6386621320000003</v>
      </c>
      <c r="H9" s="22">
        <v>13.012290248999999</v>
      </c>
      <c r="I9" s="22">
        <v>8.6146031749999992</v>
      </c>
      <c r="J9" s="22">
        <v>12.444444444</v>
      </c>
      <c r="K9" s="22">
        <v>14.678639456000001</v>
      </c>
      <c r="L9" s="22">
        <v>3.493151927</v>
      </c>
      <c r="M9" s="22">
        <v>10.656507937000001</v>
      </c>
      <c r="N9" s="22">
        <v>10.703673469</v>
      </c>
      <c r="O9" s="22">
        <v>13.980952381</v>
      </c>
      <c r="P9" s="22">
        <v>13.021315193</v>
      </c>
      <c r="Q9" s="22">
        <v>4.6661224490000004</v>
      </c>
      <c r="R9" s="22">
        <v>7.2639909300000003</v>
      </c>
      <c r="S9" s="22">
        <v>12.36244898</v>
      </c>
      <c r="T9" s="22">
        <v>16.071836735000002</v>
      </c>
      <c r="U9" s="22">
        <v>6.1242630389999997</v>
      </c>
      <c r="V9" s="22">
        <v>15.846530612</v>
      </c>
      <c r="W9" s="22">
        <v>11.001904762000001</v>
      </c>
      <c r="X9" s="22">
        <v>9.1630839000000002</v>
      </c>
      <c r="Y9" s="22"/>
      <c r="Z9" s="22">
        <v>24.1661678</v>
      </c>
      <c r="AA9" s="22">
        <v>6.3187301590000002</v>
      </c>
      <c r="AB9" s="22">
        <v>8.7466666669999995</v>
      </c>
      <c r="AC9" s="22">
        <v>6.5567346940000002</v>
      </c>
      <c r="AD9" s="22">
        <v>8.130612245</v>
      </c>
      <c r="AE9" s="22">
        <v>22.641632652999998</v>
      </c>
      <c r="AF9" s="22">
        <v>19.789206349000001</v>
      </c>
      <c r="AG9" s="22">
        <v>26.113741496999999</v>
      </c>
      <c r="AH9" s="22">
        <v>7.3578231289999998</v>
      </c>
      <c r="AI9" s="22">
        <v>19.004081632999998</v>
      </c>
      <c r="AJ9" s="22"/>
    </row>
    <row r="10" spans="1:36" x14ac:dyDescent="0.2">
      <c r="B10" s="22">
        <v>8.7045804990000004</v>
      </c>
      <c r="C10" s="22">
        <v>14.100317459999999</v>
      </c>
      <c r="D10" s="22">
        <v>8.3265306120000009</v>
      </c>
      <c r="E10" s="22">
        <v>15.087165533</v>
      </c>
      <c r="F10" s="22">
        <v>10.219682540000001</v>
      </c>
      <c r="G10" s="22">
        <v>6.4326530609999999</v>
      </c>
      <c r="H10" s="22">
        <v>14.657936508000001</v>
      </c>
      <c r="I10" s="22">
        <v>9.7523809519999993</v>
      </c>
      <c r="J10" s="22">
        <v>13.931972789</v>
      </c>
      <c r="K10" s="22">
        <v>16.801814059000002</v>
      </c>
      <c r="L10" s="22">
        <v>4.0203174600000002</v>
      </c>
      <c r="M10" s="22">
        <v>12.085986395000001</v>
      </c>
      <c r="N10" s="22">
        <v>12.058412698</v>
      </c>
      <c r="O10" s="22">
        <v>14.791111110999999</v>
      </c>
      <c r="P10" s="22">
        <v>14.801269841</v>
      </c>
      <c r="Q10" s="22">
        <v>5.2244897960000003</v>
      </c>
      <c r="R10" s="22">
        <v>8.2927891159999998</v>
      </c>
      <c r="S10" s="22">
        <v>14.279183673</v>
      </c>
      <c r="T10" s="22">
        <v>18.031746032000001</v>
      </c>
      <c r="U10" s="22">
        <v>6.9834013610000003</v>
      </c>
      <c r="V10" s="22">
        <v>17.596371882</v>
      </c>
      <c r="W10" s="22">
        <v>12.830476190000001</v>
      </c>
      <c r="X10" s="22">
        <v>10.457687075000001</v>
      </c>
      <c r="Y10" s="22"/>
      <c r="Z10" s="22">
        <v>28.177414966000001</v>
      </c>
      <c r="AA10" s="22">
        <v>7.1542857140000002</v>
      </c>
      <c r="AB10" s="22">
        <v>10.054240363</v>
      </c>
      <c r="AC10" s="22">
        <v>7.5885714289999999</v>
      </c>
      <c r="AD10" s="22">
        <v>9.2146938780000003</v>
      </c>
      <c r="AE10" s="22">
        <v>25.321360544000001</v>
      </c>
      <c r="AF10" s="22">
        <v>22.83537415</v>
      </c>
      <c r="AG10" s="22">
        <v>30.715192743999999</v>
      </c>
      <c r="AH10" s="22">
        <v>8.4941496599999997</v>
      </c>
      <c r="AI10" s="22">
        <v>22.191746032000001</v>
      </c>
      <c r="AJ10" s="22"/>
    </row>
    <row r="11" spans="1:36" x14ac:dyDescent="0.2">
      <c r="B11" s="22">
        <v>9.6290249429999992</v>
      </c>
      <c r="C11" s="22">
        <v>16.055873016</v>
      </c>
      <c r="D11" s="22">
        <v>9.3431292520000007</v>
      </c>
      <c r="E11" s="22">
        <v>16.914285713999998</v>
      </c>
      <c r="F11" s="22">
        <v>11.541746032000001</v>
      </c>
      <c r="G11" s="22">
        <v>7.160816327</v>
      </c>
      <c r="H11" s="22">
        <v>16.295918366999999</v>
      </c>
      <c r="I11" s="22">
        <v>10.759546485</v>
      </c>
      <c r="J11" s="22">
        <v>15.731519274</v>
      </c>
      <c r="K11" s="22">
        <v>18.928979592000001</v>
      </c>
      <c r="L11" s="22">
        <v>4.5155555559999998</v>
      </c>
      <c r="M11" s="22">
        <v>13.902222222000001</v>
      </c>
      <c r="N11" s="22">
        <v>14.083265305999999</v>
      </c>
      <c r="O11" s="22">
        <v>15.578412697999999</v>
      </c>
      <c r="P11" s="22">
        <v>16.858412697999999</v>
      </c>
      <c r="Q11" s="22">
        <v>44.238367347000001</v>
      </c>
      <c r="R11" s="22">
        <v>71.852698412999999</v>
      </c>
      <c r="S11" s="22">
        <v>16.215510204000001</v>
      </c>
      <c r="T11" s="22">
        <v>20.793469387999998</v>
      </c>
      <c r="U11" s="22">
        <v>7.9949206349999997</v>
      </c>
      <c r="V11" s="22">
        <v>19.719183673</v>
      </c>
      <c r="W11" s="22">
        <v>90.601836735000006</v>
      </c>
      <c r="X11" s="22">
        <v>44.466213152000002</v>
      </c>
      <c r="Y11" s="22"/>
      <c r="Z11" s="22">
        <v>31.831995464999999</v>
      </c>
      <c r="AA11" s="22">
        <v>7.9586394560000002</v>
      </c>
      <c r="AB11" s="22">
        <v>11.398095238</v>
      </c>
      <c r="AC11" s="22">
        <v>8.6508843540000004</v>
      </c>
      <c r="AD11" s="22">
        <v>10.302040816</v>
      </c>
      <c r="AE11" s="22">
        <v>28.132426303999999</v>
      </c>
      <c r="AF11" s="22">
        <v>26.224036281</v>
      </c>
      <c r="AG11" s="22">
        <v>35.356734693999996</v>
      </c>
      <c r="AH11" s="22">
        <v>9.6217687069999993</v>
      </c>
      <c r="AI11" s="22">
        <v>221.291972789</v>
      </c>
      <c r="AJ11" s="22"/>
    </row>
    <row r="12" spans="1:36" x14ac:dyDescent="0.2">
      <c r="B12" s="22">
        <v>57.737142857000002</v>
      </c>
      <c r="C12" s="22">
        <v>120.999183673</v>
      </c>
      <c r="D12" s="22">
        <v>51.585011338000001</v>
      </c>
      <c r="E12" s="22">
        <v>118.999319728</v>
      </c>
      <c r="F12" s="22">
        <v>83.626666666999995</v>
      </c>
      <c r="G12" s="22">
        <v>54.267687074999998</v>
      </c>
      <c r="H12" s="22">
        <v>116.06204081600001</v>
      </c>
      <c r="I12" s="22">
        <v>73.010793651</v>
      </c>
      <c r="J12" s="22">
        <v>104.270430839</v>
      </c>
      <c r="K12" s="22">
        <v>134.11918367300001</v>
      </c>
      <c r="L12" s="22">
        <v>35.095510204</v>
      </c>
      <c r="M12" s="22">
        <v>64.256553288000006</v>
      </c>
      <c r="N12" s="22">
        <v>71.169160997999995</v>
      </c>
      <c r="O12" s="22">
        <v>61.141043084000003</v>
      </c>
      <c r="P12" s="22">
        <v>18.684081633000002</v>
      </c>
      <c r="Q12" s="22"/>
      <c r="R12" s="22"/>
      <c r="S12" s="22">
        <v>18.210612245</v>
      </c>
      <c r="T12" s="22">
        <v>122.332879819</v>
      </c>
      <c r="U12" s="22">
        <v>66.508321995000003</v>
      </c>
      <c r="V12" s="22">
        <v>21.903673469000001</v>
      </c>
      <c r="W12" s="22"/>
      <c r="X12" s="22"/>
      <c r="Y12" s="22"/>
      <c r="Z12" s="22">
        <v>252.26480725600001</v>
      </c>
      <c r="AA12" s="22">
        <v>51.693424036000003</v>
      </c>
      <c r="AB12" s="22">
        <v>88.973061224000006</v>
      </c>
      <c r="AC12" s="22">
        <v>67.381405896000004</v>
      </c>
      <c r="AD12" s="22">
        <v>70.426122449000005</v>
      </c>
      <c r="AE12" s="22">
        <v>30.918820862</v>
      </c>
      <c r="AF12" s="22">
        <v>129.41641723399999</v>
      </c>
      <c r="AG12" s="22">
        <v>39.913650793999999</v>
      </c>
      <c r="AH12" s="22">
        <v>10.740680272000001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20.347936508</v>
      </c>
      <c r="Q13" s="22"/>
      <c r="R13" s="22"/>
      <c r="S13" s="22">
        <v>68.427755102000006</v>
      </c>
      <c r="T13" s="22"/>
      <c r="U13" s="22"/>
      <c r="V13" s="22">
        <v>23.903492063000002</v>
      </c>
      <c r="W13" s="22"/>
      <c r="X13" s="22"/>
      <c r="Y13" s="22"/>
      <c r="Z13" s="22"/>
      <c r="AA13" s="22"/>
      <c r="AB13" s="22"/>
      <c r="AC13" s="22"/>
      <c r="AD13" s="22"/>
      <c r="AE13" s="22">
        <v>33.657324263</v>
      </c>
      <c r="AF13" s="22"/>
      <c r="AG13" s="22">
        <v>43.535238094999997</v>
      </c>
      <c r="AH13" s="22">
        <v>11.872653060999999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22.025578231000001</v>
      </c>
      <c r="Q14" s="22"/>
      <c r="R14" s="22"/>
      <c r="S14" s="22"/>
      <c r="T14" s="22"/>
      <c r="U14" s="22"/>
      <c r="V14" s="22">
        <v>25.886621314999999</v>
      </c>
      <c r="W14" s="22"/>
      <c r="X14" s="22"/>
      <c r="Y14" s="22"/>
      <c r="Z14" s="22"/>
      <c r="AA14" s="22"/>
      <c r="AB14" s="22"/>
      <c r="AC14" s="22"/>
      <c r="AD14" s="22"/>
      <c r="AE14" s="22">
        <v>36.642539683000003</v>
      </c>
      <c r="AF14" s="22"/>
      <c r="AG14" s="22">
        <v>47.141587301999998</v>
      </c>
      <c r="AH14" s="22">
        <v>13.013333333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23.698866212999999</v>
      </c>
      <c r="Q15" s="22"/>
      <c r="R15" s="22"/>
      <c r="S15" s="22"/>
      <c r="T15" s="22"/>
      <c r="U15" s="22"/>
      <c r="V15" s="22">
        <v>28.049705214999999</v>
      </c>
      <c r="W15" s="22"/>
      <c r="X15" s="22"/>
      <c r="Y15" s="22"/>
      <c r="Z15" s="22"/>
      <c r="AA15" s="22"/>
      <c r="AB15" s="22"/>
      <c r="AC15" s="22"/>
      <c r="AD15" s="22"/>
      <c r="AE15" s="22">
        <v>105.70997732399999</v>
      </c>
      <c r="AF15" s="22"/>
      <c r="AG15" s="22">
        <v>51.015691609999998</v>
      </c>
      <c r="AH15" s="22">
        <v>179.275102041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25.495510203999999</v>
      </c>
      <c r="Q16" s="22"/>
      <c r="R16" s="22"/>
      <c r="S16" s="22"/>
      <c r="T16" s="22"/>
      <c r="U16" s="22"/>
      <c r="V16" s="22">
        <v>30.283174602999999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291.418412698</v>
      </c>
      <c r="AH16" s="22">
        <v>182.806848073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27.382857142999999</v>
      </c>
      <c r="Q17" s="22"/>
      <c r="R17" s="22"/>
      <c r="S17" s="22"/>
      <c r="T17" s="22"/>
      <c r="U17" s="22"/>
      <c r="V17" s="22">
        <v>32.417959183999997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186.33859410400001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29.113469387999999</v>
      </c>
      <c r="Q18" s="22"/>
      <c r="R18" s="22"/>
      <c r="S18" s="22"/>
      <c r="T18" s="22"/>
      <c r="U18" s="22"/>
      <c r="V18" s="22">
        <v>35.169523810000001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188.937142857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31.124897958999998</v>
      </c>
      <c r="Q19" s="22"/>
      <c r="R19" s="22"/>
      <c r="S19" s="22"/>
      <c r="T19" s="22"/>
      <c r="U19" s="22"/>
      <c r="V19" s="22">
        <v>37.805714285999997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193.60362811799999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228.506122449</v>
      </c>
      <c r="Q20" s="22"/>
      <c r="R20" s="22"/>
      <c r="S20" s="22"/>
      <c r="T20" s="22"/>
      <c r="U20" s="22"/>
      <c r="V20" s="22">
        <v>149.74984126999999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195.04063492099999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196.47766439899999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198.206984127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203.59256235800001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204.95324263000001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206.313922902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208.41070294799999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213.97188208599999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55.181496598000003</v>
      </c>
      <c r="C29" s="22">
        <f t="shared" ref="C29:O29" si="0">C12-C2</f>
        <v>120.05696145100001</v>
      </c>
      <c r="D29" s="22">
        <f t="shared" si="0"/>
        <v>50.884104309000001</v>
      </c>
      <c r="E29" s="22">
        <f t="shared" si="0"/>
        <v>118.114421769</v>
      </c>
      <c r="F29" s="22">
        <f t="shared" si="0"/>
        <v>82.448979592000001</v>
      </c>
      <c r="G29" s="22">
        <f t="shared" si="0"/>
        <v>54.133446711999994</v>
      </c>
      <c r="H29" s="22">
        <f t="shared" si="0"/>
        <v>114.275918367</v>
      </c>
      <c r="I29" s="22">
        <f t="shared" si="0"/>
        <v>72.485442176999996</v>
      </c>
      <c r="J29" s="22">
        <f t="shared" si="0"/>
        <v>102.932018141</v>
      </c>
      <c r="K29" s="22">
        <f>K12-K2</f>
        <v>132.98358276600001</v>
      </c>
      <c r="L29" s="22">
        <f t="shared" si="0"/>
        <v>35.037097506000002</v>
      </c>
      <c r="M29" s="22">
        <f t="shared" si="0"/>
        <v>63.246485261000004</v>
      </c>
      <c r="N29" s="22">
        <f t="shared" si="0"/>
        <v>69.885895691999991</v>
      </c>
      <c r="O29" s="22">
        <f t="shared" si="0"/>
        <v>60.910294785000005</v>
      </c>
      <c r="P29" s="22">
        <f>P20-P2</f>
        <v>227.74857142900001</v>
      </c>
      <c r="Q29" s="22">
        <f>Q11-Q2</f>
        <v>43.510204082000001</v>
      </c>
      <c r="R29" s="22">
        <f>R11-R2</f>
        <v>71.780136055</v>
      </c>
      <c r="S29" s="22">
        <f>S13-S2</f>
        <v>68.378412698000005</v>
      </c>
      <c r="T29" s="22">
        <f>T12-T2</f>
        <v>121.503492064</v>
      </c>
      <c r="U29" s="22">
        <f>U12-U2</f>
        <v>66.338526076999997</v>
      </c>
      <c r="V29" s="22">
        <f>V20-V2</f>
        <v>147.83419501099999</v>
      </c>
      <c r="W29" s="22">
        <f>W11-W2</f>
        <v>90.324285715000002</v>
      </c>
      <c r="X29" s="22">
        <f>X11-X2</f>
        <v>43.892970521999999</v>
      </c>
      <c r="Y29" s="22">
        <f>Y7-Y2</f>
        <v>61.384535147999998</v>
      </c>
      <c r="Z29" s="22">
        <f t="shared" ref="Z29:AF29" si="1">Z12-Z2</f>
        <v>251.00004535100001</v>
      </c>
      <c r="AA29" s="22">
        <f t="shared" si="1"/>
        <v>50.748299319000004</v>
      </c>
      <c r="AB29" s="22">
        <f t="shared" si="1"/>
        <v>88.937142857000012</v>
      </c>
      <c r="AC29" s="22">
        <f t="shared" si="1"/>
        <v>67.370521542000006</v>
      </c>
      <c r="AD29" s="22">
        <f t="shared" si="1"/>
        <v>69.786122449000004</v>
      </c>
      <c r="AE29" s="22">
        <f>AE15-AE2</f>
        <v>102.88875283399999</v>
      </c>
      <c r="AF29" s="22">
        <f t="shared" si="1"/>
        <v>128.62403628199999</v>
      </c>
      <c r="AG29" s="22">
        <f>AG16-AG2</f>
        <v>291.38285714199998</v>
      </c>
      <c r="AH29" s="22">
        <f>AH27-AH2</f>
        <v>213.71791383199999</v>
      </c>
      <c r="AI29" s="22">
        <f>AI11-AI2</f>
        <v>221.23102040800001</v>
      </c>
      <c r="AJ29" s="22"/>
    </row>
    <row r="30" spans="1:36" x14ac:dyDescent="0.2">
      <c r="A30" s="2"/>
      <c r="B30" s="9">
        <f>B29/86400</f>
        <v>6.3867472914351856E-4</v>
      </c>
      <c r="C30" s="9">
        <f t="shared" ref="C30:AI30" si="2">C29/86400</f>
        <v>1.3895481649421296E-3</v>
      </c>
      <c r="D30" s="9">
        <f t="shared" si="2"/>
        <v>5.8893639246527781E-4</v>
      </c>
      <c r="E30" s="9">
        <f t="shared" si="2"/>
        <v>1.3670650667708334E-3</v>
      </c>
      <c r="F30" s="9">
        <f t="shared" si="2"/>
        <v>9.5427059712962961E-4</v>
      </c>
      <c r="G30" s="9">
        <f t="shared" si="2"/>
        <v>6.2654452212962961E-4</v>
      </c>
      <c r="H30" s="9">
        <f t="shared" si="2"/>
        <v>1.3226379440625E-3</v>
      </c>
      <c r="I30" s="9">
        <f t="shared" si="2"/>
        <v>8.3895187704861103E-4</v>
      </c>
      <c r="J30" s="9">
        <f t="shared" si="2"/>
        <v>1.1913428025578704E-3</v>
      </c>
      <c r="K30" s="9">
        <f t="shared" si="2"/>
        <v>1.5391618375694446E-3</v>
      </c>
      <c r="L30" s="9">
        <f t="shared" si="2"/>
        <v>4.05521961875E-4</v>
      </c>
      <c r="M30" s="9">
        <f t="shared" si="2"/>
        <v>7.320195053356482E-4</v>
      </c>
      <c r="N30" s="9">
        <f t="shared" si="2"/>
        <v>8.0886453347222209E-4</v>
      </c>
      <c r="O30" s="9">
        <f t="shared" si="2"/>
        <v>7.0498026371527782E-4</v>
      </c>
      <c r="P30" s="9">
        <f>P29/86400</f>
        <v>2.6359788359837963E-3</v>
      </c>
      <c r="Q30" s="9">
        <f t="shared" si="2"/>
        <v>5.035903250231482E-4</v>
      </c>
      <c r="R30" s="9">
        <f t="shared" si="2"/>
        <v>8.3078861174768523E-4</v>
      </c>
      <c r="S30" s="9">
        <f t="shared" si="2"/>
        <v>7.9141681363425933E-4</v>
      </c>
      <c r="T30" s="9">
        <f t="shared" si="2"/>
        <v>1.4062904174074074E-3</v>
      </c>
      <c r="U30" s="9">
        <f t="shared" si="2"/>
        <v>7.6780701478009253E-4</v>
      </c>
      <c r="V30" s="9">
        <f t="shared" si="2"/>
        <v>1.7110439237384258E-3</v>
      </c>
      <c r="W30" s="9">
        <f t="shared" si="2"/>
        <v>1.0454199735532408E-3</v>
      </c>
      <c r="X30" s="9">
        <f t="shared" si="2"/>
        <v>5.0802049215277771E-4</v>
      </c>
      <c r="Y30" s="9">
        <f t="shared" si="2"/>
        <v>7.1046915680555555E-4</v>
      </c>
      <c r="Z30" s="9">
        <f t="shared" si="2"/>
        <v>2.9050931174884262E-3</v>
      </c>
      <c r="AA30" s="9">
        <f t="shared" si="2"/>
        <v>5.8736457545138896E-4</v>
      </c>
      <c r="AB30" s="9">
        <f t="shared" si="2"/>
        <v>1.0293650793634262E-3</v>
      </c>
      <c r="AC30" s="9">
        <f t="shared" si="2"/>
        <v>7.7975140673611123E-4</v>
      </c>
      <c r="AD30" s="9">
        <f t="shared" si="2"/>
        <v>8.077097505671297E-4</v>
      </c>
      <c r="AE30" s="9">
        <f t="shared" si="2"/>
        <v>1.1908420466898147E-3</v>
      </c>
      <c r="AF30" s="9">
        <f t="shared" si="2"/>
        <v>1.4887041236342591E-3</v>
      </c>
      <c r="AG30" s="9">
        <f t="shared" si="2"/>
        <v>3.3724867724768516E-3</v>
      </c>
      <c r="AH30" s="9">
        <f t="shared" si="2"/>
        <v>2.4735869656481481E-3</v>
      </c>
      <c r="AI30" s="9">
        <f t="shared" si="2"/>
        <v>2.5605442176851851E-3</v>
      </c>
      <c r="AJ30" s="9">
        <f>SUM(B30:AI30)</f>
        <v>4.1214793818784734E-2</v>
      </c>
    </row>
    <row r="31" spans="1:36" x14ac:dyDescent="0.2">
      <c r="P31" s="38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K27"/>
  <sheetViews>
    <sheetView zoomScale="40" zoomScaleNormal="40" workbookViewId="0">
      <selection activeCell="B1" sqref="B1:AJ1"/>
    </sheetView>
  </sheetViews>
  <sheetFormatPr baseColWidth="10" defaultRowHeight="16" x14ac:dyDescent="0.2"/>
  <cols>
    <col min="1" max="1" width="13.1640625" bestFit="1" customWidth="1"/>
    <col min="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2">
      <c r="A1" s="2" t="s">
        <v>34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81.747399999999999</v>
      </c>
      <c r="C2" s="12">
        <v>35.641199999999998</v>
      </c>
      <c r="D2" s="12">
        <v>59.401899999999998</v>
      </c>
      <c r="E2" s="12">
        <v>49.262700000000002</v>
      </c>
      <c r="F2" s="12">
        <v>58.706099999999999</v>
      </c>
      <c r="G2" s="12">
        <v>72.3583</v>
      </c>
      <c r="H2" s="12">
        <v>43.190100000000001</v>
      </c>
      <c r="I2" s="12">
        <v>55.272399999999998</v>
      </c>
      <c r="J2" s="12">
        <v>39.272100000000002</v>
      </c>
      <c r="K2" s="12">
        <v>35.0779</v>
      </c>
      <c r="L2" s="12">
        <v>114.13</v>
      </c>
      <c r="M2" s="12">
        <v>44.890099999999997</v>
      </c>
      <c r="N2" s="12">
        <v>60.245899999999999</v>
      </c>
      <c r="O2" s="12">
        <v>65.417299999999997</v>
      </c>
      <c r="P2" s="12">
        <v>35.7181</v>
      </c>
      <c r="Q2" s="12">
        <v>119.92400000000001</v>
      </c>
      <c r="R2" s="12">
        <v>69.514499999999998</v>
      </c>
      <c r="S2" s="12">
        <v>34.775500000000001</v>
      </c>
      <c r="T2" s="12">
        <v>60.9116</v>
      </c>
      <c r="U2" s="12">
        <v>73.6965</v>
      </c>
      <c r="V2" s="12">
        <v>30.177900000000001</v>
      </c>
      <c r="W2" s="12">
        <v>44.170699999999997</v>
      </c>
      <c r="X2" s="12">
        <v>44.170699999999997</v>
      </c>
      <c r="Y2" s="12">
        <v>47.5899</v>
      </c>
      <c r="Z2" s="12">
        <v>19.164999999999999</v>
      </c>
      <c r="AA2" s="12">
        <v>24.2439</v>
      </c>
      <c r="AB2" s="12">
        <v>74.493200000000002</v>
      </c>
      <c r="AC2" s="12">
        <v>64.700699999999998</v>
      </c>
      <c r="AD2" s="12">
        <v>66.8857</v>
      </c>
      <c r="AE2" s="12">
        <v>66.360699999999994</v>
      </c>
      <c r="AF2" s="12">
        <v>28.891500000000001</v>
      </c>
      <c r="AG2" s="12">
        <v>19.970400000000001</v>
      </c>
      <c r="AH2" s="12">
        <v>19.176100000000002</v>
      </c>
      <c r="AI2" s="12">
        <v>67.034899999999993</v>
      </c>
      <c r="AJ2" s="12">
        <v>21.719899999999999</v>
      </c>
      <c r="AK2" s="12">
        <v>29.106999999999999</v>
      </c>
    </row>
    <row r="3" spans="1:37" x14ac:dyDescent="0.2">
      <c r="A3" s="1"/>
      <c r="B3" s="12">
        <v>92.465800000000002</v>
      </c>
      <c r="C3" s="12">
        <v>36.897599999999997</v>
      </c>
      <c r="D3" s="12">
        <v>58.395099999999999</v>
      </c>
      <c r="E3" s="12">
        <v>52.801699999999997</v>
      </c>
      <c r="F3" s="12">
        <v>55.4345</v>
      </c>
      <c r="G3" s="12">
        <v>70.945899999999995</v>
      </c>
      <c r="H3" s="12">
        <v>39.974600000000002</v>
      </c>
      <c r="I3" s="12">
        <v>54.978400000000001</v>
      </c>
      <c r="J3" s="12">
        <v>42.636200000000002</v>
      </c>
      <c r="K3" s="12">
        <v>36.302300000000002</v>
      </c>
      <c r="L3" s="12">
        <v>123.73699999999999</v>
      </c>
      <c r="M3" s="12">
        <v>46.297600000000003</v>
      </c>
      <c r="N3" s="12">
        <v>62.171100000000003</v>
      </c>
      <c r="O3" s="12">
        <v>65.417299999999997</v>
      </c>
      <c r="P3" s="12">
        <v>38.192799999999998</v>
      </c>
      <c r="Q3" s="12">
        <v>116.379</v>
      </c>
      <c r="R3" s="12">
        <v>71.870900000000006</v>
      </c>
      <c r="S3" s="12">
        <v>35.656500000000001</v>
      </c>
      <c r="T3" s="12">
        <v>54.882599999999996</v>
      </c>
      <c r="U3" s="12">
        <v>74.627700000000004</v>
      </c>
      <c r="V3" s="12">
        <v>31.321000000000002</v>
      </c>
      <c r="W3" s="12">
        <v>43.542700000000004</v>
      </c>
      <c r="X3" s="12">
        <v>43.542700000000004</v>
      </c>
      <c r="Y3" s="12">
        <v>47.934800000000003</v>
      </c>
      <c r="Z3" s="12">
        <v>18.5139</v>
      </c>
      <c r="AA3" s="12">
        <v>23.3416</v>
      </c>
      <c r="AB3" s="12">
        <v>74.409400000000005</v>
      </c>
      <c r="AC3" s="12">
        <v>62.171100000000003</v>
      </c>
      <c r="AD3" s="12">
        <v>69.248900000000006</v>
      </c>
      <c r="AE3" s="12">
        <v>66.732200000000006</v>
      </c>
      <c r="AF3" s="12">
        <v>30.899699999999999</v>
      </c>
      <c r="AG3" s="12">
        <v>19.114899999999999</v>
      </c>
      <c r="AH3" s="12">
        <v>20.3263</v>
      </c>
      <c r="AI3" s="12">
        <v>68.336799999999997</v>
      </c>
      <c r="AJ3" s="12">
        <v>24.241399999999999</v>
      </c>
      <c r="AK3" s="12">
        <v>27.636199999999999</v>
      </c>
    </row>
    <row r="4" spans="1:37" x14ac:dyDescent="0.2">
      <c r="A4" s="1"/>
      <c r="B4" s="12">
        <v>85.442999999999998</v>
      </c>
      <c r="C4" s="12">
        <v>36.848300000000002</v>
      </c>
      <c r="D4" s="12">
        <v>58.457099999999997</v>
      </c>
      <c r="E4" s="12">
        <v>54.516199999999998</v>
      </c>
      <c r="F4" s="12">
        <v>64.467399999999998</v>
      </c>
      <c r="G4" s="12" t="s">
        <v>152</v>
      </c>
      <c r="H4" s="12">
        <v>42.837699999999998</v>
      </c>
      <c r="I4" s="12">
        <v>58.395099999999999</v>
      </c>
      <c r="J4" s="12">
        <v>42.929499999999997</v>
      </c>
      <c r="K4" s="12">
        <v>35.737400000000001</v>
      </c>
      <c r="L4" s="12">
        <v>120.295</v>
      </c>
      <c r="M4" s="12">
        <v>48.985500000000002</v>
      </c>
      <c r="N4" s="12">
        <v>68.906300000000002</v>
      </c>
      <c r="O4" s="12">
        <v>66.953400000000002</v>
      </c>
      <c r="P4" s="12">
        <v>39.003500000000003</v>
      </c>
      <c r="Q4" s="12">
        <v>118.125</v>
      </c>
      <c r="R4" s="12">
        <v>71.129000000000005</v>
      </c>
      <c r="S4" s="12">
        <v>35.011099999999999</v>
      </c>
      <c r="T4" s="12">
        <v>43.985599999999998</v>
      </c>
      <c r="U4" s="12">
        <v>75.307400000000001</v>
      </c>
      <c r="V4" s="12">
        <v>31.027200000000001</v>
      </c>
      <c r="W4" s="12">
        <v>45.595500000000001</v>
      </c>
      <c r="X4" s="12">
        <v>45.595500000000001</v>
      </c>
      <c r="Y4" s="12">
        <v>48.783200000000001</v>
      </c>
      <c r="Z4" s="12">
        <v>18.586400000000001</v>
      </c>
      <c r="AA4" s="12">
        <v>26.746700000000001</v>
      </c>
      <c r="AB4" s="12">
        <v>72.532899999999998</v>
      </c>
      <c r="AC4" s="12">
        <v>60.799599999999998</v>
      </c>
      <c r="AD4" s="12">
        <v>69.021299999999997</v>
      </c>
      <c r="AE4" s="12">
        <v>67.867000000000004</v>
      </c>
      <c r="AF4" s="12">
        <v>28.959800000000001</v>
      </c>
      <c r="AG4" s="12">
        <v>18.355899999999998</v>
      </c>
      <c r="AH4" s="12">
        <v>18.489999999999998</v>
      </c>
      <c r="AI4" s="12">
        <v>66.415700000000001</v>
      </c>
      <c r="AJ4" s="12">
        <v>23.4375</v>
      </c>
      <c r="AK4" s="12">
        <v>22.810300000000002</v>
      </c>
    </row>
    <row r="5" spans="1:37" x14ac:dyDescent="0.2">
      <c r="A5" s="1"/>
      <c r="B5" s="12">
        <v>73.943700000000007</v>
      </c>
      <c r="C5" s="12">
        <v>30.784600000000001</v>
      </c>
      <c r="D5" s="12">
        <v>58.894199999999998</v>
      </c>
      <c r="E5" s="12">
        <v>54.633299999999998</v>
      </c>
      <c r="F5" s="12">
        <v>64.587000000000003</v>
      </c>
      <c r="G5" s="12">
        <v>63.253</v>
      </c>
      <c r="H5" s="12">
        <v>39.672499999999999</v>
      </c>
      <c r="I5" s="12">
        <v>58.810499999999998</v>
      </c>
      <c r="J5" s="12">
        <v>38.992600000000003</v>
      </c>
      <c r="K5" s="12">
        <v>35.714300000000001</v>
      </c>
      <c r="L5" s="12">
        <v>109.212</v>
      </c>
      <c r="M5" s="12">
        <v>47.304099999999998</v>
      </c>
      <c r="N5" s="12">
        <v>64.852900000000005</v>
      </c>
      <c r="O5" s="12">
        <v>65.313999999999993</v>
      </c>
      <c r="P5" s="12">
        <v>40.6327</v>
      </c>
      <c r="Q5" s="12">
        <v>113.58199999999999</v>
      </c>
      <c r="R5" s="12">
        <v>72.628500000000003</v>
      </c>
      <c r="S5" s="12">
        <v>36.774500000000003</v>
      </c>
      <c r="T5" s="12">
        <v>48.214300000000001</v>
      </c>
      <c r="U5" s="12">
        <v>68.963700000000003</v>
      </c>
      <c r="V5" s="12">
        <v>27.934999999999999</v>
      </c>
      <c r="W5" s="12">
        <v>29.051400000000001</v>
      </c>
      <c r="X5" s="12">
        <v>29.051400000000001</v>
      </c>
      <c r="Y5" s="12">
        <v>48.0488</v>
      </c>
      <c r="Z5" s="12">
        <v>19.053799999999999</v>
      </c>
      <c r="AA5" s="12">
        <v>25.348700000000001</v>
      </c>
      <c r="AB5" s="12">
        <v>74.438800000000001</v>
      </c>
      <c r="AC5" s="12">
        <v>62.358600000000003</v>
      </c>
      <c r="AD5" s="12">
        <v>69.518199999999993</v>
      </c>
      <c r="AE5" s="12">
        <v>67.246099999999998</v>
      </c>
      <c r="AF5" s="12">
        <v>31.445</v>
      </c>
      <c r="AG5" s="12">
        <v>19.6221</v>
      </c>
      <c r="AH5" s="12">
        <v>16.980699999999999</v>
      </c>
      <c r="AI5" s="12">
        <v>68.442800000000005</v>
      </c>
      <c r="AJ5" s="12">
        <v>22.5</v>
      </c>
      <c r="AK5" s="12">
        <v>18.028199999999998</v>
      </c>
    </row>
    <row r="6" spans="1:37" x14ac:dyDescent="0.2">
      <c r="A6" s="1"/>
      <c r="B6" s="12">
        <v>87.5</v>
      </c>
      <c r="C6" s="12">
        <v>39.151299999999999</v>
      </c>
      <c r="D6" s="12">
        <v>61.661099999999998</v>
      </c>
      <c r="E6" s="12">
        <v>55.069899999999997</v>
      </c>
      <c r="F6" s="12">
        <v>66.576099999999997</v>
      </c>
      <c r="G6" s="12">
        <v>72.247699999999995</v>
      </c>
      <c r="H6" s="12">
        <v>43.994399999999999</v>
      </c>
      <c r="I6" s="12">
        <v>55.051600000000001</v>
      </c>
      <c r="J6" s="12">
        <v>42.756700000000002</v>
      </c>
      <c r="K6" s="12">
        <v>36.9223</v>
      </c>
      <c r="L6" s="12">
        <v>126.506</v>
      </c>
      <c r="M6" s="12">
        <v>50.169699999999999</v>
      </c>
      <c r="N6" s="12">
        <v>67.638000000000005</v>
      </c>
      <c r="O6" s="12">
        <v>72.153099999999995</v>
      </c>
      <c r="P6" s="12">
        <v>39.849400000000003</v>
      </c>
      <c r="Q6" s="12">
        <v>123.047</v>
      </c>
      <c r="R6" s="12">
        <v>71.870900000000006</v>
      </c>
      <c r="S6" s="12">
        <v>35.8187</v>
      </c>
      <c r="T6" s="12">
        <v>68.8489</v>
      </c>
      <c r="U6" s="12">
        <v>76.139499999999998</v>
      </c>
      <c r="V6" s="12">
        <v>30.681799999999999</v>
      </c>
      <c r="W6" s="12">
        <v>39.701099999999997</v>
      </c>
      <c r="X6" s="12">
        <v>39.701099999999997</v>
      </c>
      <c r="Y6" s="12">
        <v>49.3187</v>
      </c>
      <c r="Z6" s="12"/>
      <c r="AA6" s="12">
        <v>25.465800000000002</v>
      </c>
      <c r="AB6" s="12">
        <v>74.130099999999999</v>
      </c>
      <c r="AC6" s="12">
        <v>64.700699999999998</v>
      </c>
      <c r="AD6" s="12">
        <v>68.559899999999999</v>
      </c>
      <c r="AE6" s="12">
        <v>68.884699999999995</v>
      </c>
      <c r="AF6" s="12">
        <v>31.215699999999998</v>
      </c>
      <c r="AG6" s="12">
        <v>19.222899999999999</v>
      </c>
      <c r="AH6" s="12">
        <v>21.4466</v>
      </c>
      <c r="AI6" s="12">
        <v>69.485299999999995</v>
      </c>
      <c r="AJ6" s="12">
        <v>22.920999999999999</v>
      </c>
      <c r="AK6" s="12">
        <v>29.090299999999999</v>
      </c>
    </row>
    <row r="7" spans="1:37" x14ac:dyDescent="0.2">
      <c r="A7" s="1"/>
      <c r="B7" s="12">
        <v>89.774000000000001</v>
      </c>
      <c r="C7" s="12">
        <v>37.5</v>
      </c>
      <c r="D7" s="12">
        <v>60.9116</v>
      </c>
      <c r="E7" s="12">
        <v>55.355600000000003</v>
      </c>
      <c r="F7" s="12">
        <v>64.587000000000003</v>
      </c>
      <c r="G7" s="12">
        <v>71.374600000000001</v>
      </c>
      <c r="H7" s="12">
        <v>40.281300000000002</v>
      </c>
      <c r="I7" s="12">
        <v>52.936900000000001</v>
      </c>
      <c r="J7" s="12">
        <v>44.384099999999997</v>
      </c>
      <c r="K7" s="12">
        <v>36.996600000000001</v>
      </c>
      <c r="L7" s="12">
        <v>123.116</v>
      </c>
      <c r="M7" s="12">
        <v>48.923000000000002</v>
      </c>
      <c r="N7" s="12">
        <v>65.1083</v>
      </c>
      <c r="O7" s="12">
        <v>70.133600000000001</v>
      </c>
      <c r="P7" s="12">
        <v>41.343800000000002</v>
      </c>
      <c r="Q7" s="12">
        <v>119.92400000000001</v>
      </c>
      <c r="R7" s="12">
        <v>70.222899999999996</v>
      </c>
      <c r="S7" s="12">
        <v>35.970599999999997</v>
      </c>
      <c r="T7" s="12">
        <v>53.728099999999998</v>
      </c>
      <c r="U7" s="12">
        <v>74.092699999999994</v>
      </c>
      <c r="V7" s="12">
        <v>31.802900000000001</v>
      </c>
      <c r="W7" s="12">
        <v>39.658299999999997</v>
      </c>
      <c r="X7" s="12">
        <v>39.658299999999997</v>
      </c>
      <c r="Y7" s="12">
        <v>48.242400000000004</v>
      </c>
      <c r="Z7" s="12"/>
      <c r="AA7" s="12">
        <v>25.302199999999999</v>
      </c>
      <c r="AB7" s="12">
        <v>76.829300000000003</v>
      </c>
      <c r="AC7" s="12">
        <v>60.732599999999998</v>
      </c>
      <c r="AD7" s="12">
        <v>71.594800000000006</v>
      </c>
      <c r="AE7" s="12">
        <v>67.036600000000007</v>
      </c>
      <c r="AF7" s="12">
        <v>30.330100000000002</v>
      </c>
      <c r="AG7" s="12">
        <v>20.033899999999999</v>
      </c>
      <c r="AH7" s="12">
        <v>18.585599999999999</v>
      </c>
      <c r="AI7" s="12">
        <v>66.482399999999998</v>
      </c>
      <c r="AJ7" s="12">
        <v>20.743500000000001</v>
      </c>
      <c r="AK7" s="12">
        <v>27.632200000000001</v>
      </c>
    </row>
    <row r="8" spans="1:37" x14ac:dyDescent="0.2">
      <c r="A8" s="1"/>
      <c r="B8" s="12">
        <v>87.068100000000001</v>
      </c>
      <c r="C8" s="12">
        <v>37.877899999999997</v>
      </c>
      <c r="D8" s="12">
        <v>62.5</v>
      </c>
      <c r="E8" s="12">
        <v>55.588200000000001</v>
      </c>
      <c r="F8" s="12">
        <v>62.382100000000001</v>
      </c>
      <c r="G8" s="12">
        <v>71.808499999999995</v>
      </c>
      <c r="H8" s="12">
        <v>45.829300000000003</v>
      </c>
      <c r="I8" s="12">
        <v>55.719299999999997</v>
      </c>
      <c r="J8" s="12">
        <v>47.851599999999998</v>
      </c>
      <c r="K8" s="12">
        <v>37.246600000000001</v>
      </c>
      <c r="L8" s="12">
        <v>123.116</v>
      </c>
      <c r="M8" s="12">
        <v>49.238900000000001</v>
      </c>
      <c r="N8" s="12">
        <v>65.495000000000005</v>
      </c>
      <c r="O8" s="12">
        <v>70.854799999999997</v>
      </c>
      <c r="P8" s="12">
        <v>38.911799999999999</v>
      </c>
      <c r="Q8" s="12">
        <v>117.53700000000001</v>
      </c>
      <c r="R8" s="12">
        <v>70.945899999999995</v>
      </c>
      <c r="S8" s="12">
        <v>35.178699999999999</v>
      </c>
      <c r="T8" s="12">
        <v>62.194400000000002</v>
      </c>
      <c r="U8" s="12">
        <v>72.153099999999995</v>
      </c>
      <c r="V8" s="12">
        <v>32.049399999999999</v>
      </c>
      <c r="W8" s="12">
        <v>40.275199999999998</v>
      </c>
      <c r="X8" s="12">
        <v>40.275199999999998</v>
      </c>
      <c r="Y8" s="12">
        <v>47.644799999999996</v>
      </c>
      <c r="Z8" s="12"/>
      <c r="AA8" s="12">
        <v>23.905000000000001</v>
      </c>
      <c r="AB8" s="12">
        <v>73.406199999999998</v>
      </c>
      <c r="AC8" s="12">
        <v>63.483699999999999</v>
      </c>
      <c r="AD8" s="12">
        <v>73.89</v>
      </c>
      <c r="AE8" s="12">
        <v>70.633499999999998</v>
      </c>
      <c r="AF8" s="12">
        <v>31.038900000000002</v>
      </c>
      <c r="AG8" s="12">
        <v>18.979700000000001</v>
      </c>
      <c r="AH8" s="12">
        <v>19.114100000000001</v>
      </c>
      <c r="AI8" s="12">
        <v>71.590900000000005</v>
      </c>
      <c r="AJ8" s="12">
        <v>22.331</v>
      </c>
      <c r="AK8" s="12">
        <v>20.386199999999999</v>
      </c>
    </row>
    <row r="9" spans="1:37" x14ac:dyDescent="0.2">
      <c r="A9" s="1"/>
      <c r="B9" s="12">
        <v>82.8947</v>
      </c>
      <c r="C9" s="12">
        <v>35.579799999999999</v>
      </c>
      <c r="D9" s="12">
        <v>63.728299999999997</v>
      </c>
      <c r="E9" s="12">
        <v>50.1706</v>
      </c>
      <c r="F9" s="12">
        <v>63.925400000000003</v>
      </c>
      <c r="G9" s="12">
        <v>67.5</v>
      </c>
      <c r="H9" s="12">
        <v>40.110399999999998</v>
      </c>
      <c r="I9" s="12">
        <v>59.918500000000002</v>
      </c>
      <c r="J9" s="12">
        <v>37.475000000000001</v>
      </c>
      <c r="K9" s="12">
        <v>35.830399999999997</v>
      </c>
      <c r="L9" s="12">
        <v>103.376</v>
      </c>
      <c r="M9" s="12">
        <v>46.548400000000001</v>
      </c>
      <c r="N9" s="12">
        <v>59.702199999999998</v>
      </c>
      <c r="O9" s="12">
        <v>54.256900000000002</v>
      </c>
      <c r="P9" s="12">
        <v>40.311399999999999</v>
      </c>
      <c r="Q9" s="12"/>
      <c r="R9" s="12"/>
      <c r="S9" s="12">
        <v>31.8734</v>
      </c>
      <c r="T9" s="12">
        <v>42.393000000000001</v>
      </c>
      <c r="U9" s="12">
        <v>72.532899999999998</v>
      </c>
      <c r="V9" s="12">
        <v>34.525100000000002</v>
      </c>
      <c r="W9" s="12"/>
      <c r="X9" s="12"/>
      <c r="Y9" s="12">
        <v>42.611400000000003</v>
      </c>
      <c r="Z9" s="12"/>
      <c r="AA9" s="12">
        <v>23.905000000000001</v>
      </c>
      <c r="AB9" s="12">
        <v>72.0471</v>
      </c>
      <c r="AC9" s="12">
        <v>62.358600000000003</v>
      </c>
      <c r="AD9" s="12">
        <v>60.914400000000001</v>
      </c>
      <c r="AE9" s="12">
        <v>66.576099999999997</v>
      </c>
      <c r="AF9" s="12">
        <v>30.6676</v>
      </c>
      <c r="AG9" s="12">
        <v>19.524799999999999</v>
      </c>
      <c r="AH9" s="12">
        <v>20.0503</v>
      </c>
      <c r="AI9" s="12">
        <v>72.334599999999995</v>
      </c>
      <c r="AJ9" s="12"/>
      <c r="AK9" s="12">
        <v>17.0824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33.3581</v>
      </c>
      <c r="Q10" s="12"/>
      <c r="R10" s="12"/>
      <c r="S10" s="12">
        <v>35.313899999999997</v>
      </c>
      <c r="T10" s="12"/>
      <c r="U10" s="12"/>
      <c r="V10" s="12">
        <v>30.288499999999999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31.117699999999999</v>
      </c>
      <c r="AG10" s="12"/>
      <c r="AH10" s="12">
        <v>18.932500000000001</v>
      </c>
      <c r="AI10" s="12">
        <v>69.962999999999994</v>
      </c>
      <c r="AJ10" s="12"/>
      <c r="AK10" s="12">
        <v>27.626999999999999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37.93</v>
      </c>
      <c r="Q11" s="12"/>
      <c r="R11" s="12"/>
      <c r="S11" s="12"/>
      <c r="T11" s="12"/>
      <c r="U11" s="12"/>
      <c r="V11" s="12">
        <v>27.7941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30.676100000000002</v>
      </c>
      <c r="AG11" s="12"/>
      <c r="AH11" s="12">
        <v>19.520199999999999</v>
      </c>
      <c r="AI11" s="12">
        <v>69.448800000000006</v>
      </c>
      <c r="AJ11" s="12"/>
      <c r="AK11" s="12">
        <v>25.918099999999999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39.563400000000001</v>
      </c>
      <c r="Q12" s="12"/>
      <c r="R12" s="12"/>
      <c r="S12" s="12"/>
      <c r="T12" s="12"/>
      <c r="U12" s="12"/>
      <c r="V12" s="12">
        <v>30.512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32.930100000000003</v>
      </c>
      <c r="AG12" s="12"/>
      <c r="AH12" s="12">
        <v>20.7315</v>
      </c>
      <c r="AI12" s="12">
        <v>70.148499999999999</v>
      </c>
      <c r="AJ12" s="12"/>
      <c r="AK12" s="12">
        <v>18.0396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38.639000000000003</v>
      </c>
      <c r="Q13" s="12"/>
      <c r="R13" s="12"/>
      <c r="S13" s="12"/>
      <c r="T13" s="12"/>
      <c r="U13" s="12"/>
      <c r="V13" s="12">
        <v>30.8535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29.353000000000002</v>
      </c>
      <c r="AG13" s="12"/>
      <c r="AH13" s="12">
        <v>21.180199999999999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40.3354</v>
      </c>
      <c r="Q14" s="12"/>
      <c r="R14" s="12"/>
      <c r="S14" s="12"/>
      <c r="T14" s="12"/>
      <c r="U14" s="12"/>
      <c r="V14" s="12">
        <v>29.166699999999999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38.729500000000002</v>
      </c>
      <c r="Q15" s="12"/>
      <c r="R15" s="12"/>
      <c r="S15" s="12"/>
      <c r="T15" s="12"/>
      <c r="U15" s="12"/>
      <c r="V15" s="12">
        <v>26.803100000000001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39.281500000000001</v>
      </c>
      <c r="Q16" s="12"/>
      <c r="R16" s="12"/>
      <c r="S16" s="12"/>
      <c r="T16" s="12"/>
      <c r="U16" s="12"/>
      <c r="V16" s="12">
        <v>30.681799999999999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40.433999999999997</v>
      </c>
      <c r="Q17" s="12"/>
      <c r="R17" s="12"/>
      <c r="S17" s="12"/>
      <c r="T17" s="12"/>
      <c r="U17" s="12"/>
      <c r="V17" s="12">
        <v>29.7437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37.93</v>
      </c>
      <c r="Q18" s="12"/>
      <c r="R18" s="12"/>
      <c r="S18" s="12"/>
      <c r="T18" s="12"/>
      <c r="U18" s="12"/>
      <c r="V18" s="12">
        <v>23.161799999999999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85.104587500000008</v>
      </c>
      <c r="C21" s="5">
        <f t="shared" si="0"/>
        <v>36.285087499999996</v>
      </c>
      <c r="D21" s="5">
        <f t="shared" si="0"/>
        <v>60.493662499999999</v>
      </c>
      <c r="E21" s="5">
        <f t="shared" si="0"/>
        <v>53.42477499999999</v>
      </c>
      <c r="F21" s="5">
        <f t="shared" si="0"/>
        <v>62.583199999999998</v>
      </c>
      <c r="G21" s="5">
        <f t="shared" si="0"/>
        <v>69.926857142857131</v>
      </c>
      <c r="H21" s="5">
        <f t="shared" si="0"/>
        <v>41.986287500000003</v>
      </c>
      <c r="I21" s="5">
        <f t="shared" si="0"/>
        <v>56.385337499999991</v>
      </c>
      <c r="J21" s="5">
        <f t="shared" si="0"/>
        <v>42.037224999999999</v>
      </c>
      <c r="K21" s="5">
        <f t="shared" si="0"/>
        <v>36.228475000000003</v>
      </c>
      <c r="L21" s="5">
        <f t="shared" si="0"/>
        <v>117.93599999999999</v>
      </c>
      <c r="M21" s="5">
        <f t="shared" si="0"/>
        <v>47.794662500000008</v>
      </c>
      <c r="N21" s="5">
        <f t="shared" si="0"/>
        <v>64.264962499999996</v>
      </c>
      <c r="O21" s="5">
        <f t="shared" si="0"/>
        <v>66.312550000000002</v>
      </c>
      <c r="P21" s="5">
        <f>AVERAGE(P2:P18)</f>
        <v>38.833199999999998</v>
      </c>
      <c r="Q21" s="5">
        <f>AVERAGE(Q2:Q8)</f>
        <v>118.35971428571429</v>
      </c>
      <c r="R21" s="5">
        <f>AVERAGE(R2:R8)</f>
        <v>71.168942857142866</v>
      </c>
      <c r="S21" s="5">
        <f>AVERAGE(S2:S10)</f>
        <v>35.152544444444437</v>
      </c>
      <c r="T21" s="5">
        <f>AVERAGE(T2:T9)</f>
        <v>54.3948125</v>
      </c>
      <c r="U21" s="5">
        <f>AVERAGE(U2:U9)</f>
        <v>73.439187500000003</v>
      </c>
      <c r="V21" s="5">
        <f>AVERAGE(V2:V18)</f>
        <v>29.913264705882359</v>
      </c>
      <c r="W21" s="5">
        <f>AVERAGE(W2:W4)</f>
        <v>44.436299999999996</v>
      </c>
      <c r="X21" s="5">
        <f>AVERAGE(X6:X8)</f>
        <v>39.8782</v>
      </c>
      <c r="Y21" s="5">
        <f>AVERAGE(Y2:Y9)</f>
        <v>47.521749999999997</v>
      </c>
      <c r="Z21" s="5">
        <f>AVERAGE(Z2:Z5)</f>
        <v>18.829774999999998</v>
      </c>
      <c r="AA21" s="5">
        <f>AVERAGE(AA2:AA9)</f>
        <v>24.782362500000001</v>
      </c>
      <c r="AB21" s="5">
        <f>AVERAGE(AB2:AB9)</f>
        <v>74.035875000000004</v>
      </c>
      <c r="AC21" s="5">
        <f>AVERAGE(AC2:AC9)</f>
        <v>62.663200000000003</v>
      </c>
      <c r="AD21" s="5">
        <f>AVERAGE(AD2:AD9)</f>
        <v>68.704149999999998</v>
      </c>
      <c r="AE21" s="5">
        <f>AVERAGE(AE2:AE9)</f>
        <v>67.667112500000002</v>
      </c>
      <c r="AF21" s="5">
        <f>AVERAGE(AF2:AF13)</f>
        <v>30.627100000000002</v>
      </c>
      <c r="AG21" s="5">
        <f>AVERAGE(AG2:AG9)</f>
        <v>19.353075</v>
      </c>
      <c r="AH21" s="5">
        <f>AVERAGE(AH2:AH13)</f>
        <v>19.544508333333336</v>
      </c>
      <c r="AI21" s="5">
        <f>AVERAGE(AI2:AI12)</f>
        <v>69.062154545454533</v>
      </c>
      <c r="AJ21" s="5">
        <f>AVERAGE(AJ2:AJ8)</f>
        <v>22.556328571428569</v>
      </c>
      <c r="AK21" s="5">
        <f>AVERAGE(AK2:AK12)</f>
        <v>23.941590909090909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85.104587500000008</v>
      </c>
      <c r="C26" s="12">
        <f>C21*2</f>
        <v>72.570174999999992</v>
      </c>
      <c r="D26" s="12">
        <f t="shared" ref="D26:J26" si="1">D21*1</f>
        <v>60.493662499999999</v>
      </c>
      <c r="E26" s="12">
        <f t="shared" si="1"/>
        <v>53.42477499999999</v>
      </c>
      <c r="F26" s="12">
        <f t="shared" si="1"/>
        <v>62.583199999999998</v>
      </c>
      <c r="G26" s="12">
        <f t="shared" si="1"/>
        <v>69.926857142857131</v>
      </c>
      <c r="H26" s="12">
        <f>H21*3</f>
        <v>125.95886250000001</v>
      </c>
      <c r="I26" s="12">
        <f>I21*3</f>
        <v>169.15601249999997</v>
      </c>
      <c r="J26" s="12">
        <f t="shared" si="1"/>
        <v>42.037224999999999</v>
      </c>
      <c r="K26" s="12">
        <f>K21*4</f>
        <v>144.91390000000001</v>
      </c>
      <c r="L26" s="12">
        <f>L21*1</f>
        <v>117.93599999999999</v>
      </c>
      <c r="M26" s="12">
        <f>M21*3</f>
        <v>143.38398750000002</v>
      </c>
      <c r="N26" s="12">
        <f>N21*3</f>
        <v>192.79488749999999</v>
      </c>
      <c r="O26" s="12">
        <f>O21*1</f>
        <v>66.312550000000002</v>
      </c>
      <c r="P26" s="12">
        <f>P21*1</f>
        <v>38.833199999999998</v>
      </c>
      <c r="Q26" s="12">
        <f>Q21*1</f>
        <v>118.35971428571429</v>
      </c>
      <c r="R26" s="12">
        <f>R21*2</f>
        <v>142.33788571428573</v>
      </c>
      <c r="S26" s="12">
        <f>S21*4</f>
        <v>140.61017777777775</v>
      </c>
      <c r="T26" s="12">
        <f>T21*3</f>
        <v>163.1844375</v>
      </c>
      <c r="U26" s="12">
        <f>U21*1</f>
        <v>73.439187500000003</v>
      </c>
      <c r="V26" s="12">
        <f>V21*1</f>
        <v>29.913264705882359</v>
      </c>
      <c r="W26" s="12">
        <f>W21*4</f>
        <v>177.74519999999998</v>
      </c>
      <c r="X26" s="12">
        <f>X21*3</f>
        <v>119.63460000000001</v>
      </c>
      <c r="Y26" s="12">
        <f>Y21*2</f>
        <v>95.043499999999995</v>
      </c>
      <c r="Z26" s="12">
        <f>Z21*8</f>
        <v>150.63819999999998</v>
      </c>
      <c r="AA26" s="12">
        <f>AA21*3</f>
        <v>74.347087500000001</v>
      </c>
      <c r="AB26" s="12">
        <f t="shared" ref="AB26:AH26" si="2">AB21*1</f>
        <v>74.035875000000004</v>
      </c>
      <c r="AC26" s="12">
        <f t="shared" si="2"/>
        <v>62.663200000000003</v>
      </c>
      <c r="AD26" s="12">
        <f t="shared" si="2"/>
        <v>68.704149999999998</v>
      </c>
      <c r="AE26" s="12">
        <f>AE21*2</f>
        <v>135.334225</v>
      </c>
      <c r="AF26" s="12">
        <f t="shared" si="2"/>
        <v>30.627100000000002</v>
      </c>
      <c r="AG26" s="12">
        <f>AG21*2</f>
        <v>38.706150000000001</v>
      </c>
      <c r="AH26" s="12">
        <f t="shared" si="2"/>
        <v>19.544508333333336</v>
      </c>
      <c r="AI26" s="12">
        <f>AI21*2</f>
        <v>138.12430909090907</v>
      </c>
      <c r="AJ26" s="12">
        <f>AJ21*3</f>
        <v>67.668985714285711</v>
      </c>
      <c r="AK26" s="12">
        <f>AK21*1</f>
        <v>23.941590909090909</v>
      </c>
    </row>
    <row r="27" spans="1:37" x14ac:dyDescent="0.2">
      <c r="A27" s="12" t="s">
        <v>215</v>
      </c>
      <c r="B27" s="5">
        <f t="shared" ref="B27:O27" si="3">STDEV(B2:B9)/B21*100</f>
        <v>6.682730576744417</v>
      </c>
      <c r="C27" s="5">
        <f t="shared" si="3"/>
        <v>6.9164464017345466</v>
      </c>
      <c r="D27" s="5">
        <f t="shared" si="3"/>
        <v>3.3254177768176021</v>
      </c>
      <c r="E27" s="5">
        <f t="shared" si="3"/>
        <v>4.5886105223640916</v>
      </c>
      <c r="F27" s="5">
        <f t="shared" si="3"/>
        <v>5.9019923898656259</v>
      </c>
      <c r="G27" s="5">
        <f t="shared" si="3"/>
        <v>4.8285711251875636</v>
      </c>
      <c r="H27" s="5">
        <f t="shared" si="3"/>
        <v>5.4610710089513574</v>
      </c>
      <c r="I27" s="5">
        <f t="shared" si="3"/>
        <v>4.2254923035462122</v>
      </c>
      <c r="J27" s="5">
        <f t="shared" si="3"/>
        <v>7.9772084699335917</v>
      </c>
      <c r="K27" s="5">
        <f t="shared" si="3"/>
        <v>2.1128044780445094</v>
      </c>
      <c r="L27" s="5">
        <f t="shared" si="3"/>
        <v>6.9398646085865892</v>
      </c>
      <c r="M27" s="5">
        <f t="shared" si="3"/>
        <v>3.7834540206918761</v>
      </c>
      <c r="N27" s="5">
        <f t="shared" si="3"/>
        <v>5.1556698546470496</v>
      </c>
      <c r="O27" s="5">
        <f t="shared" si="3"/>
        <v>8.4096592013038745</v>
      </c>
      <c r="P27" s="5">
        <f>STDEV(P2:P18)/P21*100</f>
        <v>4.9916024553067935</v>
      </c>
      <c r="Q27" s="5">
        <f>STDEV(Q2:Q8)/Q21*100</f>
        <v>2.5427618975772552</v>
      </c>
      <c r="R27" s="5">
        <f>STDEV(R2:R8)/R21*100</f>
        <v>1.4957757542375734</v>
      </c>
      <c r="S27" s="5">
        <f>STDEV(S2:S10)/S21*100</f>
        <v>3.8874456212234634</v>
      </c>
      <c r="T27" s="5">
        <f t="shared" ref="T27:AG27" si="4">STDEV(T2:T9)/T21*100</f>
        <v>17.069932930349104</v>
      </c>
      <c r="U27" s="5">
        <f t="shared" si="4"/>
        <v>3.0531772367405976</v>
      </c>
      <c r="V27" s="5">
        <f>STDEV(V2:V18)/V21*100</f>
        <v>8.3368254553047478</v>
      </c>
      <c r="W27" s="5">
        <f t="shared" si="4"/>
        <v>12.354751751714565</v>
      </c>
      <c r="X27" s="5">
        <f>STDEV(X2:X8)/X21*100</f>
        <v>13.766906612252154</v>
      </c>
      <c r="Y27" s="5">
        <f t="shared" si="4"/>
        <v>4.3504535412501797</v>
      </c>
      <c r="Z27" s="5">
        <f>STDEV(Z2:Z5)/Z21*100</f>
        <v>1.7387332341662165</v>
      </c>
      <c r="AA27" s="5">
        <f t="shared" si="4"/>
        <v>4.5299194199823178</v>
      </c>
      <c r="AB27" s="5">
        <f t="shared" si="4"/>
        <v>1.9728472547719575</v>
      </c>
      <c r="AC27" s="5">
        <f t="shared" si="4"/>
        <v>2.4577884331385293</v>
      </c>
      <c r="AD27" s="5">
        <f t="shared" si="4"/>
        <v>5.5100380227603996</v>
      </c>
      <c r="AE27" s="5">
        <f t="shared" si="4"/>
        <v>2.1392225723255689</v>
      </c>
      <c r="AF27" s="5">
        <f>STDEV(AF2:AF13)/AF21*100</f>
        <v>3.7242729524128571</v>
      </c>
      <c r="AG27" s="5">
        <f t="shared" si="4"/>
        <v>2.866258999976699</v>
      </c>
      <c r="AH27" s="5">
        <f>STDEV(AH2:AH13)/AH21*100</f>
        <v>6.5214307035929355</v>
      </c>
      <c r="AI27" s="5">
        <f>STDEV(AI2:AI12)/AI21*100</f>
        <v>2.8264017952845886</v>
      </c>
      <c r="AJ27" s="5">
        <f>STDEV(AJ2:AJ8)/AJ21*100</f>
        <v>5.0511678401711153</v>
      </c>
      <c r="AK27" s="5">
        <f>STDEV(AK2:AK12)/AK21*100</f>
        <v>19.975609626462191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J30"/>
  <sheetViews>
    <sheetView zoomScale="55" zoomScaleNormal="55" workbookViewId="0">
      <selection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34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0.43936507899999999</v>
      </c>
      <c r="C2" s="22">
        <v>0.457823129</v>
      </c>
      <c r="D2" s="22">
        <v>0.43102040800000002</v>
      </c>
      <c r="E2" s="22">
        <v>1.7414966E-2</v>
      </c>
      <c r="F2" s="22">
        <v>5.3877551000000003E-2</v>
      </c>
      <c r="G2" s="22">
        <v>5.6235828000000002E-2</v>
      </c>
      <c r="H2" s="22">
        <v>0.44952381000000002</v>
      </c>
      <c r="I2" s="22">
        <v>5.8956915999999998E-2</v>
      </c>
      <c r="J2" s="22">
        <v>0.47891156499999998</v>
      </c>
      <c r="K2" s="22">
        <v>0.25959183699999999</v>
      </c>
      <c r="L2" s="22">
        <v>1.8866213E-2</v>
      </c>
      <c r="M2" s="22">
        <v>0.48907029499999999</v>
      </c>
      <c r="N2" s="22">
        <v>4.7165533000000003E-2</v>
      </c>
      <c r="O2" s="22">
        <v>3.1564625999999998E-2</v>
      </c>
      <c r="P2" s="22">
        <v>0.631292517</v>
      </c>
      <c r="Q2" s="22">
        <v>0.55727891200000002</v>
      </c>
      <c r="R2" s="22">
        <v>9.0702950000000008E-3</v>
      </c>
      <c r="S2" s="22">
        <v>1.8140590000000002E-2</v>
      </c>
      <c r="T2" s="22">
        <v>0.45278911599999999</v>
      </c>
      <c r="U2" s="22">
        <v>4.3537415000000003E-2</v>
      </c>
      <c r="V2" s="22">
        <v>0.42811791399999999</v>
      </c>
      <c r="W2" s="22">
        <v>0.42530612200000001</v>
      </c>
      <c r="X2" s="22">
        <v>0.402721088</v>
      </c>
      <c r="Y2" s="22">
        <v>0.37460317500000001</v>
      </c>
      <c r="Z2" s="22">
        <v>0.458594104</v>
      </c>
      <c r="AA2" s="22">
        <v>5.2244897999999998E-2</v>
      </c>
      <c r="AB2" s="22">
        <v>9.9047619000000003E-2</v>
      </c>
      <c r="AC2" s="22">
        <v>1.2698413E-2</v>
      </c>
      <c r="AD2" s="22">
        <v>9.7959180000000007E-3</v>
      </c>
      <c r="AE2" s="22">
        <v>0.53405895699999995</v>
      </c>
      <c r="AF2" s="22">
        <v>5.8049887000000001E-2</v>
      </c>
      <c r="AG2" s="22">
        <v>4.4081633000000002E-2</v>
      </c>
      <c r="AH2" s="22">
        <v>0.448253968</v>
      </c>
      <c r="AI2" s="22">
        <v>8.8163265000000005E-2</v>
      </c>
      <c r="AJ2" s="22"/>
    </row>
    <row r="3" spans="1:36" x14ac:dyDescent="0.2">
      <c r="B3" s="22">
        <v>0.67936507899999998</v>
      </c>
      <c r="C3" s="22">
        <v>0.64217687099999998</v>
      </c>
      <c r="D3" s="22">
        <v>0.78149659900000001</v>
      </c>
      <c r="E3" s="22">
        <v>0.71292517</v>
      </c>
      <c r="F3" s="22">
        <v>0.42068027200000002</v>
      </c>
      <c r="G3" s="22">
        <v>0.30639455799999998</v>
      </c>
      <c r="H3" s="22">
        <v>0.96761904799999998</v>
      </c>
      <c r="I3" s="22">
        <v>0.49705215400000002</v>
      </c>
      <c r="J3" s="22">
        <v>1.153015873</v>
      </c>
      <c r="K3" s="22">
        <v>0.65034013599999996</v>
      </c>
      <c r="L3" s="22">
        <v>0.18621315199999999</v>
      </c>
      <c r="M3" s="22">
        <v>0.89251700700000003</v>
      </c>
      <c r="N3" s="22">
        <v>0.41179138300000001</v>
      </c>
      <c r="O3" s="22">
        <v>8.6000907029999993</v>
      </c>
      <c r="P3" s="22">
        <v>2.3111111110000002</v>
      </c>
      <c r="Q3" s="22">
        <v>0.83301587300000002</v>
      </c>
      <c r="R3" s="22">
        <v>0.58702947800000005</v>
      </c>
      <c r="S3" s="22">
        <v>0.61714285700000004</v>
      </c>
      <c r="T3" s="22">
        <v>0.743764172</v>
      </c>
      <c r="U3" s="22">
        <v>0.31419501100000002</v>
      </c>
      <c r="V3" s="22">
        <v>2.4163265310000002</v>
      </c>
      <c r="W3" s="22">
        <v>0.74775510199999995</v>
      </c>
      <c r="X3" s="22">
        <v>1.6634920630000001</v>
      </c>
      <c r="Y3" s="35">
        <v>3.5053061219999999</v>
      </c>
      <c r="Z3" s="22">
        <v>2.076258503</v>
      </c>
      <c r="AA3" s="22">
        <v>0.38467120199999999</v>
      </c>
      <c r="AB3" s="22">
        <v>0.68390022699999997</v>
      </c>
      <c r="AC3" s="22">
        <v>0.32453514700000002</v>
      </c>
      <c r="AD3" s="22">
        <v>0.46204081600000002</v>
      </c>
      <c r="AE3" s="22">
        <v>2.6107936509999998</v>
      </c>
      <c r="AF3" s="22">
        <v>1.6453514739999999</v>
      </c>
      <c r="AG3" s="22">
        <v>2.661587302</v>
      </c>
      <c r="AH3" s="22">
        <v>0.70857142900000003</v>
      </c>
      <c r="AI3" s="22">
        <v>1.1143990930000001</v>
      </c>
      <c r="AJ3" s="22"/>
    </row>
    <row r="4" spans="1:36" x14ac:dyDescent="0.2">
      <c r="B4" s="22">
        <v>1.413333333</v>
      </c>
      <c r="C4" s="22">
        <v>2.325623583</v>
      </c>
      <c r="D4" s="22">
        <v>1.791564626</v>
      </c>
      <c r="E4" s="22">
        <v>1.930884354</v>
      </c>
      <c r="F4" s="22">
        <v>1.4427210880000001</v>
      </c>
      <c r="G4" s="22">
        <v>1.1356009069999999</v>
      </c>
      <c r="H4" s="22">
        <v>2.3568253970000002</v>
      </c>
      <c r="I4" s="22">
        <v>1.5825850340000001</v>
      </c>
      <c r="J4" s="22">
        <v>2.6808163270000001</v>
      </c>
      <c r="K4" s="22">
        <v>2.3608163270000002</v>
      </c>
      <c r="L4" s="22">
        <v>0.71192743800000002</v>
      </c>
      <c r="M4" s="22">
        <v>2.2291156459999999</v>
      </c>
      <c r="N4" s="22">
        <v>1.4077097510000001</v>
      </c>
      <c r="O4" s="22">
        <v>9.5172789120000001</v>
      </c>
      <c r="P4" s="22">
        <v>3.8820861679999998</v>
      </c>
      <c r="Q4" s="22">
        <v>1.3333333329999999</v>
      </c>
      <c r="R4" s="22">
        <v>1.4501587300000001</v>
      </c>
      <c r="S4" s="22">
        <v>2.3424943310000002</v>
      </c>
      <c r="T4" s="22">
        <v>1.7287981859999999</v>
      </c>
      <c r="U4" s="22">
        <v>1.128344671</v>
      </c>
      <c r="V4" s="22">
        <v>4.3319727889999999</v>
      </c>
      <c r="W4" s="22">
        <v>2.1061224489999999</v>
      </c>
      <c r="X4" s="22">
        <v>2.9151927440000001</v>
      </c>
      <c r="Y4" s="22">
        <v>6.7461224489999996</v>
      </c>
      <c r="Z4" s="22">
        <v>4.551111111</v>
      </c>
      <c r="AA4" s="22">
        <v>1.190113379</v>
      </c>
      <c r="AB4" s="22">
        <v>1.6112471660000001</v>
      </c>
      <c r="AC4" s="22">
        <v>1.2215873020000001</v>
      </c>
      <c r="AD4" s="22">
        <v>1.3661904760000001</v>
      </c>
      <c r="AE4" s="22">
        <v>4.5525623580000003</v>
      </c>
      <c r="AF4" s="22">
        <v>4.6497959179999997</v>
      </c>
      <c r="AG4" s="22">
        <v>5.7904761899999997</v>
      </c>
      <c r="AH4" s="22">
        <v>1.603628118</v>
      </c>
      <c r="AI4" s="22">
        <v>3.8768480730000001</v>
      </c>
      <c r="AJ4" s="22"/>
    </row>
    <row r="5" spans="1:36" x14ac:dyDescent="0.2">
      <c r="B5" s="22">
        <v>2.0622222219999999</v>
      </c>
      <c r="C5" s="22">
        <v>3.951746032</v>
      </c>
      <c r="D5" s="22">
        <v>2.819047619</v>
      </c>
      <c r="E5" s="22">
        <v>3.0672108840000001</v>
      </c>
      <c r="F5" s="22">
        <v>2.5250793649999999</v>
      </c>
      <c r="G5" s="22">
        <v>1.9813151929999999</v>
      </c>
      <c r="H5" s="22">
        <v>3.857777778</v>
      </c>
      <c r="I5" s="22">
        <v>2.6739229020000002</v>
      </c>
      <c r="J5" s="22">
        <v>4.0880725619999998</v>
      </c>
      <c r="K5" s="22">
        <v>4.0136054420000002</v>
      </c>
      <c r="L5" s="22">
        <v>1.196825397</v>
      </c>
      <c r="M5" s="22">
        <v>3.5250793649999999</v>
      </c>
      <c r="N5" s="22">
        <v>2.3727891159999999</v>
      </c>
      <c r="O5" s="22">
        <v>10.434467120000001</v>
      </c>
      <c r="P5" s="22">
        <v>5.4204081630000003</v>
      </c>
      <c r="Q5" s="22">
        <v>1.8488888889999999</v>
      </c>
      <c r="R5" s="22">
        <v>2.2849886619999999</v>
      </c>
      <c r="S5" s="22">
        <v>4.0252154200000003</v>
      </c>
      <c r="T5" s="22">
        <v>2.8220408159999999</v>
      </c>
      <c r="U5" s="22">
        <v>1.9323356009999999</v>
      </c>
      <c r="V5" s="22">
        <v>6.2657596370000004</v>
      </c>
      <c r="W5" s="22">
        <v>3.4840816330000002</v>
      </c>
      <c r="X5" s="22">
        <v>4.1451247169999998</v>
      </c>
      <c r="Y5" s="22">
        <v>9.9742857140000005</v>
      </c>
      <c r="Z5" s="22">
        <v>7.1216326529999998</v>
      </c>
      <c r="AA5" s="22">
        <v>1.996462585</v>
      </c>
      <c r="AB5" s="22">
        <v>2.5763265309999999</v>
      </c>
      <c r="AC5" s="22">
        <v>2.088027211</v>
      </c>
      <c r="AD5" s="22">
        <v>2.2653061220000001</v>
      </c>
      <c r="AE5" s="22">
        <v>6.6243990930000001</v>
      </c>
      <c r="AF5" s="22">
        <v>7.7887074829999996</v>
      </c>
      <c r="AG5" s="22">
        <v>8.7423129250000002</v>
      </c>
      <c r="AH5" s="22">
        <v>2.4816326530000001</v>
      </c>
      <c r="AI5" s="22">
        <v>6.351950113</v>
      </c>
      <c r="AJ5" s="22"/>
    </row>
    <row r="6" spans="1:36" x14ac:dyDescent="0.2">
      <c r="B6" s="22">
        <v>2.764444444</v>
      </c>
      <c r="C6" s="22">
        <v>5.5800453509999999</v>
      </c>
      <c r="D6" s="22">
        <v>3.8454421769999998</v>
      </c>
      <c r="E6" s="22">
        <v>4.167800454</v>
      </c>
      <c r="F6" s="22">
        <v>3.4557823129999998</v>
      </c>
      <c r="G6" s="22">
        <v>2.7813151930000002</v>
      </c>
      <c r="H6" s="22">
        <v>5.2584126979999999</v>
      </c>
      <c r="I6" s="22">
        <v>3.7014058959999998</v>
      </c>
      <c r="J6" s="22">
        <v>5.4857142860000003</v>
      </c>
      <c r="K6" s="22">
        <v>5.6925170070000002</v>
      </c>
      <c r="L6" s="22">
        <v>1.695600907</v>
      </c>
      <c r="M6" s="22">
        <v>4.7499319729999998</v>
      </c>
      <c r="N6" s="22">
        <v>3.243537415</v>
      </c>
      <c r="O6" s="22">
        <v>11.330612244999999</v>
      </c>
      <c r="P6" s="22">
        <v>6.8970521539999998</v>
      </c>
      <c r="Q6" s="22">
        <v>2.3568253970000002</v>
      </c>
      <c r="R6" s="22">
        <v>3.1285260770000001</v>
      </c>
      <c r="S6" s="22">
        <v>5.7389569160000002</v>
      </c>
      <c r="T6" s="22">
        <v>4.186122449</v>
      </c>
      <c r="U6" s="22">
        <v>2.7290702950000001</v>
      </c>
      <c r="V6" s="22">
        <v>8.4136054419999997</v>
      </c>
      <c r="W6" s="22">
        <v>4.8</v>
      </c>
      <c r="X6" s="22">
        <v>5.3938548749999997</v>
      </c>
      <c r="Y6" s="22">
        <v>13.123265306</v>
      </c>
      <c r="Z6" s="22">
        <v>9.3648979590000003</v>
      </c>
      <c r="AA6" s="22">
        <v>2.823673469</v>
      </c>
      <c r="AB6" s="22">
        <v>3.5631746030000002</v>
      </c>
      <c r="AC6" s="22">
        <v>2.9573242629999998</v>
      </c>
      <c r="AD6" s="22">
        <v>3.1493877549999998</v>
      </c>
      <c r="AE6" s="22">
        <v>8.5324943310000005</v>
      </c>
      <c r="AF6" s="22">
        <v>11.057414966</v>
      </c>
      <c r="AG6" s="22">
        <v>11.987301586999999</v>
      </c>
      <c r="AH6" s="22">
        <v>3.3850340139999999</v>
      </c>
      <c r="AI6" s="22">
        <v>8.9119501129999996</v>
      </c>
      <c r="AJ6" s="22"/>
    </row>
    <row r="7" spans="1:36" x14ac:dyDescent="0.2">
      <c r="B7" s="22">
        <v>3.5758730160000001</v>
      </c>
      <c r="C7" s="22">
        <v>7.5290702950000004</v>
      </c>
      <c r="D7" s="22">
        <v>4.864217687</v>
      </c>
      <c r="E7" s="22">
        <v>5.2660317460000003</v>
      </c>
      <c r="F7" s="22">
        <v>4.3847619050000004</v>
      </c>
      <c r="G7" s="22">
        <v>3.7298866209999999</v>
      </c>
      <c r="H7" s="22">
        <v>6.770793651</v>
      </c>
      <c r="I7" s="22">
        <v>4.7216326530000003</v>
      </c>
      <c r="J7" s="22">
        <v>7.0244671199999997</v>
      </c>
      <c r="K7" s="22">
        <v>7.3725170069999999</v>
      </c>
      <c r="L7" s="22">
        <v>2.2449886619999999</v>
      </c>
      <c r="M7" s="22">
        <v>6.018321995</v>
      </c>
      <c r="N7" s="22">
        <v>4.1687074830000004</v>
      </c>
      <c r="O7" s="22">
        <v>12.249251701</v>
      </c>
      <c r="P7" s="22">
        <v>8.4027210879999998</v>
      </c>
      <c r="Q7" s="22">
        <v>2.8850793650000002</v>
      </c>
      <c r="R7" s="22">
        <v>3.9546485260000002</v>
      </c>
      <c r="S7" s="22">
        <v>7.3705215419999996</v>
      </c>
      <c r="T7" s="22">
        <v>5.430566893</v>
      </c>
      <c r="U7" s="22">
        <v>3.5990929710000001</v>
      </c>
      <c r="V7" s="22">
        <v>10.369160998</v>
      </c>
      <c r="W7" s="22">
        <v>6.8653061219999998</v>
      </c>
      <c r="X7" s="22">
        <v>6.6104308390000002</v>
      </c>
      <c r="Y7" s="22">
        <v>53.028571429000003</v>
      </c>
      <c r="Z7" s="22">
        <v>11.731882086000001</v>
      </c>
      <c r="AA7" s="22">
        <v>3.629705215</v>
      </c>
      <c r="AB7" s="22">
        <v>4.5253514739999998</v>
      </c>
      <c r="AC7" s="22">
        <v>3.8204081630000002</v>
      </c>
      <c r="AD7" s="22">
        <v>4.0416326529999997</v>
      </c>
      <c r="AE7" s="22">
        <v>10.454603175000001</v>
      </c>
      <c r="AF7" s="22">
        <v>14.115192744</v>
      </c>
      <c r="AG7" s="22">
        <v>15.520725624000001</v>
      </c>
      <c r="AH7" s="22">
        <v>4.2616780050000003</v>
      </c>
      <c r="AI7" s="22">
        <v>11.578616780000001</v>
      </c>
      <c r="AJ7" s="22"/>
    </row>
    <row r="8" spans="1:36" x14ac:dyDescent="0.2">
      <c r="B8" s="22">
        <v>4.2615873019999997</v>
      </c>
      <c r="C8" s="22">
        <v>9.0615873019999995</v>
      </c>
      <c r="D8" s="22">
        <v>5.8372789120000004</v>
      </c>
      <c r="E8" s="22">
        <v>6.3555555559999997</v>
      </c>
      <c r="F8" s="22">
        <v>5.2859863950000001</v>
      </c>
      <c r="G8" s="22">
        <v>4.5603628120000002</v>
      </c>
      <c r="H8" s="22">
        <v>8.1346031750000005</v>
      </c>
      <c r="I8" s="22">
        <v>5.8115192740000001</v>
      </c>
      <c r="J8" s="22">
        <v>8.4277551020000008</v>
      </c>
      <c r="K8" s="22">
        <v>8.9975510199999995</v>
      </c>
      <c r="L8" s="22">
        <v>2.719274376</v>
      </c>
      <c r="M8" s="22">
        <v>7.2142630390000004</v>
      </c>
      <c r="N8" s="22">
        <v>5.0557823129999999</v>
      </c>
      <c r="O8" s="22">
        <v>13.080816327000001</v>
      </c>
      <c r="P8" s="22">
        <v>9.8539682539999998</v>
      </c>
      <c r="Q8" s="22">
        <v>3.3726984130000002</v>
      </c>
      <c r="R8" s="22">
        <v>4.7894784579999996</v>
      </c>
      <c r="S8" s="22">
        <v>9.0456235829999994</v>
      </c>
      <c r="T8" s="22">
        <v>6.3020408159999999</v>
      </c>
      <c r="U8" s="22">
        <v>4.3871201810000002</v>
      </c>
      <c r="V8" s="22">
        <v>12.255782312999999</v>
      </c>
      <c r="W8" s="22">
        <v>8.3765986389999991</v>
      </c>
      <c r="X8" s="22">
        <v>7.85414966</v>
      </c>
      <c r="Y8" s="22"/>
      <c r="Z8" s="22">
        <v>14.087981858999999</v>
      </c>
      <c r="AA8" s="22">
        <v>4.439092971</v>
      </c>
      <c r="AB8" s="22">
        <v>5.4526984130000002</v>
      </c>
      <c r="AC8" s="22">
        <v>4.6955555560000004</v>
      </c>
      <c r="AD8" s="22">
        <v>4.9126530610000003</v>
      </c>
      <c r="AE8" s="22">
        <v>12.432834466999999</v>
      </c>
      <c r="AF8" s="22">
        <v>17.236462585000002</v>
      </c>
      <c r="AG8" s="22">
        <v>18.318367346999999</v>
      </c>
      <c r="AH8" s="22">
        <v>5.1251700680000001</v>
      </c>
      <c r="AI8" s="22">
        <v>14.196303855</v>
      </c>
      <c r="AJ8" s="22"/>
    </row>
    <row r="9" spans="1:36" x14ac:dyDescent="0.2">
      <c r="B9" s="22">
        <v>4.9299319730000004</v>
      </c>
      <c r="C9" s="22">
        <v>10.661587301999999</v>
      </c>
      <c r="D9" s="22">
        <v>6.8223129250000003</v>
      </c>
      <c r="E9" s="22">
        <v>7.4394557819999996</v>
      </c>
      <c r="F9" s="22">
        <v>6.2149659860000002</v>
      </c>
      <c r="G9" s="22">
        <v>5.4009977320000004</v>
      </c>
      <c r="H9" s="22">
        <v>9.6241269840000001</v>
      </c>
      <c r="I9" s="22">
        <v>6.9449433110000003</v>
      </c>
      <c r="J9" s="22">
        <v>9.7795918369999999</v>
      </c>
      <c r="K9" s="22">
        <v>10.619319728000001</v>
      </c>
      <c r="L9" s="22">
        <v>3.206621315</v>
      </c>
      <c r="M9" s="22">
        <v>8.4406802719999998</v>
      </c>
      <c r="N9" s="22">
        <v>5.9773242629999999</v>
      </c>
      <c r="O9" s="22">
        <v>13.936326531000001</v>
      </c>
      <c r="P9" s="22">
        <v>11.395918367</v>
      </c>
      <c r="Q9" s="22">
        <v>3.8730158729999999</v>
      </c>
      <c r="R9" s="22">
        <v>5.6439002269999996</v>
      </c>
      <c r="S9" s="22">
        <v>10.713650793999999</v>
      </c>
      <c r="T9" s="22">
        <v>7.4187755099999997</v>
      </c>
      <c r="U9" s="22">
        <v>5.1969161000000001</v>
      </c>
      <c r="V9" s="22">
        <v>14.127891156</v>
      </c>
      <c r="W9" s="22">
        <v>9.88952381</v>
      </c>
      <c r="X9" s="22">
        <v>9.1134693880000004</v>
      </c>
      <c r="Y9" s="22"/>
      <c r="Z9" s="22">
        <v>16.459319728000001</v>
      </c>
      <c r="AA9" s="22">
        <v>5.2200453509999996</v>
      </c>
      <c r="AB9" s="22">
        <v>6.440634921</v>
      </c>
      <c r="AC9" s="22">
        <v>5.5336054419999998</v>
      </c>
      <c r="AD9" s="22">
        <v>5.8076870749999996</v>
      </c>
      <c r="AE9" s="22">
        <v>14.365895692</v>
      </c>
      <c r="AF9" s="22">
        <v>20.231383220000001</v>
      </c>
      <c r="AG9" s="22">
        <v>21.546666667</v>
      </c>
      <c r="AH9" s="22">
        <v>6.0276643989999998</v>
      </c>
      <c r="AI9" s="22">
        <v>17.088775510000001</v>
      </c>
      <c r="AJ9" s="22"/>
    </row>
    <row r="10" spans="1:36" x14ac:dyDescent="0.2">
      <c r="B10" s="22">
        <v>5.6190476189999998</v>
      </c>
      <c r="C10" s="22">
        <v>12.245623583</v>
      </c>
      <c r="D10" s="22">
        <v>7.7823129250000003</v>
      </c>
      <c r="E10" s="22">
        <v>8.5188208620000001</v>
      </c>
      <c r="F10" s="22">
        <v>7.1767800450000001</v>
      </c>
      <c r="G10" s="22">
        <v>6.2365532879999996</v>
      </c>
      <c r="H10" s="22">
        <v>10.933333333</v>
      </c>
      <c r="I10" s="22">
        <v>8.0217687069999997</v>
      </c>
      <c r="J10" s="22">
        <v>11.033469388</v>
      </c>
      <c r="K10" s="22">
        <v>12.230204082</v>
      </c>
      <c r="L10" s="22">
        <v>3.6939682540000001</v>
      </c>
      <c r="M10" s="22">
        <v>9.6592290250000001</v>
      </c>
      <c r="N10" s="22">
        <v>6.8934240359999999</v>
      </c>
      <c r="O10" s="22">
        <v>14.783129252</v>
      </c>
      <c r="P10" s="22">
        <v>12.884331066</v>
      </c>
      <c r="Q10" s="22">
        <v>4.3834920630000003</v>
      </c>
      <c r="R10" s="22">
        <v>6.4896145120000002</v>
      </c>
      <c r="S10" s="22">
        <v>12.419229025</v>
      </c>
      <c r="T10" s="22">
        <v>8.3834920630000003</v>
      </c>
      <c r="U10" s="22">
        <v>6.0284807259999997</v>
      </c>
      <c r="V10" s="22">
        <v>15.865759637</v>
      </c>
      <c r="W10" s="22">
        <v>11.379274376</v>
      </c>
      <c r="X10" s="22">
        <v>10.52154195</v>
      </c>
      <c r="Y10" s="22"/>
      <c r="Z10" s="22">
        <v>18.969251701000001</v>
      </c>
      <c r="AA10" s="22">
        <v>6.037414966</v>
      </c>
      <c r="AB10" s="22">
        <v>7.3857596369999996</v>
      </c>
      <c r="AC10" s="22">
        <v>6.3456235830000001</v>
      </c>
      <c r="AD10" s="22">
        <v>6.6571428570000002</v>
      </c>
      <c r="AE10" s="22">
        <v>16.322358276999999</v>
      </c>
      <c r="AF10" s="22">
        <v>23.392653061000001</v>
      </c>
      <c r="AG10" s="22">
        <v>24.685714286</v>
      </c>
      <c r="AH10" s="22">
        <v>6.865759637</v>
      </c>
      <c r="AI10" s="22">
        <v>19.775623583000002</v>
      </c>
      <c r="AJ10" s="22"/>
    </row>
    <row r="11" spans="1:36" x14ac:dyDescent="0.2">
      <c r="B11" s="22">
        <v>6.3428571429999998</v>
      </c>
      <c r="C11" s="22">
        <v>13.931972789</v>
      </c>
      <c r="D11" s="22">
        <v>8.723809524</v>
      </c>
      <c r="E11" s="22">
        <v>9.7147392289999992</v>
      </c>
      <c r="F11" s="22">
        <v>8.1153741499999992</v>
      </c>
      <c r="G11" s="22">
        <v>7.125442177</v>
      </c>
      <c r="H11" s="22">
        <v>12.429206348999999</v>
      </c>
      <c r="I11" s="22">
        <v>9.0231292520000004</v>
      </c>
      <c r="J11" s="22">
        <v>12.634535146999999</v>
      </c>
      <c r="K11" s="22">
        <v>13.904761905000001</v>
      </c>
      <c r="L11" s="22">
        <v>4.274376417</v>
      </c>
      <c r="M11" s="22">
        <v>10.948208617000001</v>
      </c>
      <c r="N11" s="22">
        <v>7.8984126979999996</v>
      </c>
      <c r="O11" s="22">
        <v>15.888979592</v>
      </c>
      <c r="P11" s="22">
        <v>14.682993197</v>
      </c>
      <c r="Q11" s="22">
        <v>33.534693877999999</v>
      </c>
      <c r="R11" s="22">
        <v>56.893968254000001</v>
      </c>
      <c r="S11" s="22">
        <v>14.301678004999999</v>
      </c>
      <c r="T11" s="22">
        <v>9.7988208619999995</v>
      </c>
      <c r="U11" s="22">
        <v>6.85569161</v>
      </c>
      <c r="V11" s="22">
        <v>17.846712018000002</v>
      </c>
      <c r="W11" s="22">
        <v>66.420680271999998</v>
      </c>
      <c r="X11" s="22">
        <v>48.253968254</v>
      </c>
      <c r="Y11" s="22"/>
      <c r="Z11" s="22">
        <v>21.479183673000001</v>
      </c>
      <c r="AA11" s="22">
        <v>6.8702040819999999</v>
      </c>
      <c r="AB11" s="22">
        <v>8.3479365080000001</v>
      </c>
      <c r="AC11" s="22">
        <v>7.3306122450000002</v>
      </c>
      <c r="AD11" s="22">
        <v>7.5583673469999999</v>
      </c>
      <c r="AE11" s="22">
        <v>18.250521542000001</v>
      </c>
      <c r="AF11" s="22">
        <v>26.465668934</v>
      </c>
      <c r="AG11" s="22">
        <v>27.678185940999999</v>
      </c>
      <c r="AH11" s="22">
        <v>7.6952380949999997</v>
      </c>
      <c r="AI11" s="22">
        <v>241.73714285700001</v>
      </c>
      <c r="AJ11" s="22"/>
    </row>
    <row r="12" spans="1:36" x14ac:dyDescent="0.2">
      <c r="B12" s="22">
        <v>49.822040815999998</v>
      </c>
      <c r="C12" s="22">
        <v>108.51265306099999</v>
      </c>
      <c r="D12" s="22">
        <v>49.676553288000001</v>
      </c>
      <c r="E12" s="22">
        <v>74.199365079000003</v>
      </c>
      <c r="F12" s="22">
        <v>62.928253968</v>
      </c>
      <c r="G12" s="22">
        <v>58.383673469000001</v>
      </c>
      <c r="H12" s="22">
        <v>95.659682540000006</v>
      </c>
      <c r="I12" s="22">
        <v>69.191111110999998</v>
      </c>
      <c r="J12" s="22">
        <v>96.711111110999994</v>
      </c>
      <c r="K12" s="22">
        <v>106.174693878</v>
      </c>
      <c r="L12" s="22">
        <v>33.922902493999999</v>
      </c>
      <c r="M12" s="22">
        <v>58.181224489999998</v>
      </c>
      <c r="N12" s="22">
        <v>44.519183673000001</v>
      </c>
      <c r="O12" s="22">
        <v>63.502222222</v>
      </c>
      <c r="P12" s="22">
        <v>16.264852608000002</v>
      </c>
      <c r="Q12" s="22"/>
      <c r="R12" s="22"/>
      <c r="S12" s="22">
        <v>16.000725624000001</v>
      </c>
      <c r="T12" s="22">
        <v>67.128163264999998</v>
      </c>
      <c r="U12" s="22">
        <v>55.248979591999998</v>
      </c>
      <c r="V12" s="22">
        <v>20.005442176999999</v>
      </c>
      <c r="W12" s="22"/>
      <c r="X12" s="22"/>
      <c r="Y12" s="22"/>
      <c r="Z12" s="22">
        <v>170.14712018099999</v>
      </c>
      <c r="AA12" s="22">
        <v>53.597460316999999</v>
      </c>
      <c r="AB12" s="22">
        <v>63.512380952000001</v>
      </c>
      <c r="AC12" s="22">
        <v>56.156009070000003</v>
      </c>
      <c r="AD12" s="22">
        <v>59.646258502999999</v>
      </c>
      <c r="AE12" s="22">
        <v>20.206439909</v>
      </c>
      <c r="AF12" s="22">
        <v>134.59446711999999</v>
      </c>
      <c r="AG12" s="22">
        <v>30.847346939000001</v>
      </c>
      <c r="AH12" s="22">
        <v>8.5528344670000003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17.781405895999999</v>
      </c>
      <c r="Q13" s="22"/>
      <c r="R13" s="22"/>
      <c r="S13" s="22">
        <v>57.869931973</v>
      </c>
      <c r="T13" s="22"/>
      <c r="U13" s="22"/>
      <c r="V13" s="22">
        <v>21.971882086000001</v>
      </c>
      <c r="W13" s="22"/>
      <c r="X13" s="22"/>
      <c r="Y13" s="22"/>
      <c r="Z13" s="22"/>
      <c r="AA13" s="22"/>
      <c r="AB13" s="22"/>
      <c r="AC13" s="22"/>
      <c r="AD13" s="22"/>
      <c r="AE13" s="22">
        <v>22.028480726000002</v>
      </c>
      <c r="AF13" s="22"/>
      <c r="AG13" s="22">
        <v>33.921088435000001</v>
      </c>
      <c r="AH13" s="22">
        <v>9.4167800449999994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19.334240362999999</v>
      </c>
      <c r="Q14" s="22"/>
      <c r="R14" s="22"/>
      <c r="S14" s="22"/>
      <c r="T14" s="22"/>
      <c r="U14" s="22"/>
      <c r="V14" s="22">
        <v>23.916553287999999</v>
      </c>
      <c r="W14" s="22"/>
      <c r="X14" s="22"/>
      <c r="Y14" s="22"/>
      <c r="Z14" s="22"/>
      <c r="AA14" s="22"/>
      <c r="AB14" s="22"/>
      <c r="AC14" s="22"/>
      <c r="AD14" s="22"/>
      <c r="AE14" s="22">
        <v>24.072562357999999</v>
      </c>
      <c r="AF14" s="22"/>
      <c r="AG14" s="22">
        <v>36.815238094999998</v>
      </c>
      <c r="AH14" s="22">
        <v>10.272108844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20.821768707</v>
      </c>
      <c r="Q15" s="22"/>
      <c r="R15" s="22"/>
      <c r="S15" s="22"/>
      <c r="T15" s="22"/>
      <c r="U15" s="22"/>
      <c r="V15" s="22">
        <v>25.973696145000002</v>
      </c>
      <c r="W15" s="22"/>
      <c r="X15" s="22"/>
      <c r="Y15" s="22"/>
      <c r="Z15" s="22"/>
      <c r="AA15" s="22"/>
      <c r="AB15" s="22"/>
      <c r="AC15" s="22"/>
      <c r="AD15" s="22"/>
      <c r="AE15" s="22">
        <v>74.747936507999995</v>
      </c>
      <c r="AF15" s="22"/>
      <c r="AG15" s="22">
        <v>39.648072562000003</v>
      </c>
      <c r="AH15" s="22">
        <v>150.702721088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22.370975056999999</v>
      </c>
      <c r="Q16" s="22"/>
      <c r="R16" s="22"/>
      <c r="S16" s="22"/>
      <c r="T16" s="22"/>
      <c r="U16" s="22"/>
      <c r="V16" s="22">
        <v>28.212244898000002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235.769614512</v>
      </c>
      <c r="AH16" s="22">
        <v>152.76408163299999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23.898412698000001</v>
      </c>
      <c r="Q17" s="22"/>
      <c r="R17" s="22"/>
      <c r="S17" s="22"/>
      <c r="T17" s="22"/>
      <c r="U17" s="22"/>
      <c r="V17" s="22">
        <v>30.167800454000002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154.935147392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25.382312925000001</v>
      </c>
      <c r="Q18" s="22"/>
      <c r="R18" s="22"/>
      <c r="S18" s="22"/>
      <c r="T18" s="22"/>
      <c r="U18" s="22"/>
      <c r="V18" s="22">
        <v>32.185034014000003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157.56553288000001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26.964172336000001</v>
      </c>
      <c r="Q19" s="22"/>
      <c r="R19" s="22"/>
      <c r="S19" s="22"/>
      <c r="T19" s="22"/>
      <c r="U19" s="22"/>
      <c r="V19" s="22">
        <v>34.775510204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160.893650794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210.87201814100001</v>
      </c>
      <c r="Q20" s="22"/>
      <c r="R20" s="22"/>
      <c r="S20" s="22"/>
      <c r="T20" s="22"/>
      <c r="U20" s="22"/>
      <c r="V20" s="22">
        <v>153.35619047599999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162.95619047599999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165.12757369600001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168.070748299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171.58312925199999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173.75492063499999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176.06990929700001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179.39591836700001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186.171836735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49.382675737</v>
      </c>
      <c r="C29" s="22">
        <f t="shared" ref="C29:O29" si="0">C12-C2</f>
        <v>108.05482993199999</v>
      </c>
      <c r="D29" s="22">
        <f t="shared" si="0"/>
        <v>49.245532879999999</v>
      </c>
      <c r="E29" s="22">
        <f t="shared" si="0"/>
        <v>74.181950112999999</v>
      </c>
      <c r="F29" s="22">
        <f t="shared" si="0"/>
        <v>62.874376417000001</v>
      </c>
      <c r="G29" s="22">
        <f t="shared" si="0"/>
        <v>58.327437641000003</v>
      </c>
      <c r="H29" s="22">
        <f t="shared" si="0"/>
        <v>95.210158730000003</v>
      </c>
      <c r="I29" s="22">
        <f t="shared" si="0"/>
        <v>69.132154194999998</v>
      </c>
      <c r="J29" s="22">
        <f t="shared" si="0"/>
        <v>96.23219954599999</v>
      </c>
      <c r="K29" s="22">
        <f>K12-K2</f>
        <v>105.915102041</v>
      </c>
      <c r="L29" s="22">
        <f t="shared" si="0"/>
        <v>33.904036280999996</v>
      </c>
      <c r="M29" s="22">
        <f t="shared" si="0"/>
        <v>57.692154195000001</v>
      </c>
      <c r="N29" s="22">
        <f t="shared" si="0"/>
        <v>44.472018140000003</v>
      </c>
      <c r="O29" s="22">
        <f t="shared" si="0"/>
        <v>63.470657596000002</v>
      </c>
      <c r="P29" s="22">
        <f>P20-P2</f>
        <v>210.24072562400002</v>
      </c>
      <c r="Q29" s="22">
        <f>Q11-Q2</f>
        <v>32.977414965999998</v>
      </c>
      <c r="R29" s="22">
        <f>R11-R2</f>
        <v>56.884897959</v>
      </c>
      <c r="S29" s="22">
        <f>S13-S2</f>
        <v>57.851791382999998</v>
      </c>
      <c r="T29" s="22">
        <f>T12-T2</f>
        <v>66.675374148999992</v>
      </c>
      <c r="U29" s="22">
        <f>U12-U2</f>
        <v>55.205442176999995</v>
      </c>
      <c r="V29" s="22">
        <f>V20-V2</f>
        <v>152.92807256199998</v>
      </c>
      <c r="W29" s="22">
        <f>W11-W2</f>
        <v>65.995374150000004</v>
      </c>
      <c r="X29" s="22">
        <f>X11-X2</f>
        <v>47.851247166</v>
      </c>
      <c r="Y29" s="22">
        <f>Y7-Y2</f>
        <v>52.653968254000006</v>
      </c>
      <c r="Z29" s="22">
        <f t="shared" ref="Z29:AF29" si="1">Z12-Z2</f>
        <v>169.68852607699998</v>
      </c>
      <c r="AA29" s="22">
        <f t="shared" si="1"/>
        <v>53.545215419000002</v>
      </c>
      <c r="AB29" s="22">
        <f t="shared" si="1"/>
        <v>63.413333333000004</v>
      </c>
      <c r="AC29" s="22">
        <f t="shared" si="1"/>
        <v>56.143310657000001</v>
      </c>
      <c r="AD29" s="22">
        <f t="shared" si="1"/>
        <v>59.636462584999997</v>
      </c>
      <c r="AE29" s="22">
        <f>AE15-AE2</f>
        <v>74.213877550999996</v>
      </c>
      <c r="AF29" s="22">
        <f t="shared" si="1"/>
        <v>134.53641723299998</v>
      </c>
      <c r="AG29" s="22">
        <f>AG16-AG2</f>
        <v>235.72553287900001</v>
      </c>
      <c r="AH29" s="22">
        <f>AH27-AH2</f>
        <v>185.72358276700001</v>
      </c>
      <c r="AI29" s="22">
        <f>AI11-AI2</f>
        <v>241.64897959200002</v>
      </c>
      <c r="AJ29" s="22"/>
    </row>
    <row r="30" spans="1:36" x14ac:dyDescent="0.2">
      <c r="A30" s="2"/>
      <c r="B30" s="9">
        <f>B29/86400</f>
        <v>5.7155874695601853E-4</v>
      </c>
      <c r="C30" s="9">
        <f t="shared" ref="C30:AI30" si="2">C29/86400</f>
        <v>1.2506346056944443E-3</v>
      </c>
      <c r="D30" s="9">
        <f t="shared" si="2"/>
        <v>5.6997144537037031E-4</v>
      </c>
      <c r="E30" s="9">
        <f t="shared" si="2"/>
        <v>8.5858738556712961E-4</v>
      </c>
      <c r="F30" s="9">
        <f t="shared" si="2"/>
        <v>7.2771269001157407E-4</v>
      </c>
      <c r="G30" s="9">
        <f t="shared" si="2"/>
        <v>6.7508608380787045E-4</v>
      </c>
      <c r="H30" s="9">
        <f t="shared" si="2"/>
        <v>1.1019694297453703E-3</v>
      </c>
      <c r="I30" s="9">
        <f t="shared" si="2"/>
        <v>8.0014067355324071E-4</v>
      </c>
      <c r="J30" s="9">
        <f t="shared" si="2"/>
        <v>1.1137986058564813E-3</v>
      </c>
      <c r="K30" s="9">
        <f t="shared" si="2"/>
        <v>1.2258692365856481E-3</v>
      </c>
      <c r="L30" s="9">
        <f t="shared" si="2"/>
        <v>3.9240782732638882E-4</v>
      </c>
      <c r="M30" s="9">
        <f t="shared" si="2"/>
        <v>6.6773326614583334E-4</v>
      </c>
      <c r="N30" s="9">
        <f t="shared" si="2"/>
        <v>5.1472243217592592E-4</v>
      </c>
      <c r="O30" s="9">
        <f t="shared" si="2"/>
        <v>7.3461409254629633E-4</v>
      </c>
      <c r="P30" s="9">
        <f t="shared" si="2"/>
        <v>2.4333417317592594E-3</v>
      </c>
      <c r="Q30" s="9">
        <f t="shared" si="2"/>
        <v>3.8168304358796295E-4</v>
      </c>
      <c r="R30" s="9">
        <f t="shared" si="2"/>
        <v>6.5839002267361116E-4</v>
      </c>
      <c r="S30" s="9">
        <f t="shared" si="2"/>
        <v>6.6958091878472216E-4</v>
      </c>
      <c r="T30" s="9">
        <f t="shared" si="2"/>
        <v>7.7170571931712954E-4</v>
      </c>
      <c r="U30" s="9">
        <f t="shared" si="2"/>
        <v>6.3895187704861105E-4</v>
      </c>
      <c r="V30" s="9">
        <f t="shared" si="2"/>
        <v>1.7700008398379627E-3</v>
      </c>
      <c r="W30" s="9">
        <f t="shared" si="2"/>
        <v>7.638353489583334E-4</v>
      </c>
      <c r="X30" s="9">
        <f t="shared" si="2"/>
        <v>5.538338792361111E-4</v>
      </c>
      <c r="Y30" s="9">
        <f t="shared" si="2"/>
        <v>6.0942092886574078E-4</v>
      </c>
      <c r="Z30" s="9">
        <f t="shared" si="2"/>
        <v>1.963987570335648E-3</v>
      </c>
      <c r="AA30" s="9">
        <f t="shared" si="2"/>
        <v>6.1973628957175933E-4</v>
      </c>
      <c r="AB30" s="9">
        <f t="shared" si="2"/>
        <v>7.3395061728009263E-4</v>
      </c>
      <c r="AC30" s="9">
        <f t="shared" si="2"/>
        <v>6.4980683630787035E-4</v>
      </c>
      <c r="AD30" s="9">
        <f t="shared" si="2"/>
        <v>6.9023683547453699E-4</v>
      </c>
      <c r="AE30" s="9">
        <f t="shared" si="2"/>
        <v>8.5895691609953696E-4</v>
      </c>
      <c r="AF30" s="9">
        <f t="shared" si="2"/>
        <v>1.5571344587152775E-3</v>
      </c>
      <c r="AG30" s="9">
        <f t="shared" si="2"/>
        <v>2.7283047786921298E-3</v>
      </c>
      <c r="AH30" s="9">
        <f t="shared" si="2"/>
        <v>2.1495785042476854E-3</v>
      </c>
      <c r="AI30" s="9">
        <f t="shared" si="2"/>
        <v>2.7968631897222224E-3</v>
      </c>
      <c r="AJ30" s="9">
        <f>SUM(B30:AI30)</f>
        <v>3.5204106827858794E-2</v>
      </c>
    </row>
  </sheetData>
  <pageMargins left="0.7" right="0.7" top="0.78740157499999996" bottom="0.78740157499999996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K27"/>
  <sheetViews>
    <sheetView tabSelected="1" zoomScale="62" workbookViewId="0">
      <selection activeCell="W2" sqref="W2:X8"/>
    </sheetView>
  </sheetViews>
  <sheetFormatPr baseColWidth="10" defaultRowHeight="16" x14ac:dyDescent="0.2"/>
  <cols>
    <col min="1" max="1" width="12.33203125" bestFit="1" customWidth="1"/>
    <col min="2" max="21" width="7.5" bestFit="1" customWidth="1"/>
    <col min="22" max="22" width="12.33203125" bestFit="1" customWidth="1"/>
    <col min="23" max="23" width="9.5" bestFit="1" customWidth="1"/>
    <col min="24" max="24" width="9.6640625" bestFit="1" customWidth="1"/>
    <col min="25" max="25" width="7.5" bestFit="1" customWidth="1"/>
    <col min="26" max="26" width="8" bestFit="1" customWidth="1"/>
    <col min="27" max="36" width="7.5" bestFit="1" customWidth="1"/>
    <col min="37" max="37" width="19.5" bestFit="1" customWidth="1"/>
  </cols>
  <sheetData>
    <row r="1" spans="1:37" x14ac:dyDescent="0.2">
      <c r="A1" s="2" t="s">
        <v>230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37.808599999999998</v>
      </c>
      <c r="C2" s="12">
        <v>35.359200000000001</v>
      </c>
      <c r="D2" s="12">
        <v>46.0655</v>
      </c>
      <c r="E2" s="12">
        <v>24.075600000000001</v>
      </c>
      <c r="F2" s="12">
        <v>41.199599999999997</v>
      </c>
      <c r="G2" s="12">
        <v>65.2624</v>
      </c>
      <c r="H2" s="12">
        <v>37.9649</v>
      </c>
      <c r="I2" s="12">
        <v>58.915199999999999</v>
      </c>
      <c r="J2" s="12">
        <v>26.892399999999999</v>
      </c>
      <c r="K2" s="12">
        <v>39.450099999999999</v>
      </c>
      <c r="L2" s="12">
        <v>94.311400000000006</v>
      </c>
      <c r="M2" s="12">
        <v>23.567799999999998</v>
      </c>
      <c r="N2" s="12">
        <v>29.8888</v>
      </c>
      <c r="O2" s="12">
        <v>45.036799999999999</v>
      </c>
      <c r="P2" s="12">
        <v>12.7841</v>
      </c>
      <c r="Q2" s="12">
        <v>104.009</v>
      </c>
      <c r="R2" s="12">
        <v>45.633299999999998</v>
      </c>
      <c r="S2" s="12">
        <v>34.597299999999997</v>
      </c>
      <c r="T2" s="12">
        <v>16.7621</v>
      </c>
      <c r="U2" s="12">
        <v>72.628500000000003</v>
      </c>
      <c r="V2" s="12">
        <v>31.8949</v>
      </c>
      <c r="W2" s="12">
        <v>28.577000000000002</v>
      </c>
      <c r="X2" s="12">
        <v>28.577000000000002</v>
      </c>
      <c r="Y2" s="12">
        <v>41.005499999999998</v>
      </c>
      <c r="Z2" s="12">
        <v>16.539200000000001</v>
      </c>
      <c r="AA2" s="12">
        <v>23.411000000000001</v>
      </c>
      <c r="AB2" s="12">
        <v>79.202600000000004</v>
      </c>
      <c r="AC2" s="12">
        <v>35.132899999999999</v>
      </c>
      <c r="AD2" s="12">
        <v>48.326999999999998</v>
      </c>
      <c r="AE2" s="12">
        <v>60.421999999999997</v>
      </c>
      <c r="AF2" s="12">
        <v>19.838699999999999</v>
      </c>
      <c r="AG2" s="12">
        <v>22.2637</v>
      </c>
      <c r="AH2" s="12">
        <v>20.796700000000001</v>
      </c>
      <c r="AI2" s="12">
        <v>49.303100000000001</v>
      </c>
      <c r="AJ2" s="12">
        <v>19.857700000000001</v>
      </c>
      <c r="AK2" s="12">
        <v>20.8429</v>
      </c>
    </row>
    <row r="3" spans="1:37" x14ac:dyDescent="0.2">
      <c r="A3" s="1"/>
      <c r="B3" s="12">
        <v>48.3553</v>
      </c>
      <c r="C3" s="12">
        <v>34.489100000000001</v>
      </c>
      <c r="D3" s="12">
        <v>56.25</v>
      </c>
      <c r="E3" s="12">
        <v>33.957900000000002</v>
      </c>
      <c r="F3" s="12">
        <v>42.600499999999997</v>
      </c>
      <c r="G3" s="12">
        <v>63.240900000000003</v>
      </c>
      <c r="H3" s="12">
        <v>39.337499999999999</v>
      </c>
      <c r="I3" s="12">
        <v>54.841700000000003</v>
      </c>
      <c r="J3" s="12">
        <v>30.123000000000001</v>
      </c>
      <c r="K3" s="12">
        <v>47.304099999999998</v>
      </c>
      <c r="L3" s="12">
        <v>96.994100000000003</v>
      </c>
      <c r="M3" s="12">
        <v>23.497399999999999</v>
      </c>
      <c r="N3" s="12">
        <v>31.2028</v>
      </c>
      <c r="O3" s="12">
        <v>46.401499999999999</v>
      </c>
      <c r="P3" s="12">
        <v>15.9137</v>
      </c>
      <c r="Q3" s="12">
        <v>104.40300000000001</v>
      </c>
      <c r="R3" s="12">
        <v>62.928100000000001</v>
      </c>
      <c r="S3" s="12">
        <v>34.097900000000003</v>
      </c>
      <c r="T3" s="12">
        <v>14.2934</v>
      </c>
      <c r="U3" s="12">
        <v>83.228499999999997</v>
      </c>
      <c r="V3" s="12">
        <v>49.204099999999997</v>
      </c>
      <c r="W3" s="12">
        <v>30.123000000000001</v>
      </c>
      <c r="X3" s="12">
        <v>30.123000000000001</v>
      </c>
      <c r="Y3" s="12">
        <v>42.144500000000001</v>
      </c>
      <c r="Z3" s="12">
        <v>17.5501</v>
      </c>
      <c r="AA3" s="12">
        <v>25.240400000000001</v>
      </c>
      <c r="AB3" s="12">
        <v>80.357100000000003</v>
      </c>
      <c r="AC3" s="12">
        <v>37.200499999999998</v>
      </c>
      <c r="AD3" s="12">
        <v>45.988599999999998</v>
      </c>
      <c r="AE3" s="12">
        <v>59.659100000000002</v>
      </c>
      <c r="AF3" s="12">
        <v>20.386500000000002</v>
      </c>
      <c r="AG3" s="12">
        <v>19.640699999999999</v>
      </c>
      <c r="AH3" s="12">
        <v>18.5731</v>
      </c>
      <c r="AI3" s="12">
        <v>69.310599999999994</v>
      </c>
      <c r="AJ3" s="12">
        <v>23.938099999999999</v>
      </c>
      <c r="AK3" s="12">
        <v>20.8429</v>
      </c>
    </row>
    <row r="4" spans="1:37" x14ac:dyDescent="0.2">
      <c r="A4" s="1"/>
      <c r="B4" s="12">
        <v>47.521599999999999</v>
      </c>
      <c r="C4" s="12">
        <v>31.454699999999999</v>
      </c>
      <c r="D4" s="12">
        <v>53.519399999999997</v>
      </c>
      <c r="E4" s="12">
        <v>31.754000000000001</v>
      </c>
      <c r="F4" s="12">
        <v>49.751800000000003</v>
      </c>
      <c r="G4" s="12">
        <v>62.0777</v>
      </c>
      <c r="H4" s="12">
        <v>42.91</v>
      </c>
      <c r="I4" s="12">
        <v>49.145600000000002</v>
      </c>
      <c r="J4" s="12">
        <v>28.346800000000002</v>
      </c>
      <c r="K4" s="12">
        <v>45.036799999999999</v>
      </c>
      <c r="L4" s="12">
        <v>94.825100000000006</v>
      </c>
      <c r="M4" s="12">
        <v>26.200099999999999</v>
      </c>
      <c r="N4" s="12">
        <v>31.0855</v>
      </c>
      <c r="O4" s="12">
        <v>43.133800000000001</v>
      </c>
      <c r="P4" s="12">
        <v>15.278499999999999</v>
      </c>
      <c r="Q4" s="12">
        <v>97.394000000000005</v>
      </c>
      <c r="R4" s="12">
        <v>61.523400000000002</v>
      </c>
      <c r="S4" s="12">
        <v>32.111699999999999</v>
      </c>
      <c r="T4" s="12">
        <v>14.8986</v>
      </c>
      <c r="U4" s="12">
        <v>84.375</v>
      </c>
      <c r="V4" s="12">
        <v>32.363</v>
      </c>
      <c r="W4" s="12">
        <v>31.3032</v>
      </c>
      <c r="X4" s="12">
        <v>31.3032</v>
      </c>
      <c r="Y4" s="12">
        <v>45.258600000000001</v>
      </c>
      <c r="Z4" s="12">
        <v>19.229700000000001</v>
      </c>
      <c r="AA4" s="12">
        <v>26.846599999999999</v>
      </c>
      <c r="AB4" s="12">
        <v>77.422799999999995</v>
      </c>
      <c r="AC4" s="12">
        <v>36.391100000000002</v>
      </c>
      <c r="AD4" s="12">
        <v>56.635300000000001</v>
      </c>
      <c r="AE4" s="12">
        <v>66.176500000000004</v>
      </c>
      <c r="AF4" s="12">
        <v>21.410499999999999</v>
      </c>
      <c r="AG4" s="12">
        <v>21.933</v>
      </c>
      <c r="AH4" s="12">
        <v>17.056000000000001</v>
      </c>
      <c r="AI4" s="12">
        <v>59.034799999999997</v>
      </c>
      <c r="AJ4" s="12">
        <v>21.568100000000001</v>
      </c>
      <c r="AK4" s="12">
        <v>20.5199</v>
      </c>
    </row>
    <row r="5" spans="1:37" x14ac:dyDescent="0.2">
      <c r="A5" s="1"/>
      <c r="B5" s="12">
        <v>47.934800000000003</v>
      </c>
      <c r="C5" s="12">
        <v>29.402899999999999</v>
      </c>
      <c r="D5" s="12">
        <v>49.811700000000002</v>
      </c>
      <c r="E5" s="12">
        <v>28.153700000000001</v>
      </c>
      <c r="F5" s="12">
        <v>47.412599999999998</v>
      </c>
      <c r="G5" s="12">
        <v>54.6875</v>
      </c>
      <c r="H5" s="12">
        <v>39.7727</v>
      </c>
      <c r="I5" s="12">
        <v>62.9041</v>
      </c>
      <c r="J5" s="12">
        <v>23.3383</v>
      </c>
      <c r="K5" s="12">
        <v>38.566899999999997</v>
      </c>
      <c r="L5" s="12">
        <v>95.262100000000004</v>
      </c>
      <c r="M5" s="12">
        <v>27.38</v>
      </c>
      <c r="N5" s="12">
        <v>27.2896</v>
      </c>
      <c r="O5" s="12">
        <v>44.707999999999998</v>
      </c>
      <c r="P5" s="12">
        <v>17.140899999999998</v>
      </c>
      <c r="Q5" s="12">
        <v>108.23</v>
      </c>
      <c r="R5" s="12">
        <v>52.9709</v>
      </c>
      <c r="S5" s="12">
        <v>33.2746</v>
      </c>
      <c r="T5" s="12">
        <v>13.7218</v>
      </c>
      <c r="U5" s="12">
        <v>62.975999999999999</v>
      </c>
      <c r="V5" s="12">
        <v>27.101800000000001</v>
      </c>
      <c r="W5" s="12">
        <v>21.55</v>
      </c>
      <c r="X5" s="12">
        <v>21.55</v>
      </c>
      <c r="Y5" s="12">
        <v>41.952100000000002</v>
      </c>
      <c r="Z5" s="12">
        <v>19.074400000000001</v>
      </c>
      <c r="AA5" s="12">
        <v>27.9255</v>
      </c>
      <c r="AB5" s="12">
        <v>71.2209</v>
      </c>
      <c r="AC5" s="12">
        <v>34.728099999999998</v>
      </c>
      <c r="AD5" s="12">
        <v>49.395200000000003</v>
      </c>
      <c r="AE5" s="12">
        <v>66.926299999999998</v>
      </c>
      <c r="AF5" s="12">
        <v>23.3977</v>
      </c>
      <c r="AG5" s="12">
        <v>17.797599999999999</v>
      </c>
      <c r="AH5" s="12">
        <v>13.6493</v>
      </c>
      <c r="AI5" s="12">
        <v>61.871600000000001</v>
      </c>
      <c r="AJ5" s="12">
        <v>22.2517</v>
      </c>
      <c r="AK5" s="12">
        <v>21.909800000000001</v>
      </c>
    </row>
    <row r="6" spans="1:37" x14ac:dyDescent="0.2">
      <c r="A6" s="1"/>
      <c r="B6" s="12">
        <v>47.796199999999999</v>
      </c>
      <c r="C6" s="12">
        <v>29.970099999999999</v>
      </c>
      <c r="D6" s="12">
        <v>48.497100000000003</v>
      </c>
      <c r="E6" s="12">
        <v>30.807600000000001</v>
      </c>
      <c r="F6" s="12">
        <v>52.9878</v>
      </c>
      <c r="G6" s="12">
        <v>64.098799999999997</v>
      </c>
      <c r="H6" s="12">
        <v>41.199599999999997</v>
      </c>
      <c r="I6" s="12">
        <v>61.25</v>
      </c>
      <c r="J6" s="12">
        <v>30.100999999999999</v>
      </c>
      <c r="K6" s="12">
        <v>43.4283</v>
      </c>
      <c r="L6" s="12">
        <v>98.908500000000004</v>
      </c>
      <c r="M6" s="12">
        <v>28.616499999999998</v>
      </c>
      <c r="N6" s="12">
        <v>31.8642</v>
      </c>
      <c r="O6" s="12">
        <v>51.454599999999999</v>
      </c>
      <c r="P6" s="12">
        <v>15.1442</v>
      </c>
      <c r="Q6" s="12">
        <v>101.333</v>
      </c>
      <c r="R6" s="12">
        <v>58.436399999999999</v>
      </c>
      <c r="S6" s="12">
        <v>34.597299999999997</v>
      </c>
      <c r="T6" s="12">
        <v>16.4651</v>
      </c>
      <c r="U6" s="12">
        <v>80.670699999999997</v>
      </c>
      <c r="V6" s="12">
        <v>44.403399999999998</v>
      </c>
      <c r="W6" s="12">
        <v>24.434799999999999</v>
      </c>
      <c r="X6" s="12">
        <v>24.434799999999999</v>
      </c>
      <c r="Y6" s="12">
        <v>44.206099999999999</v>
      </c>
      <c r="Z6" s="12"/>
      <c r="AA6" s="12">
        <v>27.897300000000001</v>
      </c>
      <c r="AB6" s="12">
        <v>79.507199999999997</v>
      </c>
      <c r="AC6" s="12">
        <v>38.043500000000002</v>
      </c>
      <c r="AD6" s="12">
        <v>50.480800000000002</v>
      </c>
      <c r="AE6" s="12">
        <v>64.0244</v>
      </c>
      <c r="AF6" s="12">
        <v>24.966000000000001</v>
      </c>
      <c r="AG6" s="12">
        <v>21.645900000000001</v>
      </c>
      <c r="AH6" s="12">
        <v>18.391300000000001</v>
      </c>
      <c r="AI6" s="12">
        <v>60.221200000000003</v>
      </c>
      <c r="AJ6" s="12">
        <v>22.0853</v>
      </c>
      <c r="AK6" s="12">
        <v>31.8718</v>
      </c>
    </row>
    <row r="7" spans="1:37" x14ac:dyDescent="0.2">
      <c r="A7" s="1"/>
      <c r="B7" s="12">
        <v>53.519399999999997</v>
      </c>
      <c r="C7" s="12">
        <v>33.287999999999997</v>
      </c>
      <c r="D7" s="12">
        <v>51.041699999999999</v>
      </c>
      <c r="E7" s="12">
        <v>30.8535</v>
      </c>
      <c r="F7" s="12">
        <v>53.260899999999999</v>
      </c>
      <c r="G7" s="12">
        <v>61.454799999999999</v>
      </c>
      <c r="H7" s="12">
        <v>40.384599999999999</v>
      </c>
      <c r="I7" s="12">
        <v>54.850700000000003</v>
      </c>
      <c r="J7" s="12">
        <v>33.805199999999999</v>
      </c>
      <c r="K7" s="12">
        <v>45.633299999999998</v>
      </c>
      <c r="L7" s="12">
        <v>96.148300000000006</v>
      </c>
      <c r="M7" s="12">
        <v>28.488399999999999</v>
      </c>
      <c r="N7" s="12">
        <v>31.027200000000001</v>
      </c>
      <c r="O7" s="12">
        <v>52.531300000000002</v>
      </c>
      <c r="P7" s="12">
        <v>16.564</v>
      </c>
      <c r="Q7" s="12">
        <v>107.666</v>
      </c>
      <c r="R7" s="12">
        <v>63.120199999999997</v>
      </c>
      <c r="S7" s="12">
        <v>36.75</v>
      </c>
      <c r="T7" s="12">
        <v>14.0482</v>
      </c>
      <c r="U7" s="12">
        <v>83.776600000000002</v>
      </c>
      <c r="V7" s="12">
        <v>43.731200000000001</v>
      </c>
      <c r="W7" s="12">
        <v>25.414200000000001</v>
      </c>
      <c r="X7" s="12">
        <v>25.414200000000001</v>
      </c>
      <c r="Y7" s="12">
        <v>45.382800000000003</v>
      </c>
      <c r="Z7" s="12"/>
      <c r="AA7" s="12">
        <v>26.325199999999999</v>
      </c>
      <c r="AB7" s="12">
        <v>81.066199999999995</v>
      </c>
      <c r="AC7" s="12">
        <v>38.468299999999999</v>
      </c>
      <c r="AD7" s="12">
        <v>57.302500000000002</v>
      </c>
      <c r="AE7" s="12">
        <v>65.443200000000004</v>
      </c>
      <c r="AF7" s="12">
        <v>23.3383</v>
      </c>
      <c r="AG7" s="12">
        <v>18.383199999999999</v>
      </c>
      <c r="AH7" s="12">
        <v>19.07</v>
      </c>
      <c r="AI7" s="12">
        <v>60.709000000000003</v>
      </c>
      <c r="AJ7" s="12">
        <v>19.843399999999999</v>
      </c>
      <c r="AK7" s="12">
        <v>31.871500000000001</v>
      </c>
    </row>
    <row r="8" spans="1:37" x14ac:dyDescent="0.2">
      <c r="A8" s="1"/>
      <c r="B8" s="12">
        <v>54.221299999999999</v>
      </c>
      <c r="C8" s="12">
        <v>31.536000000000001</v>
      </c>
      <c r="D8" s="12">
        <v>49.365699999999997</v>
      </c>
      <c r="E8" s="12">
        <v>29.3062</v>
      </c>
      <c r="F8" s="12">
        <v>37.6708</v>
      </c>
      <c r="G8" s="12">
        <v>61.868699999999997</v>
      </c>
      <c r="H8" s="12">
        <v>37.731000000000002</v>
      </c>
      <c r="I8" s="12">
        <v>50.978700000000003</v>
      </c>
      <c r="J8" s="12">
        <v>32.2746</v>
      </c>
      <c r="K8" s="12">
        <v>44.6477</v>
      </c>
      <c r="L8" s="12">
        <v>94.825100000000006</v>
      </c>
      <c r="M8" s="12">
        <v>26.5535</v>
      </c>
      <c r="N8" s="12">
        <v>29.905100000000001</v>
      </c>
      <c r="O8" s="12">
        <v>49.7836</v>
      </c>
      <c r="P8" s="12">
        <v>15.519399999999999</v>
      </c>
      <c r="Q8" s="12">
        <v>85.069400000000002</v>
      </c>
      <c r="R8" s="12">
        <v>56.947299999999998</v>
      </c>
      <c r="S8" s="12">
        <v>35.261200000000002</v>
      </c>
      <c r="T8" s="12">
        <v>16.854399999999998</v>
      </c>
      <c r="U8" s="12">
        <v>80.907499999999999</v>
      </c>
      <c r="V8" s="12">
        <v>49.662199999999999</v>
      </c>
      <c r="W8" s="12">
        <v>29.0747</v>
      </c>
      <c r="X8" s="12">
        <v>29.0747</v>
      </c>
      <c r="Y8" s="12">
        <v>45.308199999999999</v>
      </c>
      <c r="Z8" s="12"/>
      <c r="AA8" s="12">
        <v>28.153700000000001</v>
      </c>
      <c r="AB8" s="12">
        <v>78.376800000000003</v>
      </c>
      <c r="AC8" s="12">
        <v>35.457799999999999</v>
      </c>
      <c r="AD8" s="12">
        <v>55.681800000000003</v>
      </c>
      <c r="AE8" s="12">
        <v>63.024000000000001</v>
      </c>
      <c r="AF8" s="12">
        <v>24.5</v>
      </c>
      <c r="AG8" s="12">
        <v>17.4815</v>
      </c>
      <c r="AH8" s="12">
        <v>12.7349</v>
      </c>
      <c r="AI8" s="12">
        <v>60.773099999999999</v>
      </c>
      <c r="AJ8" s="12">
        <v>19.814900000000002</v>
      </c>
      <c r="AK8" s="12">
        <v>25.1389</v>
      </c>
    </row>
    <row r="9" spans="1:37" x14ac:dyDescent="0.2">
      <c r="A9" s="1"/>
      <c r="B9" s="12">
        <v>51.041699999999999</v>
      </c>
      <c r="C9" s="12">
        <v>29.3843</v>
      </c>
      <c r="D9" s="12">
        <v>38.281300000000002</v>
      </c>
      <c r="E9" s="12">
        <v>26.096699999999998</v>
      </c>
      <c r="F9" s="12">
        <v>44.503500000000003</v>
      </c>
      <c r="G9" s="12">
        <v>51.326799999999999</v>
      </c>
      <c r="H9" s="12">
        <v>30.3552</v>
      </c>
      <c r="I9" s="12">
        <v>62.0777</v>
      </c>
      <c r="J9" s="12">
        <v>27.747499999999999</v>
      </c>
      <c r="K9" s="12">
        <v>36.076599999999999</v>
      </c>
      <c r="L9" s="12">
        <v>89.102900000000005</v>
      </c>
      <c r="M9" s="12">
        <v>24.951000000000001</v>
      </c>
      <c r="N9" s="12">
        <v>20.3413</v>
      </c>
      <c r="O9" s="12">
        <v>41.468200000000003</v>
      </c>
      <c r="P9" s="12">
        <v>18.375</v>
      </c>
      <c r="Q9" s="12"/>
      <c r="R9" s="12"/>
      <c r="S9" s="12">
        <v>30.4895</v>
      </c>
      <c r="T9" s="12">
        <v>15.4556</v>
      </c>
      <c r="U9" s="12">
        <v>58.560600000000001</v>
      </c>
      <c r="V9" s="12">
        <v>38.441400000000002</v>
      </c>
      <c r="W9" s="12"/>
      <c r="X9" s="12"/>
      <c r="Y9" s="12">
        <v>37.756900000000002</v>
      </c>
      <c r="Z9" s="12"/>
      <c r="AA9" s="12">
        <v>24.7864</v>
      </c>
      <c r="AB9" s="12">
        <v>73.5</v>
      </c>
      <c r="AC9" s="12">
        <v>34.977800000000002</v>
      </c>
      <c r="AD9" s="12">
        <v>34.977800000000002</v>
      </c>
      <c r="AE9" s="12">
        <v>58.726900000000001</v>
      </c>
      <c r="AF9" s="12">
        <v>26.751100000000001</v>
      </c>
      <c r="AG9" s="12">
        <v>21.868300000000001</v>
      </c>
      <c r="AH9" s="12">
        <v>14.190300000000001</v>
      </c>
      <c r="AI9" s="12">
        <v>62.470500000000001</v>
      </c>
      <c r="AJ9" s="12"/>
      <c r="AK9" s="12">
        <v>15.127599999999999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13.8089</v>
      </c>
      <c r="Q10" s="12"/>
      <c r="R10" s="12"/>
      <c r="S10" s="12">
        <v>28.831099999999999</v>
      </c>
      <c r="T10" s="12"/>
      <c r="U10" s="12"/>
      <c r="V10" s="12">
        <v>29.125599999999999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25.912700000000001</v>
      </c>
      <c r="AG10" s="12"/>
      <c r="AH10" s="12">
        <v>15.6191</v>
      </c>
      <c r="AI10" s="12">
        <v>63.0045</v>
      </c>
      <c r="AJ10" s="12"/>
      <c r="AK10" s="12">
        <v>19.0349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15.9999</v>
      </c>
      <c r="Q11" s="12"/>
      <c r="R11" s="12"/>
      <c r="S11" s="12"/>
      <c r="T11" s="12"/>
      <c r="U11" s="12"/>
      <c r="V11" s="12">
        <v>39.639299999999999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28.0868</v>
      </c>
      <c r="AG11" s="12"/>
      <c r="AH11" s="12">
        <v>15.7981</v>
      </c>
      <c r="AI11" s="12">
        <v>62.752000000000002</v>
      </c>
      <c r="AJ11" s="12"/>
      <c r="AK11" s="12">
        <v>19.0349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16.741700000000002</v>
      </c>
      <c r="Q12" s="12"/>
      <c r="R12" s="12"/>
      <c r="S12" s="12"/>
      <c r="T12" s="12"/>
      <c r="U12" s="12"/>
      <c r="V12" s="12">
        <v>41.302399999999999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27.599299999999999</v>
      </c>
      <c r="AG12" s="12"/>
      <c r="AH12" s="12">
        <v>16.630600000000001</v>
      </c>
      <c r="AI12" s="12">
        <v>63.319600000000001</v>
      </c>
      <c r="AJ12" s="12"/>
      <c r="AK12" s="12">
        <v>10.496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16.7012</v>
      </c>
      <c r="Q13" s="12"/>
      <c r="R13" s="12"/>
      <c r="S13" s="12"/>
      <c r="T13" s="12"/>
      <c r="U13" s="12"/>
      <c r="V13" s="12">
        <v>36.458300000000001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20.796700000000001</v>
      </c>
      <c r="AG13" s="12"/>
      <c r="AH13" s="12">
        <v>16.603899999999999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16.131</v>
      </c>
      <c r="Q14" s="12"/>
      <c r="R14" s="12"/>
      <c r="S14" s="12"/>
      <c r="T14" s="12"/>
      <c r="U14" s="12"/>
      <c r="V14" s="12">
        <v>27.4709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15.981299999999999</v>
      </c>
      <c r="Q15" s="12"/>
      <c r="R15" s="12"/>
      <c r="S15" s="12"/>
      <c r="T15" s="12"/>
      <c r="U15" s="12"/>
      <c r="V15" s="12">
        <v>30.761700000000001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15.4846</v>
      </c>
      <c r="Q16" s="12"/>
      <c r="R16" s="12"/>
      <c r="S16" s="12"/>
      <c r="T16" s="12"/>
      <c r="U16" s="12"/>
      <c r="V16" s="12">
        <v>23.8155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16.6373</v>
      </c>
      <c r="Q17" s="12"/>
      <c r="R17" s="12"/>
      <c r="S17" s="12"/>
      <c r="T17" s="12"/>
      <c r="U17" s="12"/>
      <c r="V17" s="12">
        <v>22.7163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14.244199999999999</v>
      </c>
      <c r="Q18" s="12"/>
      <c r="R18" s="12"/>
      <c r="S18" s="12"/>
      <c r="T18" s="12"/>
      <c r="U18" s="12"/>
      <c r="V18" s="12">
        <v>19.4102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48.524862499999998</v>
      </c>
      <c r="C21" s="5">
        <f t="shared" si="0"/>
        <v>31.8605375</v>
      </c>
      <c r="D21" s="5">
        <f t="shared" si="0"/>
        <v>49.104050000000001</v>
      </c>
      <c r="E21" s="5">
        <f t="shared" si="0"/>
        <v>29.37565</v>
      </c>
      <c r="F21" s="5">
        <f t="shared" si="0"/>
        <v>46.173437499999991</v>
      </c>
      <c r="G21" s="5">
        <f t="shared" si="0"/>
        <v>60.502199999999995</v>
      </c>
      <c r="H21" s="5">
        <f t="shared" si="0"/>
        <v>38.706937500000002</v>
      </c>
      <c r="I21" s="5">
        <f t="shared" si="0"/>
        <v>56.870462500000002</v>
      </c>
      <c r="J21" s="5">
        <f t="shared" si="0"/>
        <v>29.078599999999998</v>
      </c>
      <c r="K21" s="5">
        <f t="shared" si="0"/>
        <v>42.517975</v>
      </c>
      <c r="L21" s="5">
        <f t="shared" si="0"/>
        <v>95.047187499999993</v>
      </c>
      <c r="M21" s="5">
        <f t="shared" si="0"/>
        <v>26.156837499999998</v>
      </c>
      <c r="N21" s="5">
        <f t="shared" si="0"/>
        <v>29.0755625</v>
      </c>
      <c r="O21" s="5">
        <f t="shared" si="0"/>
        <v>46.814725000000003</v>
      </c>
      <c r="P21" s="5">
        <f>AVERAGE(P2:P18)</f>
        <v>15.791170588235294</v>
      </c>
      <c r="Q21" s="5">
        <f>AVERAGE(Q2:Q8)</f>
        <v>101.15777142857144</v>
      </c>
      <c r="R21" s="5">
        <f>AVERAGE(R2:R8)</f>
        <v>57.365657142857138</v>
      </c>
      <c r="S21" s="5">
        <f>AVERAGE(S2:S10)</f>
        <v>33.334511111111112</v>
      </c>
      <c r="T21" s="5">
        <f>AVERAGE(T2:T9)</f>
        <v>15.3124</v>
      </c>
      <c r="U21" s="5">
        <f>AVERAGE(U2:U9)</f>
        <v>75.890425000000008</v>
      </c>
      <c r="V21" s="5">
        <f>AVERAGE(V2:V18)</f>
        <v>34.558952941176479</v>
      </c>
      <c r="W21" s="5">
        <f>AVERAGE(W2:W4)</f>
        <v>30.00106666666667</v>
      </c>
      <c r="X21" s="5">
        <f>AVERAGE(X6:X8)</f>
        <v>26.3079</v>
      </c>
      <c r="Y21" s="5">
        <f>AVERAGE(Y2:Y9)</f>
        <v>42.876837500000008</v>
      </c>
      <c r="Z21" s="5">
        <f>AVERAGE(Z2:Z5)</f>
        <v>18.09835</v>
      </c>
      <c r="AA21" s="5">
        <f>AVERAGE(AA2:AA9)</f>
        <v>26.323262500000006</v>
      </c>
      <c r="AB21" s="5">
        <f>AVERAGE(AB2:AB9)</f>
        <v>77.581699999999998</v>
      </c>
      <c r="AC21" s="5">
        <f>AVERAGE(AC2:AC9)</f>
        <v>36.299999999999997</v>
      </c>
      <c r="AD21" s="5">
        <f>AVERAGE(AD2:AD9)</f>
        <v>49.848624999999998</v>
      </c>
      <c r="AE21" s="5">
        <f>AVERAGE(AE2:AE9)</f>
        <v>63.0503</v>
      </c>
      <c r="AF21" s="5">
        <f>AVERAGE(AF2:AF13)</f>
        <v>23.915358333333334</v>
      </c>
      <c r="AG21" s="5">
        <f>AVERAGE(AG2:AG9)</f>
        <v>20.126737500000001</v>
      </c>
      <c r="AH21" s="5">
        <f>AVERAGE(AH2:AH13)</f>
        <v>16.592775</v>
      </c>
      <c r="AI21" s="5">
        <f>AVERAGE(AI2:AI12)</f>
        <v>61.160909090909087</v>
      </c>
      <c r="AJ21" s="5">
        <f>AVERAGE(AJ2:AJ8)</f>
        <v>21.337028571428569</v>
      </c>
      <c r="AK21" s="5">
        <f>AVERAGE(AK2:AK12)</f>
        <v>21.517372727272729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48.524862499999998</v>
      </c>
      <c r="C26" s="12">
        <f>C21*2</f>
        <v>63.721074999999999</v>
      </c>
      <c r="D26" s="12">
        <f t="shared" ref="D26:J26" si="1">D21*1</f>
        <v>49.104050000000001</v>
      </c>
      <c r="E26" s="12">
        <f t="shared" si="1"/>
        <v>29.37565</v>
      </c>
      <c r="F26" s="12">
        <f t="shared" si="1"/>
        <v>46.173437499999991</v>
      </c>
      <c r="G26" s="12">
        <f t="shared" si="1"/>
        <v>60.502199999999995</v>
      </c>
      <c r="H26" s="12">
        <f>H21*3</f>
        <v>116.1208125</v>
      </c>
      <c r="I26" s="12">
        <f>I21*3</f>
        <v>170.61138750000001</v>
      </c>
      <c r="J26" s="12">
        <f t="shared" si="1"/>
        <v>29.078599999999998</v>
      </c>
      <c r="K26" s="12">
        <f>K21*4</f>
        <v>170.0719</v>
      </c>
      <c r="L26" s="12">
        <f>L21*1</f>
        <v>95.047187499999993</v>
      </c>
      <c r="M26" s="12">
        <f>M21*3</f>
        <v>78.470512499999998</v>
      </c>
      <c r="N26" s="12">
        <f>N21*3</f>
        <v>87.226687499999997</v>
      </c>
      <c r="O26" s="12">
        <f>O21*1</f>
        <v>46.814725000000003</v>
      </c>
      <c r="P26" s="12">
        <f>P21*1</f>
        <v>15.791170588235294</v>
      </c>
      <c r="Q26" s="12">
        <f>Q21*1</f>
        <v>101.15777142857144</v>
      </c>
      <c r="R26" s="12">
        <f>R21*2</f>
        <v>114.73131428571428</v>
      </c>
      <c r="S26" s="12">
        <f>S21*4</f>
        <v>133.33804444444445</v>
      </c>
      <c r="T26" s="12">
        <f>T21*3</f>
        <v>45.937200000000004</v>
      </c>
      <c r="U26" s="12">
        <f>U21*1</f>
        <v>75.890425000000008</v>
      </c>
      <c r="V26" s="12">
        <f>V21*1</f>
        <v>34.558952941176479</v>
      </c>
      <c r="W26" s="12">
        <f>W21*4</f>
        <v>120.00426666666668</v>
      </c>
      <c r="X26" s="12">
        <f>X21*3</f>
        <v>78.923699999999997</v>
      </c>
      <c r="Y26" s="12">
        <f>Y21*2</f>
        <v>85.753675000000015</v>
      </c>
      <c r="Z26" s="12">
        <f>Z21*8</f>
        <v>144.7868</v>
      </c>
      <c r="AA26" s="12">
        <f>AA21*3</f>
        <v>78.969787500000024</v>
      </c>
      <c r="AB26" s="12">
        <f t="shared" ref="AB26:AH26" si="2">AB21*1</f>
        <v>77.581699999999998</v>
      </c>
      <c r="AC26" s="12">
        <f t="shared" si="2"/>
        <v>36.299999999999997</v>
      </c>
      <c r="AD26" s="12">
        <f t="shared" si="2"/>
        <v>49.848624999999998</v>
      </c>
      <c r="AE26" s="12">
        <f>AE21*2</f>
        <v>126.1006</v>
      </c>
      <c r="AF26" s="12">
        <f t="shared" si="2"/>
        <v>23.915358333333334</v>
      </c>
      <c r="AG26" s="12">
        <f>AG21*2</f>
        <v>40.253475000000002</v>
      </c>
      <c r="AH26" s="12">
        <f t="shared" si="2"/>
        <v>16.592775</v>
      </c>
      <c r="AI26" s="12">
        <f>AI21*2</f>
        <v>122.32181818181817</v>
      </c>
      <c r="AJ26" s="12">
        <f>AJ21*3</f>
        <v>64.011085714285713</v>
      </c>
      <c r="AK26" s="12">
        <f>AK21*1</f>
        <v>21.517372727272729</v>
      </c>
    </row>
    <row r="27" spans="1:37" x14ac:dyDescent="0.2">
      <c r="A27" s="12" t="s">
        <v>215</v>
      </c>
      <c r="B27" s="5">
        <f t="shared" ref="B27:O27" si="3">STDEV(B2:B9)/B21*100</f>
        <v>10.464140817112787</v>
      </c>
      <c r="C27" s="5">
        <f t="shared" si="3"/>
        <v>7.23581935237587</v>
      </c>
      <c r="D27" s="5">
        <f t="shared" si="3"/>
        <v>10.929415720395658</v>
      </c>
      <c r="E27" s="5">
        <f t="shared" si="3"/>
        <v>10.858984561674571</v>
      </c>
      <c r="F27" s="5">
        <f t="shared" si="3"/>
        <v>12.240273380675443</v>
      </c>
      <c r="G27" s="5">
        <f t="shared" si="3"/>
        <v>8.0573598661539432</v>
      </c>
      <c r="H27" s="5">
        <f t="shared" si="3"/>
        <v>9.7394352871835892</v>
      </c>
      <c r="I27" s="5">
        <f t="shared" si="3"/>
        <v>9.1480077821442976</v>
      </c>
      <c r="J27" s="5">
        <f t="shared" si="3"/>
        <v>11.236275798374894</v>
      </c>
      <c r="K27" s="5">
        <f t="shared" si="3"/>
        <v>9.3587418326104146</v>
      </c>
      <c r="L27" s="5">
        <f t="shared" si="3"/>
        <v>2.9740440903485701</v>
      </c>
      <c r="M27" s="5">
        <f t="shared" si="3"/>
        <v>7.6967047183798263</v>
      </c>
      <c r="N27" s="5">
        <f t="shared" si="3"/>
        <v>13.062725515290291</v>
      </c>
      <c r="O27" s="5">
        <f t="shared" si="3"/>
        <v>8.579587681115207</v>
      </c>
      <c r="P27" s="5">
        <f>STDEV(P2:P18)/P21*100</f>
        <v>8.3724120434260882</v>
      </c>
      <c r="Q27" s="5">
        <f>STDEV(Q2:Q8)/Q21*100</f>
        <v>7.9091266588521432</v>
      </c>
      <c r="R27" s="5">
        <f>STDEV(R2:R8)/R21*100</f>
        <v>11.016390986770695</v>
      </c>
      <c r="S27" s="5">
        <f>STDEV(S2:S10)/S21*100</f>
        <v>7.4261302664954369</v>
      </c>
      <c r="T27" s="5">
        <f t="shared" ref="T27:AG27" si="4">STDEV(T2:T9)/T21*100</f>
        <v>8.2483043169534618</v>
      </c>
      <c r="U27" s="5">
        <f t="shared" si="4"/>
        <v>13.306094634553453</v>
      </c>
      <c r="V27" s="5">
        <f>STDEV(V2:V18)/V21*100</f>
        <v>26.682251660559515</v>
      </c>
      <c r="W27" s="5">
        <f t="shared" si="4"/>
        <v>11.670050812061946</v>
      </c>
      <c r="X27" s="5">
        <f>STDEV(X2:X8)/X21*100</f>
        <v>13.308320786381961</v>
      </c>
      <c r="Y27" s="5">
        <f t="shared" si="4"/>
        <v>6.2790778656636208</v>
      </c>
      <c r="Z27" s="5">
        <f>STDEV(Z2:Z5)/Z21*100</f>
        <v>7.1075999944137793</v>
      </c>
      <c r="AA27" s="5">
        <f t="shared" si="4"/>
        <v>6.530381819740243</v>
      </c>
      <c r="AB27" s="5">
        <f t="shared" si="4"/>
        <v>4.4639567858779943</v>
      </c>
      <c r="AC27" s="5">
        <f t="shared" si="4"/>
        <v>4.0125691522156055</v>
      </c>
      <c r="AD27" s="5">
        <f t="shared" si="4"/>
        <v>14.67525691058248</v>
      </c>
      <c r="AE27" s="5">
        <f t="shared" si="4"/>
        <v>4.9640631550719325</v>
      </c>
      <c r="AF27" s="5">
        <f>STDEV(AF2:AF13)/AF21*100</f>
        <v>11.968574591470498</v>
      </c>
      <c r="AG27" s="5">
        <f t="shared" si="4"/>
        <v>10.08994966422857</v>
      </c>
      <c r="AH27" s="5">
        <f>STDEV(AH2:AH13)/AH21*100</f>
        <v>14.317373805426179</v>
      </c>
      <c r="AI27" s="5">
        <f>STDEV(AI2:AI12)/AI21*100</f>
        <v>7.7658575473650195</v>
      </c>
      <c r="AJ27" s="5">
        <f>STDEV(AJ2:AJ8)/AJ21*100</f>
        <v>7.3983682592497493</v>
      </c>
      <c r="AK27" s="5">
        <f>STDEV(AK2:AK12)/AK21*100</f>
        <v>29.547482717390682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J31"/>
  <sheetViews>
    <sheetView zoomScale="75" workbookViewId="0">
      <selection activeCell="B30" sqref="A1:XFD1048576"/>
    </sheetView>
  </sheetViews>
  <sheetFormatPr baseColWidth="10" defaultRowHeight="16" x14ac:dyDescent="0.2"/>
  <cols>
    <col min="1" max="1" width="15.6640625" bestFit="1" customWidth="1"/>
    <col min="2" max="2" width="13" bestFit="1" customWidth="1"/>
    <col min="3" max="3" width="14.1640625" bestFit="1" customWidth="1"/>
    <col min="4" max="4" width="13" bestFit="1" customWidth="1"/>
    <col min="5" max="5" width="14.1640625" bestFit="1" customWidth="1"/>
    <col min="6" max="7" width="13" bestFit="1" customWidth="1"/>
    <col min="8" max="8" width="14.1640625" bestFit="1" customWidth="1"/>
    <col min="9" max="9" width="13" bestFit="1" customWidth="1"/>
    <col min="10" max="11" width="14.1640625" bestFit="1" customWidth="1"/>
    <col min="12" max="12" width="13" bestFit="1" customWidth="1"/>
    <col min="13" max="14" width="14.1640625" bestFit="1" customWidth="1"/>
    <col min="15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3" width="14.1640625" bestFit="1" customWidth="1"/>
    <col min="24" max="25" width="13" bestFit="1" customWidth="1"/>
    <col min="26" max="26" width="14.1640625" bestFit="1" customWidth="1"/>
    <col min="27" max="27" width="13" bestFit="1" customWidth="1"/>
    <col min="28" max="28" width="14.1640625" bestFit="1" customWidth="1"/>
    <col min="29" max="30" width="13" bestFit="1" customWidth="1"/>
    <col min="31" max="35" width="14.1640625" bestFit="1" customWidth="1"/>
    <col min="36" max="36" width="8" bestFit="1" customWidth="1"/>
  </cols>
  <sheetData>
    <row r="1" spans="1:36" x14ac:dyDescent="0.2">
      <c r="A1" s="2" t="s">
        <v>230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1.972244898</v>
      </c>
      <c r="C2" s="22">
        <v>0.51591836700000004</v>
      </c>
      <c r="D2" s="22">
        <v>0.52970521500000001</v>
      </c>
      <c r="E2" s="22">
        <v>0.76244898000000005</v>
      </c>
      <c r="F2" s="22">
        <v>0.413061224</v>
      </c>
      <c r="G2" s="22">
        <v>0.38857142900000002</v>
      </c>
      <c r="H2" s="22">
        <v>0.41142857100000002</v>
      </c>
      <c r="I2" s="22">
        <v>0.35174603199999999</v>
      </c>
      <c r="J2" s="22">
        <v>0.42448979599999997</v>
      </c>
      <c r="K2" s="22">
        <v>0.77206349200000002</v>
      </c>
      <c r="L2" s="22">
        <v>0.84190476199999997</v>
      </c>
      <c r="M2" s="22">
        <v>0.54421768699999995</v>
      </c>
      <c r="N2" s="22">
        <v>0.42412698399999998</v>
      </c>
      <c r="O2" s="22">
        <v>0.41723356</v>
      </c>
      <c r="P2" s="22">
        <v>0.49632653100000002</v>
      </c>
      <c r="Q2" s="22">
        <v>0.489795918</v>
      </c>
      <c r="R2" s="22">
        <v>1.414966E-2</v>
      </c>
      <c r="S2" s="22">
        <v>0</v>
      </c>
      <c r="T2" s="22">
        <v>0.52317460299999996</v>
      </c>
      <c r="U2" s="22">
        <v>0.45061224500000002</v>
      </c>
      <c r="V2" s="22">
        <v>0.44625850299999997</v>
      </c>
      <c r="W2" s="22">
        <v>0.34285714299999998</v>
      </c>
      <c r="X2" s="22">
        <v>0.44698412700000001</v>
      </c>
      <c r="Y2" s="22">
        <v>0.16979591799999999</v>
      </c>
      <c r="Z2" s="22">
        <v>0.17197278899999999</v>
      </c>
      <c r="AA2" s="22">
        <v>3.047619E-2</v>
      </c>
      <c r="AB2" s="22">
        <v>0.77714285699999996</v>
      </c>
      <c r="AC2" s="22">
        <v>0.47492063499999998</v>
      </c>
      <c r="AD2" s="22">
        <v>6.5306121999999994E-2</v>
      </c>
      <c r="AE2" s="22">
        <v>0.74303854899999999</v>
      </c>
      <c r="AF2" s="22">
        <v>4.3537410000000004E-3</v>
      </c>
      <c r="AG2" s="22">
        <v>9.1428571E-2</v>
      </c>
      <c r="AH2" s="22">
        <v>6.8321994999999996E-2</v>
      </c>
      <c r="AI2" s="22">
        <v>7.7460317000000001E-2</v>
      </c>
      <c r="AJ2" s="22"/>
    </row>
    <row r="3" spans="1:36" x14ac:dyDescent="0.2">
      <c r="B3" s="22">
        <v>2.530975057</v>
      </c>
      <c r="C3" s="22">
        <v>0.774965986</v>
      </c>
      <c r="D3" s="22">
        <v>1.295238095</v>
      </c>
      <c r="E3" s="22">
        <v>1.8361904760000001</v>
      </c>
      <c r="F3" s="22">
        <v>1.0057142859999999</v>
      </c>
      <c r="G3" s="22">
        <v>0.68317460299999999</v>
      </c>
      <c r="H3" s="22">
        <v>1.131972789</v>
      </c>
      <c r="I3" s="22">
        <v>0.77079365099999997</v>
      </c>
      <c r="J3" s="22">
        <v>1.8759183669999999</v>
      </c>
      <c r="K3" s="22">
        <v>1.233560091</v>
      </c>
      <c r="L3" s="22">
        <v>1.0933333329999999</v>
      </c>
      <c r="M3" s="22">
        <v>1.4196825399999999</v>
      </c>
      <c r="N3" s="22">
        <v>1.1961904759999999</v>
      </c>
      <c r="O3" s="22">
        <v>11.268571429</v>
      </c>
      <c r="P3" s="22">
        <v>5.1896598640000002</v>
      </c>
      <c r="Q3" s="22">
        <v>0.76625850299999998</v>
      </c>
      <c r="R3" s="22">
        <v>0.45278911599999999</v>
      </c>
      <c r="S3" s="22">
        <v>0.47891156499999998</v>
      </c>
      <c r="T3" s="22">
        <v>1.808253968</v>
      </c>
      <c r="U3" s="22">
        <v>0.76408163299999998</v>
      </c>
      <c r="V3" s="22">
        <v>2.327437642</v>
      </c>
      <c r="W3" s="22">
        <v>0.98612244900000001</v>
      </c>
      <c r="X3" s="22">
        <v>1.9102040819999999</v>
      </c>
      <c r="Y3" s="22">
        <v>3.7975510200000002</v>
      </c>
      <c r="Z3" s="22">
        <v>1.8612244899999999</v>
      </c>
      <c r="AA3" s="22">
        <v>0.448435374</v>
      </c>
      <c r="AB3" s="22">
        <v>1.694693878</v>
      </c>
      <c r="AC3" s="22">
        <v>0.99845804999999999</v>
      </c>
      <c r="AD3" s="22">
        <v>0.66285714299999998</v>
      </c>
      <c r="AE3" s="22">
        <v>3.767437642</v>
      </c>
      <c r="AF3" s="22">
        <v>1.7850340140000001</v>
      </c>
      <c r="AG3" s="22">
        <v>3.3625396830000001</v>
      </c>
      <c r="AH3" s="22">
        <v>0.38276643999999999</v>
      </c>
      <c r="AI3" s="22">
        <v>1.166802721</v>
      </c>
      <c r="AJ3" s="22"/>
    </row>
    <row r="4" spans="1:36" x14ac:dyDescent="0.2">
      <c r="B4" s="22">
        <v>4.1179138320000002</v>
      </c>
      <c r="C4" s="22">
        <v>2.4718367350000001</v>
      </c>
      <c r="D4" s="22">
        <v>2.5977324259999999</v>
      </c>
      <c r="E4" s="22">
        <v>4.328344671</v>
      </c>
      <c r="F4" s="22">
        <v>2.462040816</v>
      </c>
      <c r="G4" s="22">
        <v>1.602539683</v>
      </c>
      <c r="H4" s="22">
        <v>2.7123809520000002</v>
      </c>
      <c r="I4" s="22">
        <v>1.7892063490000001</v>
      </c>
      <c r="J4" s="22">
        <v>4.1070294780000003</v>
      </c>
      <c r="K4" s="22">
        <v>2.7544671200000002</v>
      </c>
      <c r="L4" s="22">
        <v>1.7295238100000001</v>
      </c>
      <c r="M4" s="22">
        <v>3.96553288</v>
      </c>
      <c r="N4" s="22">
        <v>3.2036281180000001</v>
      </c>
      <c r="O4" s="22">
        <v>12.600816327</v>
      </c>
      <c r="P4" s="22">
        <v>8.9600000000000009</v>
      </c>
      <c r="Q4" s="22">
        <v>1.343129252</v>
      </c>
      <c r="R4" s="22">
        <v>1.767619048</v>
      </c>
      <c r="S4" s="22">
        <v>2.2131519270000002</v>
      </c>
      <c r="T4" s="22">
        <v>5.3877551019999999</v>
      </c>
      <c r="U4" s="22">
        <v>1.5902040820000001</v>
      </c>
      <c r="V4" s="22">
        <v>3.546848073</v>
      </c>
      <c r="W4" s="22">
        <v>3.085714286</v>
      </c>
      <c r="X4" s="22">
        <v>3.3338775510000001</v>
      </c>
      <c r="Y4" s="22">
        <v>7.216326531</v>
      </c>
      <c r="Z4" s="22">
        <v>4.4241269839999999</v>
      </c>
      <c r="AA4" s="22">
        <v>1.205986395</v>
      </c>
      <c r="AB4" s="22">
        <v>3.4024943310000002</v>
      </c>
      <c r="AC4" s="22">
        <v>2.2400000000000002</v>
      </c>
      <c r="AD4" s="22">
        <v>1.6558730159999999</v>
      </c>
      <c r="AE4" s="22">
        <v>6.7105668930000002</v>
      </c>
      <c r="AF4" s="22">
        <v>4.4800000000000004</v>
      </c>
      <c r="AG4" s="22">
        <v>6.2476190479999998</v>
      </c>
      <c r="AH4" s="22">
        <v>1.5997278909999999</v>
      </c>
      <c r="AI4" s="22">
        <v>4.1882993199999996</v>
      </c>
      <c r="AJ4" s="22"/>
    </row>
    <row r="5" spans="1:36" x14ac:dyDescent="0.2">
      <c r="B5" s="22">
        <v>5.3587301590000003</v>
      </c>
      <c r="C5" s="22">
        <v>4.2115192739999996</v>
      </c>
      <c r="D5" s="22">
        <v>3.6643990930000001</v>
      </c>
      <c r="E5" s="22">
        <v>6.095238095</v>
      </c>
      <c r="F5" s="22">
        <v>3.8704761900000002</v>
      </c>
      <c r="G5" s="22">
        <v>2.5512925169999998</v>
      </c>
      <c r="H5" s="22">
        <v>4.2376417230000003</v>
      </c>
      <c r="I5" s="22">
        <v>2.8832653060000002</v>
      </c>
      <c r="J5" s="22">
        <v>6.098866213</v>
      </c>
      <c r="K5" s="22">
        <v>4.0228571430000004</v>
      </c>
      <c r="L5" s="22">
        <v>2.3481179139999999</v>
      </c>
      <c r="M5" s="22">
        <v>6.5190022680000004</v>
      </c>
      <c r="N5" s="22">
        <v>5.1265306119999998</v>
      </c>
      <c r="O5" s="22">
        <v>13.893877550999999</v>
      </c>
      <c r="P5" s="22">
        <v>12.88707483</v>
      </c>
      <c r="Q5" s="22">
        <v>1.9178231290000001</v>
      </c>
      <c r="R5" s="22">
        <v>2.721088435</v>
      </c>
      <c r="S5" s="22">
        <v>3.972789116</v>
      </c>
      <c r="T5" s="22">
        <v>9.5854875279999998</v>
      </c>
      <c r="U5" s="22">
        <v>2.3111111110000002</v>
      </c>
      <c r="V5" s="22">
        <v>5.4008163270000002</v>
      </c>
      <c r="W5" s="22">
        <v>6.060408163</v>
      </c>
      <c r="X5" s="22">
        <v>4.6595918369999998</v>
      </c>
      <c r="Y5" s="22">
        <v>10.336507937</v>
      </c>
      <c r="Z5" s="22">
        <v>6.8012698409999999</v>
      </c>
      <c r="AA5" s="22">
        <v>1.9526530609999999</v>
      </c>
      <c r="AB5" s="22">
        <v>5.0153741500000004</v>
      </c>
      <c r="AC5" s="22">
        <v>3.544671202</v>
      </c>
      <c r="AD5" s="22">
        <v>2.661587302</v>
      </c>
      <c r="AE5" s="22">
        <v>9.5129251700000008</v>
      </c>
      <c r="AF5" s="22">
        <v>7.5348752829999999</v>
      </c>
      <c r="AG5" s="22">
        <v>9.4780952379999999</v>
      </c>
      <c r="AH5" s="22">
        <v>2.465396825</v>
      </c>
      <c r="AI5" s="22">
        <v>6.694761905</v>
      </c>
      <c r="AJ5" s="22"/>
    </row>
    <row r="6" spans="1:36" x14ac:dyDescent="0.2">
      <c r="B6" s="22">
        <v>6.621315193</v>
      </c>
      <c r="C6" s="22">
        <v>6.1190249430000003</v>
      </c>
      <c r="D6" s="22">
        <v>4.785487528</v>
      </c>
      <c r="E6" s="22">
        <v>7.984761905</v>
      </c>
      <c r="F6" s="22">
        <v>5.0764625849999998</v>
      </c>
      <c r="G6" s="22">
        <v>3.5178231289999999</v>
      </c>
      <c r="H6" s="22">
        <v>5.6359183670000004</v>
      </c>
      <c r="I6" s="22">
        <v>4.1041269839999996</v>
      </c>
      <c r="J6" s="22">
        <v>8.2155102039999992</v>
      </c>
      <c r="K6" s="22">
        <v>5.3551020410000003</v>
      </c>
      <c r="L6" s="22">
        <v>2.9808616780000001</v>
      </c>
      <c r="M6" s="22">
        <v>8.8090702949999997</v>
      </c>
      <c r="N6" s="22">
        <v>7.0566893420000003</v>
      </c>
      <c r="O6" s="22">
        <v>15.284897959</v>
      </c>
      <c r="P6" s="22">
        <v>16.387482992999999</v>
      </c>
      <c r="Q6" s="22">
        <v>2.5338775509999998</v>
      </c>
      <c r="R6" s="22">
        <v>3.696326531</v>
      </c>
      <c r="S6" s="22">
        <v>5.8412698409999999</v>
      </c>
      <c r="T6" s="22">
        <v>13.612698413</v>
      </c>
      <c r="U6" s="22">
        <v>3.0222222219999999</v>
      </c>
      <c r="V6" s="22">
        <v>7.6146938779999997</v>
      </c>
      <c r="W6" s="22">
        <v>9.778503401</v>
      </c>
      <c r="X6" s="22">
        <v>6.0897959180000001</v>
      </c>
      <c r="Y6" s="22">
        <v>13.482086168</v>
      </c>
      <c r="Z6" s="22">
        <v>9.0361904759999998</v>
      </c>
      <c r="AA6" s="22">
        <v>2.7276190480000002</v>
      </c>
      <c r="AB6" s="22">
        <v>6.6641269840000001</v>
      </c>
      <c r="AC6" s="22">
        <v>4.6040816329999998</v>
      </c>
      <c r="AD6" s="22">
        <v>3.5682539680000001</v>
      </c>
      <c r="AE6" s="22">
        <v>12.077278912000001</v>
      </c>
      <c r="AF6" s="22">
        <v>10.27047619</v>
      </c>
      <c r="AG6" s="22">
        <v>12.995918367</v>
      </c>
      <c r="AH6" s="22">
        <v>3.4817460320000002</v>
      </c>
      <c r="AI6" s="22">
        <v>9.4766439909999995</v>
      </c>
      <c r="AJ6" s="22"/>
    </row>
    <row r="7" spans="1:36" x14ac:dyDescent="0.2">
      <c r="B7" s="22">
        <v>7.8730158729999999</v>
      </c>
      <c r="C7" s="22">
        <v>8.1596371879999996</v>
      </c>
      <c r="D7" s="22">
        <v>5.9900226759999997</v>
      </c>
      <c r="E7" s="22">
        <v>10.115918367000001</v>
      </c>
      <c r="F7" s="22">
        <v>6.3419501130000002</v>
      </c>
      <c r="G7" s="22">
        <v>4.6149659859999996</v>
      </c>
      <c r="H7" s="22">
        <v>7.1444897960000002</v>
      </c>
      <c r="I7" s="22">
        <v>5.0579591840000004</v>
      </c>
      <c r="J7" s="22">
        <v>10.786394558</v>
      </c>
      <c r="K7" s="22">
        <v>6.9108390020000003</v>
      </c>
      <c r="L7" s="22">
        <v>3.6107029480000001</v>
      </c>
      <c r="M7" s="22">
        <v>11.000453515</v>
      </c>
      <c r="N7" s="22">
        <v>9.2553287980000007</v>
      </c>
      <c r="O7" s="22">
        <v>16.626938775999999</v>
      </c>
      <c r="P7" s="22">
        <v>20.349387754999999</v>
      </c>
      <c r="Q7" s="22">
        <v>3.0882539680000001</v>
      </c>
      <c r="R7" s="22">
        <v>4.8290249430000003</v>
      </c>
      <c r="S7" s="22">
        <v>7.6444444440000003</v>
      </c>
      <c r="T7" s="22">
        <v>17.985306122000001</v>
      </c>
      <c r="U7" s="22">
        <v>3.974965986</v>
      </c>
      <c r="V7" s="22">
        <v>8.9659410430000008</v>
      </c>
      <c r="W7" s="22">
        <v>12.234013604999999</v>
      </c>
      <c r="X7" s="22">
        <v>7.44707483</v>
      </c>
      <c r="Y7" s="22">
        <v>54.098526077000002</v>
      </c>
      <c r="Z7" s="22">
        <v>11.184761905</v>
      </c>
      <c r="AA7" s="22">
        <v>3.570068027</v>
      </c>
      <c r="AB7" s="22">
        <v>8.391836735</v>
      </c>
      <c r="AC7" s="22">
        <v>5.81877551</v>
      </c>
      <c r="AD7" s="22">
        <v>4.4647619049999996</v>
      </c>
      <c r="AE7" s="22">
        <v>14.480544218</v>
      </c>
      <c r="AF7" s="22">
        <v>13.641723356</v>
      </c>
      <c r="AG7" s="22">
        <v>17.391746032</v>
      </c>
      <c r="AH7" s="22">
        <v>4.4514965990000004</v>
      </c>
      <c r="AI7" s="22">
        <v>12.173061224</v>
      </c>
      <c r="AJ7" s="22"/>
    </row>
    <row r="8" spans="1:36" x14ac:dyDescent="0.2">
      <c r="B8" s="22">
        <v>9.1283446710000007</v>
      </c>
      <c r="C8" s="22">
        <v>10.161632653</v>
      </c>
      <c r="D8" s="22">
        <v>7.2272108839999998</v>
      </c>
      <c r="E8" s="22">
        <v>12.063492063</v>
      </c>
      <c r="F8" s="22">
        <v>7.4742857139999996</v>
      </c>
      <c r="G8" s="22">
        <v>5.5510204080000003</v>
      </c>
      <c r="H8" s="22">
        <v>8.6008163270000004</v>
      </c>
      <c r="I8" s="22">
        <v>6.0375510200000004</v>
      </c>
      <c r="J8" s="22">
        <v>12.77968254</v>
      </c>
      <c r="K8" s="22">
        <v>8.2924263039999992</v>
      </c>
      <c r="L8" s="22">
        <v>4.2173242630000001</v>
      </c>
      <c r="M8" s="22">
        <v>13.097142857</v>
      </c>
      <c r="N8" s="22">
        <v>11.138321995</v>
      </c>
      <c r="O8" s="22">
        <v>17.793015873000002</v>
      </c>
      <c r="P8" s="22">
        <v>23.971700680000001</v>
      </c>
      <c r="Q8" s="22">
        <v>3.6803628119999998</v>
      </c>
      <c r="R8" s="22">
        <v>5.8557823129999997</v>
      </c>
      <c r="S8" s="22">
        <v>9.3786848070000008</v>
      </c>
      <c r="T8" s="22">
        <v>21.629387755</v>
      </c>
      <c r="U8" s="22">
        <v>4.7187301589999997</v>
      </c>
      <c r="V8" s="22">
        <v>10.337959184000001</v>
      </c>
      <c r="W8" s="22">
        <v>14.594897959000001</v>
      </c>
      <c r="X8" s="22">
        <v>8.7691609980000003</v>
      </c>
      <c r="Y8" s="22"/>
      <c r="Z8" s="22">
        <v>13.335510204</v>
      </c>
      <c r="AA8" s="22">
        <v>4.324716553</v>
      </c>
      <c r="AB8" s="22">
        <v>9.9689795920000002</v>
      </c>
      <c r="AC8" s="22">
        <v>7.0073469389999996</v>
      </c>
      <c r="AD8" s="22">
        <v>5.401904762</v>
      </c>
      <c r="AE8" s="22">
        <v>17.051428570999999</v>
      </c>
      <c r="AF8" s="22">
        <v>16.413605442000001</v>
      </c>
      <c r="AG8" s="22">
        <v>20.654149660000002</v>
      </c>
      <c r="AH8" s="22">
        <v>5.4478231289999997</v>
      </c>
      <c r="AI8" s="22">
        <v>14.889795918000001</v>
      </c>
      <c r="AJ8" s="22"/>
    </row>
    <row r="9" spans="1:36" x14ac:dyDescent="0.2">
      <c r="B9" s="22">
        <v>10.249433107</v>
      </c>
      <c r="C9" s="22">
        <v>11.964081632999999</v>
      </c>
      <c r="D9" s="22">
        <v>8.4027210879999998</v>
      </c>
      <c r="E9" s="22">
        <v>14.008163265</v>
      </c>
      <c r="F9" s="22">
        <v>8.6008163270000004</v>
      </c>
      <c r="G9" s="22">
        <v>6.5273469390000001</v>
      </c>
      <c r="H9" s="22">
        <v>10.086530612000001</v>
      </c>
      <c r="I9" s="22">
        <v>7.1314285709999998</v>
      </c>
      <c r="J9" s="22">
        <v>14.554557823</v>
      </c>
      <c r="K9" s="22">
        <v>9.6072562359999996</v>
      </c>
      <c r="L9" s="22">
        <v>4.8413605439999996</v>
      </c>
      <c r="M9" s="22">
        <v>15.203265306</v>
      </c>
      <c r="N9" s="22">
        <v>13.072108844000001</v>
      </c>
      <c r="O9" s="22">
        <v>18.935192743999998</v>
      </c>
      <c r="P9" s="22">
        <v>27.837823129</v>
      </c>
      <c r="Q9" s="22">
        <v>4.2376417230000003</v>
      </c>
      <c r="R9" s="22">
        <v>6.8063492060000002</v>
      </c>
      <c r="S9" s="22">
        <v>11.011337868</v>
      </c>
      <c r="T9" s="22">
        <v>25.900408163000002</v>
      </c>
      <c r="U9" s="22">
        <v>5.4349206350000001</v>
      </c>
      <c r="V9" s="22">
        <v>11.546122449</v>
      </c>
      <c r="W9" s="22">
        <v>16.658548753000002</v>
      </c>
      <c r="X9" s="22">
        <v>10.093424036</v>
      </c>
      <c r="Y9" s="22"/>
      <c r="Z9" s="22">
        <v>15.614693878000001</v>
      </c>
      <c r="AA9" s="22">
        <v>5.0648526079999998</v>
      </c>
      <c r="AB9" s="22">
        <v>11.528707483</v>
      </c>
      <c r="AC9" s="22">
        <v>8.0544217689999993</v>
      </c>
      <c r="AD9" s="22">
        <v>6.3187301590000002</v>
      </c>
      <c r="AE9" s="22">
        <v>19.500408162999999</v>
      </c>
      <c r="AF9" s="22">
        <v>19.677460317000001</v>
      </c>
      <c r="AG9" s="22">
        <v>23.800453515000001</v>
      </c>
      <c r="AH9" s="22">
        <v>6.4361451250000004</v>
      </c>
      <c r="AI9" s="22">
        <v>17.913469387999999</v>
      </c>
      <c r="AJ9" s="22"/>
    </row>
    <row r="10" spans="1:36" x14ac:dyDescent="0.2">
      <c r="B10" s="22">
        <v>11.356009070000001</v>
      </c>
      <c r="C10" s="22">
        <v>13.866666667000001</v>
      </c>
      <c r="D10" s="22">
        <v>9.6181405899999994</v>
      </c>
      <c r="E10" s="22">
        <v>16.055510204000001</v>
      </c>
      <c r="F10" s="22">
        <v>10.193560091</v>
      </c>
      <c r="G10" s="22">
        <v>7.497142857</v>
      </c>
      <c r="H10" s="22">
        <v>11.676734694</v>
      </c>
      <c r="I10" s="22">
        <v>8.3083900229999994</v>
      </c>
      <c r="J10" s="22">
        <v>16.413605442000001</v>
      </c>
      <c r="K10" s="22">
        <v>10.951111110999999</v>
      </c>
      <c r="L10" s="22">
        <v>5.4741043080000003</v>
      </c>
      <c r="M10" s="22">
        <v>17.462857143000001</v>
      </c>
      <c r="N10" s="22">
        <v>15.07845805</v>
      </c>
      <c r="O10" s="22">
        <v>20.140408163</v>
      </c>
      <c r="P10" s="22">
        <v>31.103129251999999</v>
      </c>
      <c r="Q10" s="22">
        <v>4.942947846</v>
      </c>
      <c r="R10" s="22">
        <v>7.8599546489999996</v>
      </c>
      <c r="S10" s="22">
        <v>12.71292517</v>
      </c>
      <c r="T10" s="22">
        <v>29.460317459999999</v>
      </c>
      <c r="U10" s="22">
        <v>6.1765079370000002</v>
      </c>
      <c r="V10" s="22">
        <v>13.106938776</v>
      </c>
      <c r="W10" s="22">
        <v>18.982312924999999</v>
      </c>
      <c r="X10" s="22">
        <v>11.682539683</v>
      </c>
      <c r="Y10" s="22"/>
      <c r="Z10" s="22">
        <v>17.745850340000001</v>
      </c>
      <c r="AA10" s="22">
        <v>5.8303854880000001</v>
      </c>
      <c r="AB10" s="22">
        <v>13.220861678</v>
      </c>
      <c r="AC10" s="22">
        <v>9.1319727890000006</v>
      </c>
      <c r="AD10" s="22">
        <v>7.2707482990000001</v>
      </c>
      <c r="AE10" s="22">
        <v>21.743310657999999</v>
      </c>
      <c r="AF10" s="22">
        <v>23.109659864000001</v>
      </c>
      <c r="AG10" s="22">
        <v>28.511904762</v>
      </c>
      <c r="AH10" s="22">
        <v>7.4234240360000001</v>
      </c>
      <c r="AI10" s="22">
        <v>20.941496599000001</v>
      </c>
      <c r="AJ10" s="22"/>
    </row>
    <row r="11" spans="1:36" x14ac:dyDescent="0.2">
      <c r="B11" s="22">
        <v>12.531519274000001</v>
      </c>
      <c r="C11" s="22">
        <v>15.908571429</v>
      </c>
      <c r="D11" s="22">
        <v>11.185487527999999</v>
      </c>
      <c r="E11" s="22">
        <v>18.354648525999998</v>
      </c>
      <c r="F11" s="22">
        <v>11.541768706999999</v>
      </c>
      <c r="G11" s="22">
        <v>8.6661224489999995</v>
      </c>
      <c r="H11" s="22">
        <v>13.653333333000001</v>
      </c>
      <c r="I11" s="22">
        <v>9.2749206350000009</v>
      </c>
      <c r="J11" s="22">
        <v>18.575963719000001</v>
      </c>
      <c r="K11" s="22">
        <v>12.614240363</v>
      </c>
      <c r="L11" s="22">
        <v>6.1474829929999997</v>
      </c>
      <c r="M11" s="22">
        <v>19.867573696000001</v>
      </c>
      <c r="N11" s="22">
        <v>18.028117913999999</v>
      </c>
      <c r="O11" s="22">
        <v>21.587301586999999</v>
      </c>
      <c r="P11" s="22">
        <v>35.448163264999998</v>
      </c>
      <c r="Q11" s="22">
        <v>42.479455782000002</v>
      </c>
      <c r="R11" s="22">
        <v>65.651519273999995</v>
      </c>
      <c r="S11" s="22">
        <v>14.680816327</v>
      </c>
      <c r="T11" s="22">
        <v>33.342403628</v>
      </c>
      <c r="U11" s="22">
        <v>7.201088435</v>
      </c>
      <c r="V11" s="22">
        <v>15.166984126999999</v>
      </c>
      <c r="W11" s="22">
        <v>113.90213151899999</v>
      </c>
      <c r="X11" s="22">
        <v>48.679365079</v>
      </c>
      <c r="Y11" s="22"/>
      <c r="Z11" s="22">
        <v>20.166530611999999</v>
      </c>
      <c r="AA11" s="22">
        <v>6.6467120179999997</v>
      </c>
      <c r="AB11" s="22">
        <v>14.936235827999999</v>
      </c>
      <c r="AC11" s="22">
        <v>10.847346938999999</v>
      </c>
      <c r="AD11" s="22">
        <v>8.2924263039999992</v>
      </c>
      <c r="AE11" s="22">
        <v>24.05877551</v>
      </c>
      <c r="AF11" s="22">
        <v>25.853356008999999</v>
      </c>
      <c r="AG11" s="22">
        <v>32.740136053999997</v>
      </c>
      <c r="AH11" s="22">
        <v>8.3838775509999994</v>
      </c>
      <c r="AI11" s="22">
        <v>280.61460317500001</v>
      </c>
      <c r="AJ11" s="22"/>
    </row>
    <row r="12" spans="1:36" x14ac:dyDescent="0.2">
      <c r="B12" s="22">
        <v>80.600657596000005</v>
      </c>
      <c r="C12" s="22">
        <v>138.09367346900001</v>
      </c>
      <c r="D12" s="22">
        <v>68.536598639000005</v>
      </c>
      <c r="E12" s="22">
        <v>137.71174603200001</v>
      </c>
      <c r="F12" s="22">
        <v>89.973083900000006</v>
      </c>
      <c r="G12" s="22">
        <v>67.698276644000003</v>
      </c>
      <c r="H12" s="22">
        <v>109.503854875</v>
      </c>
      <c r="I12" s="22">
        <v>73.939591836999995</v>
      </c>
      <c r="J12" s="22">
        <v>145.818412698</v>
      </c>
      <c r="K12" s="22">
        <v>103.74290249400001</v>
      </c>
      <c r="L12" s="22">
        <v>46.785306122000001</v>
      </c>
      <c r="M12" s="22">
        <v>109.480634921</v>
      </c>
      <c r="N12" s="22">
        <v>104.83809523799999</v>
      </c>
      <c r="O12" s="22">
        <v>87.237369615000006</v>
      </c>
      <c r="P12" s="22">
        <v>39.198185940999998</v>
      </c>
      <c r="Q12" s="22"/>
      <c r="R12" s="22"/>
      <c r="S12" s="22">
        <v>16.761904762</v>
      </c>
      <c r="T12" s="22">
        <v>231.6161678</v>
      </c>
      <c r="U12" s="22">
        <v>55.825374150000002</v>
      </c>
      <c r="V12" s="22">
        <v>16.680634920999999</v>
      </c>
      <c r="W12" s="22"/>
      <c r="X12" s="22"/>
      <c r="Y12" s="22"/>
      <c r="Z12" s="22">
        <v>178.87346938799999</v>
      </c>
      <c r="AA12" s="22">
        <v>51.317437642000002</v>
      </c>
      <c r="AB12" s="22">
        <v>116.76444444400001</v>
      </c>
      <c r="AC12" s="22">
        <v>80.162539683000006</v>
      </c>
      <c r="AD12" s="22">
        <v>67.713446712000007</v>
      </c>
      <c r="AE12" s="22">
        <v>26.195011338</v>
      </c>
      <c r="AF12" s="22">
        <v>172.871111111</v>
      </c>
      <c r="AG12" s="22">
        <v>36.581587302000003</v>
      </c>
      <c r="AH12" s="22">
        <v>9.3361904760000005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42.782040815999999</v>
      </c>
      <c r="Q13" s="22"/>
      <c r="R13" s="22"/>
      <c r="S13" s="22">
        <v>65.893877551000003</v>
      </c>
      <c r="T13" s="22"/>
      <c r="U13" s="22"/>
      <c r="V13" s="22">
        <v>18.133333332999999</v>
      </c>
      <c r="W13" s="22"/>
      <c r="X13" s="22"/>
      <c r="Y13" s="22"/>
      <c r="Z13" s="22"/>
      <c r="AA13" s="22"/>
      <c r="AB13" s="22"/>
      <c r="AC13" s="22"/>
      <c r="AD13" s="22"/>
      <c r="AE13" s="22">
        <v>28.368979591999999</v>
      </c>
      <c r="AF13" s="22"/>
      <c r="AG13" s="22">
        <v>40.379501134000002</v>
      </c>
      <c r="AH13" s="22">
        <v>10.292335601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46.374603174999997</v>
      </c>
      <c r="Q14" s="22"/>
      <c r="R14" s="22"/>
      <c r="S14" s="22"/>
      <c r="T14" s="22"/>
      <c r="U14" s="22"/>
      <c r="V14" s="22">
        <v>19.779047619</v>
      </c>
      <c r="W14" s="22"/>
      <c r="X14" s="22"/>
      <c r="Y14" s="22"/>
      <c r="Z14" s="22"/>
      <c r="AA14" s="22"/>
      <c r="AB14" s="22"/>
      <c r="AC14" s="22"/>
      <c r="AD14" s="22"/>
      <c r="AE14" s="22">
        <v>31.254058957000002</v>
      </c>
      <c r="AF14" s="22"/>
      <c r="AG14" s="22">
        <v>43.987301586999997</v>
      </c>
      <c r="AH14" s="22">
        <v>11.239909297000001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50.094149659999999</v>
      </c>
      <c r="Q15" s="22"/>
      <c r="R15" s="22"/>
      <c r="S15" s="22"/>
      <c r="T15" s="22"/>
      <c r="U15" s="22"/>
      <c r="V15" s="22">
        <v>21.963174602999999</v>
      </c>
      <c r="W15" s="22"/>
      <c r="X15" s="22"/>
      <c r="Y15" s="22"/>
      <c r="Z15" s="22"/>
      <c r="AA15" s="22"/>
      <c r="AB15" s="22"/>
      <c r="AC15" s="22"/>
      <c r="AD15" s="22"/>
      <c r="AE15" s="22">
        <v>109.408911565</v>
      </c>
      <c r="AF15" s="22"/>
      <c r="AG15" s="22">
        <v>47.600907028999998</v>
      </c>
      <c r="AH15" s="22">
        <v>173.64462585000001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53.848526077000002</v>
      </c>
      <c r="Q16" s="22"/>
      <c r="R16" s="22"/>
      <c r="S16" s="22"/>
      <c r="T16" s="22"/>
      <c r="U16" s="22"/>
      <c r="V16" s="22">
        <v>23.913650793999999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288.42448979599999</v>
      </c>
      <c r="AH16" s="22">
        <v>176.52331065800001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57.723356009</v>
      </c>
      <c r="Q17" s="22"/>
      <c r="R17" s="22"/>
      <c r="S17" s="22"/>
      <c r="T17" s="22"/>
      <c r="U17" s="22"/>
      <c r="V17" s="22">
        <v>26.433015872999999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179.401995465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61.329705214999997</v>
      </c>
      <c r="Q18" s="22"/>
      <c r="R18" s="22"/>
      <c r="S18" s="22"/>
      <c r="T18" s="22"/>
      <c r="U18" s="22"/>
      <c r="V18" s="22">
        <v>29.074285713999998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182.325986395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65.541950112999999</v>
      </c>
      <c r="Q19" s="22"/>
      <c r="R19" s="22"/>
      <c r="S19" s="22"/>
      <c r="T19" s="22"/>
      <c r="U19" s="22"/>
      <c r="V19" s="22">
        <v>32.165442177000003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185.064489796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503.98911564600002</v>
      </c>
      <c r="Q20" s="22"/>
      <c r="R20" s="22"/>
      <c r="S20" s="22"/>
      <c r="T20" s="22"/>
      <c r="U20" s="22"/>
      <c r="V20" s="22">
        <v>179.06938775500001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186.94702947799999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188.82959183700001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191.21632653099999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195.182585034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198.334693878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201.486802721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207.20326530599999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217.832199546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78.628412698000005</v>
      </c>
      <c r="C29" s="22">
        <f t="shared" ref="C29:O29" si="0">C12-C2</f>
        <v>137.577755102</v>
      </c>
      <c r="D29" s="22">
        <f t="shared" si="0"/>
        <v>68.006893423999998</v>
      </c>
      <c r="E29" s="22">
        <f t="shared" si="0"/>
        <v>136.94929705200002</v>
      </c>
      <c r="F29" s="22">
        <f t="shared" si="0"/>
        <v>89.560022676000003</v>
      </c>
      <c r="G29" s="22">
        <f t="shared" si="0"/>
        <v>67.309705215000008</v>
      </c>
      <c r="H29" s="22">
        <f t="shared" si="0"/>
        <v>109.092426304</v>
      </c>
      <c r="I29" s="22">
        <f t="shared" si="0"/>
        <v>73.587845805000001</v>
      </c>
      <c r="J29" s="22">
        <f t="shared" si="0"/>
        <v>145.39392290200001</v>
      </c>
      <c r="K29" s="22">
        <f>K12-K2</f>
        <v>102.97083900200001</v>
      </c>
      <c r="L29" s="22">
        <f t="shared" si="0"/>
        <v>45.943401360000003</v>
      </c>
      <c r="M29" s="22">
        <f t="shared" si="0"/>
        <v>108.936417234</v>
      </c>
      <c r="N29" s="22">
        <f t="shared" si="0"/>
        <v>104.413968254</v>
      </c>
      <c r="O29" s="22">
        <f t="shared" si="0"/>
        <v>86.820136055000006</v>
      </c>
      <c r="P29" s="22">
        <f>P20-P2</f>
        <v>503.49278911499999</v>
      </c>
      <c r="Q29" s="22">
        <f>Q11-Q2</f>
        <v>41.989659864000004</v>
      </c>
      <c r="R29" s="22">
        <f>R11-R2</f>
        <v>65.637369613999994</v>
      </c>
      <c r="S29" s="22">
        <f>S13-S2</f>
        <v>65.893877551000003</v>
      </c>
      <c r="T29" s="22">
        <f>T12-T2</f>
        <v>231.092993197</v>
      </c>
      <c r="U29" s="22">
        <f>U12-U2</f>
        <v>55.374761905</v>
      </c>
      <c r="V29" s="22">
        <f>V20-V2</f>
        <v>178.62312925200001</v>
      </c>
      <c r="W29" s="22">
        <f>W11-W2</f>
        <v>113.55927437599999</v>
      </c>
      <c r="X29" s="22">
        <f>X11-X2</f>
        <v>48.232380952</v>
      </c>
      <c r="Y29" s="22">
        <f>Y7-Y2</f>
        <v>53.928730159000004</v>
      </c>
      <c r="Z29" s="22">
        <f t="shared" ref="Z29:AF29" si="1">Z12-Z2</f>
        <v>178.701496599</v>
      </c>
      <c r="AA29" s="22">
        <f t="shared" si="1"/>
        <v>51.286961452</v>
      </c>
      <c r="AB29" s="22">
        <f t="shared" si="1"/>
        <v>115.987301587</v>
      </c>
      <c r="AC29" s="22">
        <f t="shared" si="1"/>
        <v>79.687619048000002</v>
      </c>
      <c r="AD29" s="22">
        <f t="shared" si="1"/>
        <v>67.648140590000011</v>
      </c>
      <c r="AE29" s="22">
        <f>AE15-AE2</f>
        <v>108.66587301599999</v>
      </c>
      <c r="AF29" s="22">
        <f t="shared" si="1"/>
        <v>172.86675737000002</v>
      </c>
      <c r="AG29" s="22">
        <f>AG16-AG2</f>
        <v>288.33306122499999</v>
      </c>
      <c r="AH29" s="22">
        <f>AH27-AH2</f>
        <v>217.76387755100001</v>
      </c>
      <c r="AI29" s="22">
        <f>AI11-AI2</f>
        <v>280.53714285800004</v>
      </c>
      <c r="AJ29" s="22"/>
    </row>
    <row r="30" spans="1:36" x14ac:dyDescent="0.2">
      <c r="A30" s="2"/>
      <c r="B30" s="9">
        <f>B29/86400</f>
        <v>9.1005107289351863E-4</v>
      </c>
      <c r="C30" s="9">
        <f t="shared" ref="C30:AI30" si="2">C29/86400</f>
        <v>1.5923351284953704E-3</v>
      </c>
      <c r="D30" s="9">
        <f t="shared" si="2"/>
        <v>7.87116822037037E-4</v>
      </c>
      <c r="E30" s="9">
        <f t="shared" si="2"/>
        <v>1.5850613084722224E-3</v>
      </c>
      <c r="F30" s="9">
        <f t="shared" si="2"/>
        <v>1.0365743365277778E-3</v>
      </c>
      <c r="G30" s="9">
        <f t="shared" si="2"/>
        <v>7.7904751406250008E-4</v>
      </c>
      <c r="H30" s="9">
        <f t="shared" si="2"/>
        <v>1.2626438229629629E-3</v>
      </c>
      <c r="I30" s="9">
        <f t="shared" si="2"/>
        <v>8.5171117829861112E-4</v>
      </c>
      <c r="J30" s="9">
        <f t="shared" si="2"/>
        <v>1.6828000335879631E-3</v>
      </c>
      <c r="K30" s="9">
        <f t="shared" si="2"/>
        <v>1.1917921180787038E-3</v>
      </c>
      <c r="L30" s="9">
        <f t="shared" si="2"/>
        <v>5.3175233055555561E-4</v>
      </c>
      <c r="M30" s="9">
        <f t="shared" si="2"/>
        <v>1.2608381624305556E-3</v>
      </c>
      <c r="N30" s="9">
        <f t="shared" si="2"/>
        <v>1.2084950029398148E-3</v>
      </c>
      <c r="O30" s="9">
        <f t="shared" si="2"/>
        <v>1.0048626858217592E-3</v>
      </c>
      <c r="P30" s="9">
        <f>P29/86400</f>
        <v>5.8274628369791668E-3</v>
      </c>
      <c r="Q30" s="9">
        <f t="shared" si="2"/>
        <v>4.8599143361111117E-4</v>
      </c>
      <c r="R30" s="9">
        <f t="shared" si="2"/>
        <v>7.5969177793981473E-4</v>
      </c>
      <c r="S30" s="9">
        <f t="shared" si="2"/>
        <v>7.6266061980324081E-4</v>
      </c>
      <c r="T30" s="9">
        <f t="shared" si="2"/>
        <v>2.674687421261574E-3</v>
      </c>
      <c r="U30" s="9">
        <f t="shared" si="2"/>
        <v>6.4091159612268515E-4</v>
      </c>
      <c r="V30" s="9">
        <f t="shared" si="2"/>
        <v>2.0673973293055558E-3</v>
      </c>
      <c r="W30" s="9">
        <f t="shared" si="2"/>
        <v>1.3143434534259259E-3</v>
      </c>
      <c r="X30" s="9">
        <f t="shared" si="2"/>
        <v>5.5824514990740742E-4</v>
      </c>
      <c r="Y30" s="9">
        <f t="shared" si="2"/>
        <v>6.2417511758101852E-4</v>
      </c>
      <c r="Z30" s="9">
        <f t="shared" si="2"/>
        <v>2.068304358784722E-3</v>
      </c>
      <c r="AA30" s="9">
        <f t="shared" si="2"/>
        <v>5.9359909087962966E-4</v>
      </c>
      <c r="AB30" s="9">
        <f t="shared" si="2"/>
        <v>1.3424456202199074E-3</v>
      </c>
      <c r="AC30" s="9">
        <f t="shared" si="2"/>
        <v>9.2231040564814818E-4</v>
      </c>
      <c r="AD30" s="9">
        <f t="shared" si="2"/>
        <v>7.8296459016203722E-4</v>
      </c>
      <c r="AE30" s="9">
        <f t="shared" si="2"/>
        <v>1.2577068636111109E-3</v>
      </c>
      <c r="AF30" s="9">
        <f t="shared" si="2"/>
        <v>2.0007726547453704E-3</v>
      </c>
      <c r="AG30" s="9">
        <f t="shared" si="2"/>
        <v>3.3371882086226851E-3</v>
      </c>
      <c r="AH30" s="9">
        <f t="shared" si="2"/>
        <v>2.5204152494328704E-3</v>
      </c>
      <c r="AI30" s="9">
        <f t="shared" si="2"/>
        <v>3.2469576719675931E-3</v>
      </c>
      <c r="AJ30" s="49">
        <f>SUM(B30:AI30)</f>
        <v>4.9473312967175935E-2</v>
      </c>
    </row>
    <row r="31" spans="1:36" x14ac:dyDescent="0.2">
      <c r="P31" s="38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77.350300000000004</v>
      </c>
      <c r="C2" s="12">
        <v>37.898000000000003</v>
      </c>
      <c r="D2" s="12">
        <v>65.899600000000007</v>
      </c>
      <c r="E2" s="12">
        <v>37.9649</v>
      </c>
      <c r="F2" s="12">
        <v>66.845200000000006</v>
      </c>
      <c r="G2" s="12">
        <v>74.292400000000001</v>
      </c>
      <c r="H2" s="12">
        <v>39.970399999999998</v>
      </c>
      <c r="I2" s="12">
        <v>60.576900000000002</v>
      </c>
      <c r="J2" s="12">
        <v>40.394500000000001</v>
      </c>
      <c r="K2" s="12">
        <v>36.4664</v>
      </c>
      <c r="L2" s="12">
        <v>107.247</v>
      </c>
      <c r="M2" s="12">
        <v>40.697699999999998</v>
      </c>
      <c r="N2" s="12">
        <v>54.914499999999997</v>
      </c>
      <c r="O2" s="12">
        <v>76.491699999999994</v>
      </c>
      <c r="P2" s="12">
        <v>36.872900000000001</v>
      </c>
      <c r="Q2" s="12">
        <v>104.486</v>
      </c>
      <c r="R2" s="12">
        <v>69.456100000000006</v>
      </c>
      <c r="S2" s="12">
        <v>35.256500000000003</v>
      </c>
      <c r="T2" s="12">
        <v>48.312899999999999</v>
      </c>
      <c r="U2" s="12">
        <v>87.3613</v>
      </c>
      <c r="V2" s="12">
        <v>44.407899999999998</v>
      </c>
      <c r="W2" s="12">
        <v>40.217700000000001</v>
      </c>
      <c r="X2" s="12">
        <v>40.217700000000001</v>
      </c>
      <c r="Y2" s="12">
        <v>54.759900000000002</v>
      </c>
      <c r="Z2" s="12">
        <v>18.917300000000001</v>
      </c>
      <c r="AA2" s="12">
        <v>21.454999999999998</v>
      </c>
      <c r="AB2" s="12">
        <v>68.677300000000002</v>
      </c>
      <c r="AC2" s="12">
        <v>54.933900000000001</v>
      </c>
      <c r="AD2" s="12">
        <v>65.082599999999999</v>
      </c>
      <c r="AE2" s="12">
        <v>64.049199999999999</v>
      </c>
      <c r="AF2" s="12">
        <v>24.471</v>
      </c>
      <c r="AG2" s="12">
        <v>25.791499999999999</v>
      </c>
      <c r="AH2" s="12">
        <v>11.082599999999999</v>
      </c>
      <c r="AI2" s="12">
        <v>67.762799999999999</v>
      </c>
      <c r="AJ2" s="12">
        <v>22.062899999999999</v>
      </c>
      <c r="AK2" s="12">
        <v>48.018300000000004</v>
      </c>
    </row>
    <row r="3" spans="1:37" x14ac:dyDescent="0.2">
      <c r="A3" s="1"/>
      <c r="B3" s="12">
        <v>85.597800000000007</v>
      </c>
      <c r="C3" s="12">
        <v>44.598799999999997</v>
      </c>
      <c r="D3" s="12">
        <v>61.764699999999998</v>
      </c>
      <c r="E3" s="12">
        <v>51.906799999999997</v>
      </c>
      <c r="F3" s="12">
        <v>53.277999999999999</v>
      </c>
      <c r="G3" s="12">
        <v>62.217799999999997</v>
      </c>
      <c r="H3" s="12">
        <v>37.309100000000001</v>
      </c>
      <c r="I3" s="12">
        <v>57.634500000000003</v>
      </c>
      <c r="J3" s="12">
        <v>44.9878</v>
      </c>
      <c r="K3" s="12">
        <v>36.75</v>
      </c>
      <c r="L3" s="12">
        <v>114.367</v>
      </c>
      <c r="M3" s="12">
        <v>45.520200000000003</v>
      </c>
      <c r="N3" s="12">
        <v>55.634999999999998</v>
      </c>
      <c r="O3" s="12">
        <v>73.332999999999998</v>
      </c>
      <c r="P3" s="12">
        <v>54.363900000000001</v>
      </c>
      <c r="Q3" s="12">
        <v>110.012</v>
      </c>
      <c r="R3" s="12">
        <v>74.6614</v>
      </c>
      <c r="S3" s="12">
        <v>34.302199999999999</v>
      </c>
      <c r="T3" s="12">
        <v>43.6691</v>
      </c>
      <c r="U3" s="12">
        <v>92.130899999999997</v>
      </c>
      <c r="V3" s="12">
        <v>40.042400000000001</v>
      </c>
      <c r="W3" s="12">
        <v>39.450099999999999</v>
      </c>
      <c r="X3" s="12">
        <v>39.450099999999999</v>
      </c>
      <c r="Y3" s="12">
        <v>46.689700000000002</v>
      </c>
      <c r="Z3" s="12">
        <v>19.021699999999999</v>
      </c>
      <c r="AA3" s="12">
        <v>20.335699999999999</v>
      </c>
      <c r="AB3" s="12">
        <v>79.202600000000004</v>
      </c>
      <c r="AC3" s="12">
        <v>54.6051</v>
      </c>
      <c r="AD3" s="12">
        <v>62.5</v>
      </c>
      <c r="AE3" s="12">
        <v>67.693399999999997</v>
      </c>
      <c r="AF3" s="12">
        <v>26.125599999999999</v>
      </c>
      <c r="AG3" s="12">
        <v>22.5</v>
      </c>
      <c r="AH3" s="12">
        <v>12.7408</v>
      </c>
      <c r="AI3" s="12">
        <v>68.906300000000002</v>
      </c>
      <c r="AJ3" s="12">
        <v>23.9542</v>
      </c>
      <c r="AK3" s="12">
        <v>49.632399999999997</v>
      </c>
    </row>
    <row r="4" spans="1:37" x14ac:dyDescent="0.2">
      <c r="A4" s="1"/>
      <c r="B4" s="12">
        <v>78.272400000000005</v>
      </c>
      <c r="C4" s="12">
        <v>40.630200000000002</v>
      </c>
      <c r="D4" s="12">
        <v>65.391499999999994</v>
      </c>
      <c r="E4" s="12">
        <v>52.222299999999997</v>
      </c>
      <c r="F4" s="12">
        <v>63.605800000000002</v>
      </c>
      <c r="G4" s="12">
        <v>76.350399999999993</v>
      </c>
      <c r="H4" s="12">
        <v>39.9071</v>
      </c>
      <c r="I4" s="12">
        <v>60.342100000000002</v>
      </c>
      <c r="J4" s="12">
        <v>43.267099999999999</v>
      </c>
      <c r="K4" s="12">
        <v>38.639000000000003</v>
      </c>
      <c r="L4" s="12">
        <v>108.943</v>
      </c>
      <c r="M4" s="12">
        <v>41.051299999999998</v>
      </c>
      <c r="N4" s="12">
        <v>55.869900000000001</v>
      </c>
      <c r="O4" s="12">
        <v>70.599500000000006</v>
      </c>
      <c r="P4" s="12">
        <v>53.106900000000003</v>
      </c>
      <c r="Q4" s="12">
        <v>112.119</v>
      </c>
      <c r="R4" s="12">
        <v>77.640799999999999</v>
      </c>
      <c r="S4" s="12">
        <v>35.356400000000001</v>
      </c>
      <c r="T4" s="12">
        <v>41.3748</v>
      </c>
      <c r="U4" s="12">
        <v>85.909099999999995</v>
      </c>
      <c r="V4" s="12">
        <v>43.819600000000001</v>
      </c>
      <c r="W4" s="12">
        <v>41.509799999999998</v>
      </c>
      <c r="X4" s="12">
        <v>41.509799999999998</v>
      </c>
      <c r="Y4" s="12">
        <v>54.941899999999997</v>
      </c>
      <c r="Z4" s="12">
        <v>19.337599999999998</v>
      </c>
      <c r="AA4" s="12">
        <v>24.1038</v>
      </c>
      <c r="AB4" s="12">
        <v>79.8142</v>
      </c>
      <c r="AC4" s="12">
        <v>50.496200000000002</v>
      </c>
      <c r="AD4" s="12">
        <v>65.391499999999994</v>
      </c>
      <c r="AE4" s="12">
        <v>67.116500000000002</v>
      </c>
      <c r="AF4" s="12">
        <v>26.25</v>
      </c>
      <c r="AG4" s="12">
        <v>22.294499999999999</v>
      </c>
      <c r="AH4" s="12">
        <v>12.616300000000001</v>
      </c>
      <c r="AI4" s="12">
        <v>65.703199999999995</v>
      </c>
      <c r="AJ4" s="12">
        <v>23.225000000000001</v>
      </c>
      <c r="AK4" s="12">
        <v>56.442</v>
      </c>
    </row>
    <row r="5" spans="1:37" x14ac:dyDescent="0.2">
      <c r="A5" s="1"/>
      <c r="B5" s="12">
        <v>72.878500000000003</v>
      </c>
      <c r="C5" s="12">
        <v>35.031500000000001</v>
      </c>
      <c r="D5" s="12">
        <v>60.543700000000001</v>
      </c>
      <c r="E5" s="12">
        <v>39.084200000000003</v>
      </c>
      <c r="F5" s="12">
        <v>62.0777</v>
      </c>
      <c r="G5" s="12">
        <v>68.155500000000004</v>
      </c>
      <c r="H5" s="12">
        <v>39.450099999999999</v>
      </c>
      <c r="I5" s="12">
        <v>64.852900000000005</v>
      </c>
      <c r="J5" s="12">
        <v>37.3491</v>
      </c>
      <c r="K5" s="12">
        <v>32.111699999999999</v>
      </c>
      <c r="L5" s="12">
        <v>87.778700000000001</v>
      </c>
      <c r="M5" s="12">
        <v>34.066299999999998</v>
      </c>
      <c r="N5" s="12">
        <v>54.003300000000003</v>
      </c>
      <c r="O5" s="12">
        <v>77.118099999999998</v>
      </c>
      <c r="P5" s="12">
        <v>52.0702</v>
      </c>
      <c r="Q5" s="12">
        <v>115.64700000000001</v>
      </c>
      <c r="R5" s="12">
        <v>73.174800000000005</v>
      </c>
      <c r="S5" s="12">
        <v>34.000700000000002</v>
      </c>
      <c r="T5" s="12">
        <v>36.514699999999998</v>
      </c>
      <c r="U5" s="12">
        <v>66.282600000000002</v>
      </c>
      <c r="V5" s="12">
        <v>31.681000000000001</v>
      </c>
      <c r="W5" s="12">
        <v>28.317599999999999</v>
      </c>
      <c r="X5" s="12">
        <v>28.317599999999999</v>
      </c>
      <c r="Y5" s="12">
        <v>51.136400000000002</v>
      </c>
      <c r="Z5" s="12">
        <v>18.250299999999999</v>
      </c>
      <c r="AA5" s="12">
        <v>23.548300000000001</v>
      </c>
      <c r="AB5" s="12">
        <v>73.565399999999997</v>
      </c>
      <c r="AC5" s="12">
        <v>48.270600000000002</v>
      </c>
      <c r="AD5" s="12">
        <v>66.442300000000003</v>
      </c>
      <c r="AE5" s="12">
        <v>68.083600000000004</v>
      </c>
      <c r="AF5" s="12">
        <v>29.3218</v>
      </c>
      <c r="AG5" s="12">
        <v>21.880099999999999</v>
      </c>
      <c r="AH5" s="12">
        <v>15.0396</v>
      </c>
      <c r="AI5" s="12">
        <v>69.279700000000005</v>
      </c>
      <c r="AJ5" s="12">
        <v>24.9209</v>
      </c>
      <c r="AK5" s="12">
        <v>18.0975</v>
      </c>
    </row>
    <row r="6" spans="1:37" x14ac:dyDescent="0.2">
      <c r="A6" s="1"/>
      <c r="B6" s="12">
        <v>74.762699999999995</v>
      </c>
      <c r="C6" s="12">
        <v>39.608400000000003</v>
      </c>
      <c r="D6" s="12">
        <v>62.0777</v>
      </c>
      <c r="E6" s="12">
        <v>50.174500000000002</v>
      </c>
      <c r="F6" s="12">
        <v>64.647000000000006</v>
      </c>
      <c r="G6" s="12">
        <v>70.0167</v>
      </c>
      <c r="H6" s="12">
        <v>39.601300000000002</v>
      </c>
      <c r="I6" s="12">
        <v>61.938200000000002</v>
      </c>
      <c r="J6" s="12">
        <v>47.194400000000002</v>
      </c>
      <c r="K6" s="12">
        <v>36.831800000000001</v>
      </c>
      <c r="L6" s="12">
        <v>110.25</v>
      </c>
      <c r="M6" s="12">
        <v>50.643099999999997</v>
      </c>
      <c r="N6" s="12">
        <v>52.706000000000003</v>
      </c>
      <c r="O6" s="12">
        <v>78.75</v>
      </c>
      <c r="P6" s="12">
        <v>40.552999999999997</v>
      </c>
      <c r="Q6" s="12">
        <v>107.386</v>
      </c>
      <c r="R6" s="12">
        <v>75.686499999999995</v>
      </c>
      <c r="S6" s="12">
        <v>35.037100000000002</v>
      </c>
      <c r="T6" s="12">
        <v>55.069899999999997</v>
      </c>
      <c r="U6" s="12">
        <v>93.432199999999995</v>
      </c>
      <c r="V6" s="12">
        <v>38.104799999999997</v>
      </c>
      <c r="W6" s="12">
        <v>37.046399999999998</v>
      </c>
      <c r="X6" s="12">
        <v>37.046399999999998</v>
      </c>
      <c r="Y6" s="12">
        <v>54.507300000000001</v>
      </c>
      <c r="Z6" s="12"/>
      <c r="AA6" s="12">
        <v>22.542899999999999</v>
      </c>
      <c r="AB6" s="12">
        <v>83.691800000000001</v>
      </c>
      <c r="AC6" s="12">
        <v>53.636600000000001</v>
      </c>
      <c r="AD6" s="12">
        <v>70.372299999999996</v>
      </c>
      <c r="AE6" s="12">
        <v>67.448400000000007</v>
      </c>
      <c r="AF6" s="12">
        <v>35.336500000000001</v>
      </c>
      <c r="AG6" s="12">
        <v>22.4085</v>
      </c>
      <c r="AH6" s="12">
        <v>14.760400000000001</v>
      </c>
      <c r="AI6" s="12">
        <v>67.381399999999999</v>
      </c>
      <c r="AJ6" s="12">
        <v>24.609400000000001</v>
      </c>
      <c r="AK6" s="12">
        <v>50.542499999999997</v>
      </c>
    </row>
    <row r="7" spans="1:37" x14ac:dyDescent="0.2">
      <c r="A7" s="1"/>
      <c r="B7" s="12">
        <v>82.340100000000007</v>
      </c>
      <c r="C7" s="12">
        <v>41.2896</v>
      </c>
      <c r="D7" s="12">
        <v>61.972999999999999</v>
      </c>
      <c r="E7" s="12">
        <v>44.455599999999997</v>
      </c>
      <c r="F7" s="12">
        <v>65.318799999999996</v>
      </c>
      <c r="G7" s="12">
        <v>69.708600000000004</v>
      </c>
      <c r="H7" s="12">
        <v>38.6554</v>
      </c>
      <c r="I7" s="12">
        <v>59.380600000000001</v>
      </c>
      <c r="J7" s="12">
        <v>42.390900000000002</v>
      </c>
      <c r="K7" s="12">
        <v>38.459299999999999</v>
      </c>
      <c r="L7" s="12">
        <v>111.589</v>
      </c>
      <c r="M7" s="12">
        <v>42.760199999999998</v>
      </c>
      <c r="N7" s="12">
        <v>56.1736</v>
      </c>
      <c r="O7" s="12">
        <v>83.5227</v>
      </c>
      <c r="P7" s="12">
        <v>49.147399999999998</v>
      </c>
      <c r="Q7" s="12">
        <v>112.884</v>
      </c>
      <c r="R7" s="12">
        <v>72.692300000000003</v>
      </c>
      <c r="S7" s="12">
        <v>34.333300000000001</v>
      </c>
      <c r="T7" s="12">
        <v>45.432699999999997</v>
      </c>
      <c r="U7" s="12">
        <v>89.340599999999995</v>
      </c>
      <c r="V7" s="12">
        <v>41.761400000000002</v>
      </c>
      <c r="W7" s="12">
        <v>37.252400000000002</v>
      </c>
      <c r="X7" s="12">
        <v>37.252400000000002</v>
      </c>
      <c r="Y7" s="12">
        <v>53.6235</v>
      </c>
      <c r="Z7" s="12"/>
      <c r="AA7" s="12">
        <v>21.2455</v>
      </c>
      <c r="AB7" s="12">
        <v>79.507199999999997</v>
      </c>
      <c r="AC7" s="12">
        <v>53.253399999999999</v>
      </c>
      <c r="AD7" s="12">
        <v>65.313999999999993</v>
      </c>
      <c r="AE7" s="12">
        <v>68.333200000000005</v>
      </c>
      <c r="AF7" s="12">
        <v>25.056799999999999</v>
      </c>
      <c r="AG7" s="12">
        <v>24.090699999999998</v>
      </c>
      <c r="AH7" s="12">
        <v>12.308400000000001</v>
      </c>
      <c r="AI7" s="12">
        <v>66.639799999999994</v>
      </c>
      <c r="AJ7" s="12">
        <v>24.107099999999999</v>
      </c>
      <c r="AK7" s="12">
        <v>52.0047</v>
      </c>
    </row>
    <row r="8" spans="1:37" x14ac:dyDescent="0.2">
      <c r="A8" s="1"/>
      <c r="B8" s="12">
        <v>72.674300000000002</v>
      </c>
      <c r="C8" s="12">
        <v>41.252899999999997</v>
      </c>
      <c r="D8" s="12">
        <v>60.245899999999999</v>
      </c>
      <c r="E8" s="12">
        <v>48.525500000000001</v>
      </c>
      <c r="F8" s="12">
        <v>60.5839</v>
      </c>
      <c r="G8" s="12">
        <v>66.614599999999996</v>
      </c>
      <c r="H8" s="12">
        <v>40.015099999999997</v>
      </c>
      <c r="I8" s="12">
        <v>62.760899999999999</v>
      </c>
      <c r="J8" s="12">
        <v>46.920699999999997</v>
      </c>
      <c r="K8" s="12">
        <v>38.459299999999999</v>
      </c>
      <c r="L8" s="12">
        <v>109.375</v>
      </c>
      <c r="M8" s="12">
        <v>40.056899999999999</v>
      </c>
      <c r="N8" s="12">
        <v>51.278100000000002</v>
      </c>
      <c r="O8" s="12">
        <v>78.080699999999993</v>
      </c>
      <c r="P8" s="12">
        <v>52.183199999999999</v>
      </c>
      <c r="Q8" s="12">
        <v>109.66500000000001</v>
      </c>
      <c r="R8" s="12">
        <v>77.823499999999996</v>
      </c>
      <c r="S8" s="12">
        <v>34.806600000000003</v>
      </c>
      <c r="T8" s="12">
        <v>46.323500000000003</v>
      </c>
      <c r="U8" s="12">
        <v>88.25</v>
      </c>
      <c r="V8" s="12">
        <v>41.240699999999997</v>
      </c>
      <c r="W8" s="12">
        <v>36.261000000000003</v>
      </c>
      <c r="X8" s="12">
        <v>36.261000000000003</v>
      </c>
      <c r="Y8" s="12">
        <v>55.794499999999999</v>
      </c>
      <c r="Z8" s="12"/>
      <c r="AA8" s="12">
        <v>20.157900000000001</v>
      </c>
      <c r="AB8" s="12">
        <v>82.031300000000002</v>
      </c>
      <c r="AC8" s="12">
        <v>52.647300000000001</v>
      </c>
      <c r="AD8" s="12">
        <v>65.625</v>
      </c>
      <c r="AE8" s="12">
        <v>68.748699999999999</v>
      </c>
      <c r="AF8" s="12">
        <v>30.068200000000001</v>
      </c>
      <c r="AG8" s="12">
        <v>20.617000000000001</v>
      </c>
      <c r="AH8" s="12">
        <v>11.424099999999999</v>
      </c>
      <c r="AI8" s="12">
        <v>70.854799999999997</v>
      </c>
      <c r="AJ8" s="12">
        <v>22.162299999999998</v>
      </c>
      <c r="AK8" s="12">
        <v>44.975499999999997</v>
      </c>
    </row>
    <row r="9" spans="1:37" x14ac:dyDescent="0.2">
      <c r="A9" s="1"/>
      <c r="B9" s="12">
        <v>69.8964</v>
      </c>
      <c r="C9" s="12">
        <v>38.748199999999997</v>
      </c>
      <c r="D9" s="12">
        <v>56.278700000000001</v>
      </c>
      <c r="E9" s="12">
        <v>44.029600000000002</v>
      </c>
      <c r="F9" s="12">
        <v>65.929100000000005</v>
      </c>
      <c r="G9" s="12">
        <v>57.091099999999997</v>
      </c>
      <c r="H9" s="12">
        <v>38.122399999999999</v>
      </c>
      <c r="I9" s="12">
        <v>62.054400000000001</v>
      </c>
      <c r="J9" s="12">
        <v>40.691400000000002</v>
      </c>
      <c r="K9" s="12">
        <v>31.797899999999998</v>
      </c>
      <c r="L9" s="12">
        <v>95.813999999999993</v>
      </c>
      <c r="M9" s="12">
        <v>39.189500000000002</v>
      </c>
      <c r="N9" s="12">
        <v>42.435099999999998</v>
      </c>
      <c r="O9" s="12">
        <v>68.224000000000004</v>
      </c>
      <c r="P9" s="12">
        <v>42.534700000000001</v>
      </c>
      <c r="Q9" s="12"/>
      <c r="R9" s="12"/>
      <c r="S9" s="12">
        <v>28.240300000000001</v>
      </c>
      <c r="T9" s="12">
        <v>34.288800000000002</v>
      </c>
      <c r="U9" s="12">
        <v>64.223299999999995</v>
      </c>
      <c r="V9" s="12">
        <v>40.139600000000002</v>
      </c>
      <c r="W9" s="12"/>
      <c r="X9" s="12"/>
      <c r="Y9" s="12">
        <v>36.914099999999998</v>
      </c>
      <c r="Z9" s="12"/>
      <c r="AA9" s="12">
        <v>23.122900000000001</v>
      </c>
      <c r="AB9" s="12">
        <v>70.7941</v>
      </c>
      <c r="AC9" s="12">
        <v>55.024099999999997</v>
      </c>
      <c r="AD9" s="12">
        <v>59.316699999999997</v>
      </c>
      <c r="AE9" s="12">
        <v>67.212000000000003</v>
      </c>
      <c r="AF9" s="12">
        <v>32.049399999999999</v>
      </c>
      <c r="AG9" s="12">
        <v>24.5655</v>
      </c>
      <c r="AH9" s="12">
        <v>12.964499999999999</v>
      </c>
      <c r="AI9" s="12">
        <v>68.471199999999996</v>
      </c>
      <c r="AJ9" s="12"/>
      <c r="AK9" s="12">
        <v>15.411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46.401499999999999</v>
      </c>
      <c r="Q10" s="12"/>
      <c r="R10" s="12"/>
      <c r="S10" s="12">
        <v>30.810099999999998</v>
      </c>
      <c r="T10" s="12"/>
      <c r="U10" s="12"/>
      <c r="V10" s="12">
        <v>44.2179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31.0855</v>
      </c>
      <c r="AG10" s="12"/>
      <c r="AH10" s="12">
        <v>13.0587</v>
      </c>
      <c r="AI10" s="12">
        <v>67.968100000000007</v>
      </c>
      <c r="AJ10" s="12"/>
      <c r="AK10" s="12">
        <v>31.6326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55.346400000000003</v>
      </c>
      <c r="Q11" s="12"/>
      <c r="R11" s="12"/>
      <c r="S11" s="12"/>
      <c r="T11" s="12"/>
      <c r="U11" s="12"/>
      <c r="V11" s="12">
        <v>40.934399999999997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31.2028</v>
      </c>
      <c r="AG11" s="12"/>
      <c r="AH11" s="12">
        <v>14.038600000000001</v>
      </c>
      <c r="AI11" s="12">
        <v>69.183700000000002</v>
      </c>
      <c r="AJ11" s="12"/>
      <c r="AK11" s="12">
        <v>29.829499999999999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49.1648</v>
      </c>
      <c r="Q12" s="12"/>
      <c r="R12" s="12"/>
      <c r="S12" s="12"/>
      <c r="T12" s="12"/>
      <c r="U12" s="12"/>
      <c r="V12" s="12">
        <v>43.291899999999998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34.742600000000003</v>
      </c>
      <c r="AG12" s="12"/>
      <c r="AH12" s="12">
        <v>12.088800000000001</v>
      </c>
      <c r="AI12" s="12">
        <v>67.259799999999998</v>
      </c>
      <c r="AJ12" s="12"/>
      <c r="AK12" s="12">
        <v>25.7593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50.102200000000003</v>
      </c>
      <c r="Q13" s="12"/>
      <c r="R13" s="12"/>
      <c r="S13" s="12"/>
      <c r="T13" s="12"/>
      <c r="U13" s="12"/>
      <c r="V13" s="12">
        <v>34.310200000000002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31.560099999999998</v>
      </c>
      <c r="AG13" s="12"/>
      <c r="AH13" s="12">
        <v>14.491300000000001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45.538200000000003</v>
      </c>
      <c r="Q14" s="12"/>
      <c r="R14" s="12"/>
      <c r="S14" s="12"/>
      <c r="T14" s="12"/>
      <c r="U14" s="12"/>
      <c r="V14" s="12">
        <v>36.668500000000002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44.403399999999998</v>
      </c>
      <c r="Q15" s="12"/>
      <c r="R15" s="12"/>
      <c r="S15" s="12"/>
      <c r="T15" s="12"/>
      <c r="U15" s="12"/>
      <c r="V15" s="12">
        <v>38.192799999999998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43.092399999999998</v>
      </c>
      <c r="Q16" s="12"/>
      <c r="R16" s="12"/>
      <c r="S16" s="12"/>
      <c r="T16" s="12"/>
      <c r="U16" s="12"/>
      <c r="V16" s="12">
        <v>39.563400000000001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44.674799999999998</v>
      </c>
      <c r="Q17" s="12"/>
      <c r="R17" s="12"/>
      <c r="S17" s="12"/>
      <c r="T17" s="12"/>
      <c r="U17" s="12"/>
      <c r="V17" s="12">
        <v>30.8535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37.011699999999998</v>
      </c>
      <c r="Q18" s="12"/>
      <c r="R18" s="12"/>
      <c r="S18" s="12"/>
      <c r="T18" s="12"/>
      <c r="U18" s="12"/>
      <c r="V18" s="12">
        <v>37.246600000000001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76.721562500000005</v>
      </c>
      <c r="C21" s="5">
        <f t="shared" si="0"/>
        <v>39.882200000000005</v>
      </c>
      <c r="D21" s="5">
        <f t="shared" si="0"/>
        <v>61.771850000000001</v>
      </c>
      <c r="E21" s="5">
        <f t="shared" si="0"/>
        <v>46.045425000000002</v>
      </c>
      <c r="F21" s="5">
        <f t="shared" si="0"/>
        <v>62.785687500000002</v>
      </c>
      <c r="G21" s="5">
        <f t="shared" si="0"/>
        <v>68.055887499999997</v>
      </c>
      <c r="H21" s="5">
        <f t="shared" si="0"/>
        <v>39.128862499999997</v>
      </c>
      <c r="I21" s="5">
        <f t="shared" si="0"/>
        <v>61.192562500000001</v>
      </c>
      <c r="J21" s="5">
        <f t="shared" si="0"/>
        <v>42.899487499999999</v>
      </c>
      <c r="K21" s="5">
        <f t="shared" si="0"/>
        <v>36.189425</v>
      </c>
      <c r="L21" s="5">
        <f t="shared" si="0"/>
        <v>105.6704625</v>
      </c>
      <c r="M21" s="5">
        <f t="shared" si="0"/>
        <v>41.748150000000003</v>
      </c>
      <c r="N21" s="5">
        <f t="shared" si="0"/>
        <v>52.876937499999997</v>
      </c>
      <c r="O21" s="5">
        <f t="shared" si="0"/>
        <v>75.76496250000001</v>
      </c>
      <c r="P21" s="5">
        <f>AVERAGE(P2:P18)</f>
        <v>46.856917647058829</v>
      </c>
      <c r="Q21" s="5">
        <f>AVERAGE(Q2:Q8)</f>
        <v>110.31414285714285</v>
      </c>
      <c r="R21" s="5">
        <f>AVERAGE(R2:R8)</f>
        <v>74.44791428571429</v>
      </c>
      <c r="S21" s="5">
        <f>AVERAGE(S2:S10)</f>
        <v>33.571466666666666</v>
      </c>
      <c r="T21" s="5">
        <f>AVERAGE(T2:T9)</f>
        <v>43.8733</v>
      </c>
      <c r="U21" s="5">
        <f>AVERAGE(U2:U9)</f>
        <v>83.366249999999994</v>
      </c>
      <c r="V21" s="5">
        <f>AVERAGE(V2:V18)</f>
        <v>39.204505882352954</v>
      </c>
      <c r="W21" s="5">
        <f>AVERAGE(W2:W4)</f>
        <v>40.392533333333333</v>
      </c>
      <c r="X21" s="5">
        <f>AVERAGE(X6:X8)</f>
        <v>36.853266666666663</v>
      </c>
      <c r="Y21" s="5">
        <f>AVERAGE(Y2:Y9)</f>
        <v>51.045912500000007</v>
      </c>
      <c r="Z21" s="5">
        <f>AVERAGE(Z2:Z5)</f>
        <v>18.881724999999999</v>
      </c>
      <c r="AA21" s="5">
        <f>AVERAGE(AA2:AA9)</f>
        <v>22.064</v>
      </c>
      <c r="AB21" s="5">
        <f>AVERAGE(AB2:AB9)</f>
        <v>77.160487500000002</v>
      </c>
      <c r="AC21" s="5">
        <f>AVERAGE(AC2:AC9)</f>
        <v>52.858400000000003</v>
      </c>
      <c r="AD21" s="5">
        <f>AVERAGE(AD2:AD9)</f>
        <v>65.005549999999999</v>
      </c>
      <c r="AE21" s="5">
        <f>AVERAGE(AE2:AE9)</f>
        <v>67.335624999999993</v>
      </c>
      <c r="AF21" s="5">
        <f>AVERAGE(AF2:AF13)</f>
        <v>29.772524999999998</v>
      </c>
      <c r="AG21" s="5">
        <f>AVERAGE(AG2:AG9)</f>
        <v>23.018475000000002</v>
      </c>
      <c r="AH21" s="5">
        <f>AVERAGE(AH2:AH13)</f>
        <v>13.051174999999999</v>
      </c>
      <c r="AI21" s="5">
        <f>AVERAGE(AI2:AI12)</f>
        <v>68.128254545454553</v>
      </c>
      <c r="AJ21" s="5">
        <f>AVERAGE(AJ2:AJ8)</f>
        <v>23.577400000000001</v>
      </c>
      <c r="AK21" s="5">
        <f>AVERAGE(AK2:AK12)</f>
        <v>38.395027272727276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76.721562500000005</v>
      </c>
      <c r="C26" s="12">
        <f>C21*2</f>
        <v>79.764400000000009</v>
      </c>
      <c r="D26" s="12">
        <f t="shared" ref="D26:J26" si="1">D21*1</f>
        <v>61.771850000000001</v>
      </c>
      <c r="E26" s="12">
        <f t="shared" si="1"/>
        <v>46.045425000000002</v>
      </c>
      <c r="F26" s="12">
        <f t="shared" si="1"/>
        <v>62.785687500000002</v>
      </c>
      <c r="G26" s="12">
        <f t="shared" si="1"/>
        <v>68.055887499999997</v>
      </c>
      <c r="H26" s="12">
        <f>H21*3</f>
        <v>117.38658749999999</v>
      </c>
      <c r="I26" s="12">
        <f>I21*3</f>
        <v>183.5776875</v>
      </c>
      <c r="J26" s="12">
        <f t="shared" si="1"/>
        <v>42.899487499999999</v>
      </c>
      <c r="K26" s="12">
        <f>K21*4</f>
        <v>144.7577</v>
      </c>
      <c r="L26" s="12">
        <f>L21*1</f>
        <v>105.6704625</v>
      </c>
      <c r="M26" s="12">
        <f>M21*3</f>
        <v>125.24445</v>
      </c>
      <c r="N26" s="12">
        <f>N21*3</f>
        <v>158.63081249999999</v>
      </c>
      <c r="O26" s="12">
        <f>O21*1</f>
        <v>75.76496250000001</v>
      </c>
      <c r="P26" s="12">
        <f>P21*1</f>
        <v>46.856917647058829</v>
      </c>
      <c r="Q26" s="12">
        <f>Q21*1</f>
        <v>110.31414285714285</v>
      </c>
      <c r="R26" s="12">
        <f>R21*2</f>
        <v>148.89582857142858</v>
      </c>
      <c r="S26" s="12">
        <f>S21*4</f>
        <v>134.28586666666666</v>
      </c>
      <c r="T26" s="12">
        <f>T21*3</f>
        <v>131.6199</v>
      </c>
      <c r="U26" s="12">
        <f>U21*1</f>
        <v>83.366249999999994</v>
      </c>
      <c r="V26" s="12">
        <f>V21*1</f>
        <v>39.204505882352954</v>
      </c>
      <c r="W26" s="12">
        <f>W21*4</f>
        <v>161.57013333333333</v>
      </c>
      <c r="X26" s="12">
        <f>X21*3</f>
        <v>110.5598</v>
      </c>
      <c r="Y26" s="12">
        <f>Y21*2</f>
        <v>102.09182500000001</v>
      </c>
      <c r="Z26" s="12">
        <f>Z21*8</f>
        <v>151.0538</v>
      </c>
      <c r="AA26" s="12">
        <f>AA21*3</f>
        <v>66.192000000000007</v>
      </c>
      <c r="AB26" s="12">
        <f t="shared" ref="AB26:AH26" si="2">AB21*1</f>
        <v>77.160487500000002</v>
      </c>
      <c r="AC26" s="12">
        <f t="shared" si="2"/>
        <v>52.858400000000003</v>
      </c>
      <c r="AD26" s="12">
        <f t="shared" si="2"/>
        <v>65.005549999999999</v>
      </c>
      <c r="AE26" s="12">
        <f>AE21*2</f>
        <v>134.67124999999999</v>
      </c>
      <c r="AF26" s="12">
        <f t="shared" si="2"/>
        <v>29.772524999999998</v>
      </c>
      <c r="AG26" s="12">
        <f>AG21*2</f>
        <v>46.036950000000004</v>
      </c>
      <c r="AH26" s="12">
        <f t="shared" si="2"/>
        <v>13.051174999999999</v>
      </c>
      <c r="AI26" s="12">
        <f>AI21*2</f>
        <v>136.25650909090911</v>
      </c>
      <c r="AJ26" s="12">
        <f>AJ21*3</f>
        <v>70.732200000000006</v>
      </c>
      <c r="AK26" s="12">
        <f>AK21*1</f>
        <v>38.395027272727276</v>
      </c>
    </row>
    <row r="27" spans="1:37" x14ac:dyDescent="0.2">
      <c r="A27" s="12" t="s">
        <v>215</v>
      </c>
      <c r="B27" s="5">
        <f t="shared" ref="B27:O27" si="3">STDEV(B2:B9)/B21*100</f>
        <v>6.8745592096513475</v>
      </c>
      <c r="C27" s="5">
        <f t="shared" si="3"/>
        <v>7.0597562177536499</v>
      </c>
      <c r="D27" s="5">
        <f t="shared" si="3"/>
        <v>4.9058916345492438</v>
      </c>
      <c r="E27" s="5">
        <f t="shared" si="3"/>
        <v>12.065513677917528</v>
      </c>
      <c r="F27" s="5">
        <f t="shared" si="3"/>
        <v>6.9336153593069589</v>
      </c>
      <c r="G27" s="5">
        <f t="shared" si="3"/>
        <v>9.1369741794011166</v>
      </c>
      <c r="H27" s="5">
        <f t="shared" si="3"/>
        <v>2.5509653346837275</v>
      </c>
      <c r="I27" s="5">
        <f t="shared" si="3"/>
        <v>3.6122437596438148</v>
      </c>
      <c r="J27" s="5">
        <f t="shared" si="3"/>
        <v>7.9454912935915498</v>
      </c>
      <c r="K27" s="5">
        <f t="shared" si="3"/>
        <v>7.6049687741141323</v>
      </c>
      <c r="L27" s="5">
        <f t="shared" si="3"/>
        <v>8.5829920261865329</v>
      </c>
      <c r="M27" s="5">
        <f t="shared" si="3"/>
        <v>11.607474402584778</v>
      </c>
      <c r="N27" s="5">
        <f t="shared" si="3"/>
        <v>8.5916056836704922</v>
      </c>
      <c r="O27" s="5">
        <f t="shared" si="3"/>
        <v>6.4327845818693605</v>
      </c>
      <c r="P27" s="5">
        <f>STDEV(P2:P18)/P21*100</f>
        <v>12.237365891226029</v>
      </c>
      <c r="Q27" s="5">
        <f>STDEV(Q2:Q8)/Q21*100</f>
        <v>3.3379918315322175</v>
      </c>
      <c r="R27" s="5">
        <f>STDEV(R2:R8)/R21*100</f>
        <v>3.9842592459398829</v>
      </c>
      <c r="S27" s="5">
        <f>STDEV(S2:S10)/S21*100</f>
        <v>7.2233228292719849</v>
      </c>
      <c r="T27" s="5">
        <f t="shared" ref="T27:AG27" si="4">STDEV(T2:T9)/T21*100</f>
        <v>15.065131544661927</v>
      </c>
      <c r="U27" s="5">
        <f t="shared" si="4"/>
        <v>13.739804123293267</v>
      </c>
      <c r="V27" s="5">
        <f>STDEV(V2:V18)/V21*100</f>
        <v>10.44691755162332</v>
      </c>
      <c r="W27" s="5">
        <f t="shared" si="4"/>
        <v>10.721638430786401</v>
      </c>
      <c r="X27" s="5">
        <f>STDEV(X2:X8)/X21*100</f>
        <v>11.751309364800429</v>
      </c>
      <c r="Y27" s="5">
        <f t="shared" si="4"/>
        <v>12.583989576580585</v>
      </c>
      <c r="Z27" s="5">
        <f>STDEV(Z2:Z5)/Z21*100</f>
        <v>2.4219344869308927</v>
      </c>
      <c r="AA27" s="5">
        <f t="shared" si="4"/>
        <v>6.7171161221855309</v>
      </c>
      <c r="AB27" s="5">
        <f t="shared" si="4"/>
        <v>7.0734667562957974</v>
      </c>
      <c r="AC27" s="5">
        <f t="shared" si="4"/>
        <v>4.4930580739534864</v>
      </c>
      <c r="AD27" s="5">
        <f t="shared" si="4"/>
        <v>4.8695173327682664</v>
      </c>
      <c r="AE27" s="5">
        <f t="shared" si="4"/>
        <v>2.1415454629792561</v>
      </c>
      <c r="AF27" s="5">
        <f>STDEV(AF2:AF13)/AF21*100</f>
        <v>12.158999903717556</v>
      </c>
      <c r="AG27" s="5">
        <f t="shared" si="4"/>
        <v>7.2435728830252328</v>
      </c>
      <c r="AH27" s="5">
        <f>STDEV(AH2:AH13)/AH21*100</f>
        <v>9.8605727895301616</v>
      </c>
      <c r="AI27" s="5">
        <f>STDEV(AI2:AI12)/AI21*100</f>
        <v>2.0843250881249187</v>
      </c>
      <c r="AJ27" s="5">
        <f>STDEV(AJ2:AJ8)/AJ21*100</f>
        <v>4.8088317545033048</v>
      </c>
      <c r="AK27" s="5">
        <f>STDEV(AK2:AK12)/AK21*100</f>
        <v>38.097772280183221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J30"/>
  <sheetViews>
    <sheetView zoomScale="85" workbookViewId="0">
      <selection activeCell="B30" sqref="A1:XFD1048576"/>
    </sheetView>
  </sheetViews>
  <sheetFormatPr baseColWidth="10" defaultRowHeight="16" x14ac:dyDescent="0.2"/>
  <cols>
    <col min="1" max="1" width="15.33203125" bestFit="1" customWidth="1"/>
    <col min="2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83203125" bestFit="1" customWidth="1"/>
  </cols>
  <sheetData>
    <row r="1" spans="1:36" x14ac:dyDescent="0.2">
      <c r="A1" s="2" t="s">
        <v>35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0.81346938800000002</v>
      </c>
      <c r="C2" s="22">
        <v>0.89251700700000003</v>
      </c>
      <c r="D2" s="22">
        <v>0.33088435399999999</v>
      </c>
      <c r="E2" s="22">
        <v>0.222040816</v>
      </c>
      <c r="F2" s="22">
        <v>0.92879818599999997</v>
      </c>
      <c r="G2" s="22">
        <v>0.45714285700000001</v>
      </c>
      <c r="H2" s="22">
        <v>0.55020408200000004</v>
      </c>
      <c r="I2" s="22">
        <v>0.51061224500000002</v>
      </c>
      <c r="J2" s="22">
        <v>0.57428571399999995</v>
      </c>
      <c r="K2" s="22">
        <v>0.45442176899999998</v>
      </c>
      <c r="L2" s="22">
        <v>0.30163265299999997</v>
      </c>
      <c r="M2" s="22">
        <v>0.433015873</v>
      </c>
      <c r="N2" s="22">
        <v>0.29433106599999997</v>
      </c>
      <c r="O2" s="22">
        <v>0.33870748299999998</v>
      </c>
      <c r="P2" s="22">
        <v>0.72380952399999998</v>
      </c>
      <c r="Q2" s="22">
        <v>0.27174603200000003</v>
      </c>
      <c r="R2" s="22">
        <v>0.45714285700000001</v>
      </c>
      <c r="S2" s="22">
        <v>1.4965986000000001E-2</v>
      </c>
      <c r="T2" s="22">
        <v>0.405986395</v>
      </c>
      <c r="U2" s="22">
        <v>0.44163265299999999</v>
      </c>
      <c r="V2" s="22">
        <v>1.4120634919999999</v>
      </c>
      <c r="W2" s="22">
        <v>0.33015873000000001</v>
      </c>
      <c r="X2" s="22">
        <v>0.37732426299999999</v>
      </c>
      <c r="Y2" s="22">
        <v>0.37442176900000002</v>
      </c>
      <c r="Z2" s="22">
        <v>0.99845804999999999</v>
      </c>
      <c r="AA2" s="22">
        <v>0.42448979599999997</v>
      </c>
      <c r="AB2" s="22">
        <v>0.421587302</v>
      </c>
      <c r="AC2" s="22">
        <v>0.37151927400000001</v>
      </c>
      <c r="AD2" s="22">
        <v>0.45714285700000001</v>
      </c>
      <c r="AE2" s="22">
        <v>0.57759637200000002</v>
      </c>
      <c r="AF2" s="22">
        <v>0.835918367</v>
      </c>
      <c r="AG2" s="22">
        <v>0.41578231300000001</v>
      </c>
      <c r="AH2" s="22">
        <v>0.377959184</v>
      </c>
      <c r="AI2" s="22">
        <v>0.78938775500000002</v>
      </c>
      <c r="AJ2" s="22"/>
    </row>
    <row r="3" spans="1:36" x14ac:dyDescent="0.2">
      <c r="B3" s="22">
        <v>1.0731972789999999</v>
      </c>
      <c r="C3" s="22">
        <v>1.0630385490000001</v>
      </c>
      <c r="D3" s="22">
        <v>0.67482993199999997</v>
      </c>
      <c r="E3" s="22">
        <v>1.188571429</v>
      </c>
      <c r="F3" s="22">
        <v>1.22122449</v>
      </c>
      <c r="G3" s="22">
        <v>0.73142857100000003</v>
      </c>
      <c r="H3" s="22">
        <v>1.116734694</v>
      </c>
      <c r="I3" s="22">
        <v>0.84716553299999997</v>
      </c>
      <c r="J3" s="22">
        <v>1.42585034</v>
      </c>
      <c r="K3" s="22">
        <v>0.966893424</v>
      </c>
      <c r="L3" s="22">
        <v>0.51156462599999997</v>
      </c>
      <c r="M3" s="22">
        <v>0.82793650799999996</v>
      </c>
      <c r="N3" s="22">
        <v>0.64725623600000004</v>
      </c>
      <c r="O3" s="22">
        <v>8.3395918370000004</v>
      </c>
      <c r="P3" s="22">
        <v>2.3510204080000001</v>
      </c>
      <c r="Q3" s="22">
        <v>0.53841269800000002</v>
      </c>
      <c r="R3" s="22">
        <v>1.024580499</v>
      </c>
      <c r="S3" s="22">
        <v>0.53514739200000006</v>
      </c>
      <c r="T3" s="22">
        <v>0.76190476200000001</v>
      </c>
      <c r="U3" s="22">
        <v>0.70820861700000004</v>
      </c>
      <c r="V3" s="22">
        <v>2.763174603</v>
      </c>
      <c r="W3" s="22">
        <v>0.85913832199999995</v>
      </c>
      <c r="X3" s="22">
        <v>1.473015873</v>
      </c>
      <c r="Y3" s="22">
        <v>3.5461224489999998</v>
      </c>
      <c r="Z3" s="22">
        <v>3.0011791379999999</v>
      </c>
      <c r="AA3" s="22">
        <v>1.001360544</v>
      </c>
      <c r="AB3" s="22">
        <v>1.010793651</v>
      </c>
      <c r="AC3" s="22">
        <v>0.691156463</v>
      </c>
      <c r="AD3" s="22">
        <v>0.97306122399999995</v>
      </c>
      <c r="AE3" s="22">
        <v>3.0294784579999998</v>
      </c>
      <c r="AF3" s="22">
        <v>2.0926984129999999</v>
      </c>
      <c r="AG3" s="22">
        <v>2.2922448979999999</v>
      </c>
      <c r="AH3" s="22">
        <v>0.61224489800000004</v>
      </c>
      <c r="AI3" s="22">
        <v>1.863401361</v>
      </c>
      <c r="AJ3" s="22"/>
    </row>
    <row r="4" spans="1:36" x14ac:dyDescent="0.2">
      <c r="B4" s="22">
        <v>1.8488888889999999</v>
      </c>
      <c r="C4" s="22">
        <v>2.646235828</v>
      </c>
      <c r="D4" s="22">
        <v>1.585306122</v>
      </c>
      <c r="E4" s="22">
        <v>2.768979592</v>
      </c>
      <c r="F4" s="22">
        <v>2.1188208620000002</v>
      </c>
      <c r="G4" s="22">
        <v>1.539047619</v>
      </c>
      <c r="H4" s="22">
        <v>2.617845805</v>
      </c>
      <c r="I4" s="22">
        <v>1.8376417229999999</v>
      </c>
      <c r="J4" s="22">
        <v>2.911201814</v>
      </c>
      <c r="K4" s="22">
        <v>2.6122448980000001</v>
      </c>
      <c r="L4" s="22">
        <v>1.0710204080000001</v>
      </c>
      <c r="M4" s="22">
        <v>2.3022222220000002</v>
      </c>
      <c r="N4" s="22">
        <v>1.7398639460000001</v>
      </c>
      <c r="O4" s="22">
        <v>9.1239909299999997</v>
      </c>
      <c r="P4" s="22">
        <v>3.4546938780000001</v>
      </c>
      <c r="Q4" s="22">
        <v>1.1126530610000001</v>
      </c>
      <c r="R4" s="22">
        <v>1.8884353739999999</v>
      </c>
      <c r="S4" s="22">
        <v>2.236961451</v>
      </c>
      <c r="T4" s="22">
        <v>2.0038095239999998</v>
      </c>
      <c r="U4" s="22">
        <v>1.395011338</v>
      </c>
      <c r="V4" s="22">
        <v>4.2615873019999997</v>
      </c>
      <c r="W4" s="22">
        <v>2.3510204080000001</v>
      </c>
      <c r="X4" s="22">
        <v>2.7580952380000001</v>
      </c>
      <c r="Y4" s="22">
        <v>6.7004081629999996</v>
      </c>
      <c r="Z4" s="22">
        <v>5.7977324259999996</v>
      </c>
      <c r="AA4" s="22">
        <v>1.875011338</v>
      </c>
      <c r="AB4" s="22">
        <v>2.1030158729999999</v>
      </c>
      <c r="AC4" s="22">
        <v>1.613061224</v>
      </c>
      <c r="AD4" s="22">
        <v>1.90984127</v>
      </c>
      <c r="AE4" s="22">
        <v>5.3260770979999998</v>
      </c>
      <c r="AF4" s="22">
        <v>4.4190476189999996</v>
      </c>
      <c r="AG4" s="22">
        <v>7.7061224490000004</v>
      </c>
      <c r="AH4" s="22">
        <v>1.497687075</v>
      </c>
      <c r="AI4" s="22">
        <v>4.5829024939999998</v>
      </c>
      <c r="AJ4" s="22"/>
    </row>
    <row r="5" spans="1:36" x14ac:dyDescent="0.2">
      <c r="B5" s="22">
        <v>2.5498412699999999</v>
      </c>
      <c r="C5" s="22">
        <v>3.9915646260000002</v>
      </c>
      <c r="D5" s="22">
        <v>2.5567346940000002</v>
      </c>
      <c r="E5" s="22">
        <v>3.9248979589999999</v>
      </c>
      <c r="F5" s="22">
        <v>3.2449886619999999</v>
      </c>
      <c r="G5" s="22">
        <v>2.5034013609999999</v>
      </c>
      <c r="H5" s="22">
        <v>4.2260317460000003</v>
      </c>
      <c r="I5" s="22">
        <v>2.878684807</v>
      </c>
      <c r="J5" s="22">
        <v>4.2448979590000002</v>
      </c>
      <c r="K5" s="22">
        <v>4.2448979590000002</v>
      </c>
      <c r="L5" s="22">
        <v>1.595646259</v>
      </c>
      <c r="M5" s="22">
        <v>3.6203174599999999</v>
      </c>
      <c r="N5" s="22">
        <v>2.8183219949999998</v>
      </c>
      <c r="O5" s="22">
        <v>9.9421768709999991</v>
      </c>
      <c r="P5" s="22">
        <v>4.5844897959999997</v>
      </c>
      <c r="Q5" s="22">
        <v>1.658049887</v>
      </c>
      <c r="R5" s="22">
        <v>2.6920634919999999</v>
      </c>
      <c r="S5" s="22">
        <v>3.9861224489999998</v>
      </c>
      <c r="T5" s="22">
        <v>3.377777778</v>
      </c>
      <c r="U5" s="22">
        <v>2.0462585029999998</v>
      </c>
      <c r="V5" s="22">
        <v>5.6308390020000001</v>
      </c>
      <c r="W5" s="22">
        <v>3.8719274380000002</v>
      </c>
      <c r="X5" s="22">
        <v>3.85015873</v>
      </c>
      <c r="Y5" s="22">
        <v>9.8031746030000004</v>
      </c>
      <c r="Z5" s="22">
        <v>8.7482086169999995</v>
      </c>
      <c r="AA5" s="22">
        <v>2.6325623579999999</v>
      </c>
      <c r="AB5" s="22">
        <v>3.2018140590000002</v>
      </c>
      <c r="AC5" s="22">
        <v>2.5730612239999999</v>
      </c>
      <c r="AD5" s="22">
        <v>2.796190476</v>
      </c>
      <c r="AE5" s="22">
        <v>7.6117913829999999</v>
      </c>
      <c r="AF5" s="22">
        <v>7.085714286</v>
      </c>
      <c r="AG5" s="22">
        <v>12.415419501000001</v>
      </c>
      <c r="AH5" s="22">
        <v>2.3684353740000001</v>
      </c>
      <c r="AI5" s="22">
        <v>7.0876870749999998</v>
      </c>
      <c r="AJ5" s="22"/>
    </row>
    <row r="6" spans="1:36" x14ac:dyDescent="0.2">
      <c r="B6" s="22">
        <v>3.3163945579999998</v>
      </c>
      <c r="C6" s="22">
        <v>5.4682993199999999</v>
      </c>
      <c r="D6" s="22">
        <v>3.4742857140000001</v>
      </c>
      <c r="E6" s="22">
        <v>5.0738322</v>
      </c>
      <c r="F6" s="22">
        <v>4.1882993199999996</v>
      </c>
      <c r="G6" s="22">
        <v>3.289251701</v>
      </c>
      <c r="H6" s="22">
        <v>5.7295238099999999</v>
      </c>
      <c r="I6" s="22">
        <v>3.8730158729999999</v>
      </c>
      <c r="J6" s="22">
        <v>5.6316326529999996</v>
      </c>
      <c r="K6" s="22">
        <v>5.7977324259999996</v>
      </c>
      <c r="L6" s="22">
        <v>2.1463945579999999</v>
      </c>
      <c r="M6" s="22">
        <v>5.0819047619999997</v>
      </c>
      <c r="N6" s="22">
        <v>3.892244898</v>
      </c>
      <c r="O6" s="22">
        <v>10.792040816</v>
      </c>
      <c r="P6" s="22">
        <v>5.7367800449999997</v>
      </c>
      <c r="Q6" s="22">
        <v>2.1931972790000001</v>
      </c>
      <c r="R6" s="22">
        <v>3.4648526080000002</v>
      </c>
      <c r="S6" s="22">
        <v>5.6831292519999996</v>
      </c>
      <c r="T6" s="22">
        <v>4.8279365079999996</v>
      </c>
      <c r="U6" s="22">
        <v>2.7446712020000001</v>
      </c>
      <c r="V6" s="22">
        <v>7.5247165530000002</v>
      </c>
      <c r="W6" s="22">
        <v>5.3173696149999996</v>
      </c>
      <c r="X6" s="22">
        <v>5.023492063</v>
      </c>
      <c r="Y6" s="22">
        <v>13.090793651</v>
      </c>
      <c r="Z6" s="22">
        <v>11.237437642</v>
      </c>
      <c r="AA6" s="22">
        <v>3.3843083900000002</v>
      </c>
      <c r="AB6" s="22">
        <v>4.3900226760000001</v>
      </c>
      <c r="AC6" s="22">
        <v>3.4906122449999999</v>
      </c>
      <c r="AD6" s="22">
        <v>3.6901587299999998</v>
      </c>
      <c r="AE6" s="22">
        <v>9.6580498870000007</v>
      </c>
      <c r="AF6" s="22">
        <v>9.776961451</v>
      </c>
      <c r="AG6" s="22">
        <v>17.171156462999999</v>
      </c>
      <c r="AH6" s="22">
        <v>3.281632653</v>
      </c>
      <c r="AI6" s="22">
        <v>9.6711111110000001</v>
      </c>
      <c r="AJ6" s="22"/>
    </row>
    <row r="7" spans="1:36" x14ac:dyDescent="0.2">
      <c r="B7" s="22">
        <v>4.1396825399999999</v>
      </c>
      <c r="C7" s="22">
        <v>7.1810430839999997</v>
      </c>
      <c r="D7" s="22">
        <v>4.4653061220000003</v>
      </c>
      <c r="E7" s="22">
        <v>6.6089795919999998</v>
      </c>
      <c r="F7" s="22">
        <v>5.1548299320000002</v>
      </c>
      <c r="G7" s="22">
        <v>4.1695918369999996</v>
      </c>
      <c r="H7" s="22">
        <v>7.2504308389999998</v>
      </c>
      <c r="I7" s="22">
        <v>4.7981859409999998</v>
      </c>
      <c r="J7" s="22">
        <v>7.2380952379999997</v>
      </c>
      <c r="K7" s="22">
        <v>7.6662131520000001</v>
      </c>
      <c r="L7" s="22">
        <v>2.8299319729999999</v>
      </c>
      <c r="M7" s="22">
        <v>6.8431746029999996</v>
      </c>
      <c r="N7" s="22">
        <v>5.0032879819999998</v>
      </c>
      <c r="O7" s="22">
        <v>11.570068027</v>
      </c>
      <c r="P7" s="22">
        <v>7.216326531</v>
      </c>
      <c r="Q7" s="22">
        <v>2.7120181410000002</v>
      </c>
      <c r="R7" s="22">
        <v>4.2848072559999997</v>
      </c>
      <c r="S7" s="22">
        <v>7.4478004540000002</v>
      </c>
      <c r="T7" s="22">
        <v>6.4711111109999999</v>
      </c>
      <c r="U7" s="22">
        <v>3.6498866209999998</v>
      </c>
      <c r="V7" s="22">
        <v>9.0993197279999993</v>
      </c>
      <c r="W7" s="22">
        <v>7.4361904760000002</v>
      </c>
      <c r="X7" s="22">
        <v>6.1242630389999997</v>
      </c>
      <c r="Y7" s="22">
        <v>52.122993197</v>
      </c>
      <c r="Z7" s="22">
        <v>13.785396824999999</v>
      </c>
      <c r="AA7" s="22">
        <v>4.1999092969999996</v>
      </c>
      <c r="AB7" s="22">
        <v>5.6330158729999997</v>
      </c>
      <c r="AC7" s="22">
        <v>4.393650794</v>
      </c>
      <c r="AD7" s="22">
        <v>4.5714285710000002</v>
      </c>
      <c r="AE7" s="22">
        <v>11.356009070000001</v>
      </c>
      <c r="AF7" s="22">
        <v>12.519183673000001</v>
      </c>
      <c r="AG7" s="22">
        <v>21.160634921</v>
      </c>
      <c r="AH7" s="22">
        <v>4.1476870750000003</v>
      </c>
      <c r="AI7" s="22">
        <v>12.078730158999999</v>
      </c>
      <c r="AJ7" s="22"/>
    </row>
    <row r="8" spans="1:36" x14ac:dyDescent="0.2">
      <c r="B8" s="22">
        <v>4.9422222219999998</v>
      </c>
      <c r="C8" s="22">
        <v>8.6958730160000002</v>
      </c>
      <c r="D8" s="22">
        <v>5.4318367350000001</v>
      </c>
      <c r="E8" s="22">
        <v>7.8048072560000001</v>
      </c>
      <c r="F8" s="22">
        <v>6.0829478459999997</v>
      </c>
      <c r="G8" s="22">
        <v>5.0265306120000002</v>
      </c>
      <c r="H8" s="22">
        <v>8.7655328800000003</v>
      </c>
      <c r="I8" s="22">
        <v>5.766893424</v>
      </c>
      <c r="J8" s="22">
        <v>8.5094331069999996</v>
      </c>
      <c r="K8" s="22">
        <v>9.2952380950000002</v>
      </c>
      <c r="L8" s="22">
        <v>3.3741496600000001</v>
      </c>
      <c r="M8" s="22">
        <v>8.0279365079999998</v>
      </c>
      <c r="N8" s="22">
        <v>6.1416780050000002</v>
      </c>
      <c r="O8" s="22">
        <v>12.331972789</v>
      </c>
      <c r="P8" s="22">
        <v>8.4371428569999996</v>
      </c>
      <c r="Q8" s="22">
        <v>3.2707482990000001</v>
      </c>
      <c r="R8" s="22">
        <v>5.0775510199999996</v>
      </c>
      <c r="S8" s="22">
        <v>9.1602721089999992</v>
      </c>
      <c r="T8" s="22">
        <v>7.5606349210000001</v>
      </c>
      <c r="U8" s="22">
        <v>4.2920634919999996</v>
      </c>
      <c r="V8" s="22">
        <v>10.536054421999999</v>
      </c>
      <c r="W8" s="22">
        <v>9.0557823129999999</v>
      </c>
      <c r="X8" s="22">
        <v>7.2431746029999999</v>
      </c>
      <c r="Y8" s="22"/>
      <c r="Z8" s="22">
        <v>16.446984127</v>
      </c>
      <c r="AA8" s="22">
        <v>4.9168253970000002</v>
      </c>
      <c r="AB8" s="22">
        <v>6.7516553290000001</v>
      </c>
      <c r="AC8" s="22">
        <v>5.246258503</v>
      </c>
      <c r="AD8" s="22">
        <v>5.460997732</v>
      </c>
      <c r="AE8" s="22">
        <v>13.750566893</v>
      </c>
      <c r="AF8" s="22">
        <v>15.196734694</v>
      </c>
      <c r="AG8" s="22">
        <v>25.225578231</v>
      </c>
      <c r="AH8" s="22">
        <v>5.0381405900000003</v>
      </c>
      <c r="AI8" s="22">
        <v>14.516825397</v>
      </c>
      <c r="AJ8" s="22"/>
    </row>
    <row r="9" spans="1:36" x14ac:dyDescent="0.2">
      <c r="B9" s="22">
        <v>5.6709070290000003</v>
      </c>
      <c r="C9" s="22">
        <v>10.149024943000001</v>
      </c>
      <c r="D9" s="22">
        <v>6.4</v>
      </c>
      <c r="E9" s="22">
        <v>9.1544671199999996</v>
      </c>
      <c r="F9" s="22">
        <v>7.0015192739999996</v>
      </c>
      <c r="G9" s="22">
        <v>5.8872562359999998</v>
      </c>
      <c r="H9" s="22">
        <v>10.317709751000001</v>
      </c>
      <c r="I9" s="22">
        <v>6.7773242629999997</v>
      </c>
      <c r="J9" s="22">
        <v>9.9248299319999997</v>
      </c>
      <c r="K9" s="22">
        <v>10.855328798</v>
      </c>
      <c r="L9" s="22">
        <v>3.9118367350000001</v>
      </c>
      <c r="M9" s="22">
        <v>9.4311111109999999</v>
      </c>
      <c r="N9" s="22">
        <v>7.2097959180000002</v>
      </c>
      <c r="O9" s="22">
        <v>13.050340136000001</v>
      </c>
      <c r="P9" s="22">
        <v>9.5869387760000002</v>
      </c>
      <c r="Q9" s="22">
        <v>3.802267574</v>
      </c>
      <c r="R9" s="22">
        <v>5.902947846</v>
      </c>
      <c r="S9" s="22">
        <v>10.907845804999999</v>
      </c>
      <c r="T9" s="22">
        <v>8.8812698409999999</v>
      </c>
      <c r="U9" s="22">
        <v>4.9636507940000003</v>
      </c>
      <c r="V9" s="22">
        <v>11.990929704999999</v>
      </c>
      <c r="W9" s="22">
        <v>10.666417234000001</v>
      </c>
      <c r="X9" s="22">
        <v>8.318548753</v>
      </c>
      <c r="Y9" s="22"/>
      <c r="Z9" s="22">
        <v>19.271111111</v>
      </c>
      <c r="AA9" s="22">
        <v>5.6714739229999998</v>
      </c>
      <c r="AB9" s="22">
        <v>7.8783446709999998</v>
      </c>
      <c r="AC9" s="22">
        <v>6.1648979590000001</v>
      </c>
      <c r="AD9" s="22">
        <v>6.3390476189999996</v>
      </c>
      <c r="AE9" s="22">
        <v>15.746031746</v>
      </c>
      <c r="AF9" s="22">
        <v>17.687324263000001</v>
      </c>
      <c r="AG9" s="22">
        <v>30.100317459999999</v>
      </c>
      <c r="AH9" s="22">
        <v>5.9385034010000002</v>
      </c>
      <c r="AI9" s="22">
        <v>17.005714286</v>
      </c>
      <c r="AJ9" s="22"/>
    </row>
    <row r="10" spans="1:36" x14ac:dyDescent="0.2">
      <c r="B10" s="22">
        <v>6.4965079369999996</v>
      </c>
      <c r="C10" s="22">
        <v>11.603469388000001</v>
      </c>
      <c r="D10" s="22">
        <v>7.3959183670000002</v>
      </c>
      <c r="E10" s="22">
        <v>10.390929705</v>
      </c>
      <c r="F10" s="22">
        <v>7.9918820860000004</v>
      </c>
      <c r="G10" s="22">
        <v>6.787959184</v>
      </c>
      <c r="H10" s="22">
        <v>11.817142857</v>
      </c>
      <c r="I10" s="22">
        <v>7.733333333</v>
      </c>
      <c r="J10" s="22">
        <v>11.203582766</v>
      </c>
      <c r="K10" s="22">
        <v>12.415419501000001</v>
      </c>
      <c r="L10" s="22">
        <v>4.4604081630000003</v>
      </c>
      <c r="M10" s="22">
        <v>10.928979591999999</v>
      </c>
      <c r="N10" s="22">
        <v>8.3798866210000007</v>
      </c>
      <c r="O10" s="22">
        <v>13.81877551</v>
      </c>
      <c r="P10" s="22">
        <v>10.99755102</v>
      </c>
      <c r="Q10" s="22">
        <v>4.3493877550000004</v>
      </c>
      <c r="R10" s="22">
        <v>6.6739229020000002</v>
      </c>
      <c r="S10" s="22">
        <v>12.631655329000001</v>
      </c>
      <c r="T10" s="22">
        <v>10.176507937</v>
      </c>
      <c r="U10" s="22">
        <v>5.6435374149999999</v>
      </c>
      <c r="V10" s="22">
        <v>13.485714286</v>
      </c>
      <c r="W10" s="22">
        <v>12.321088435</v>
      </c>
      <c r="X10" s="22">
        <v>9.9439455779999992</v>
      </c>
      <c r="Y10" s="22"/>
      <c r="Z10" s="22">
        <v>22.247619048000001</v>
      </c>
      <c r="AA10" s="22">
        <v>6.4029024940000001</v>
      </c>
      <c r="AB10" s="22">
        <v>9.0180045349999993</v>
      </c>
      <c r="AC10" s="22">
        <v>7.0791836730000002</v>
      </c>
      <c r="AD10" s="22">
        <v>7.2117913829999996</v>
      </c>
      <c r="AE10" s="22">
        <v>17.618140589999999</v>
      </c>
      <c r="AF10" s="22">
        <v>20.597551020000001</v>
      </c>
      <c r="AG10" s="22">
        <v>35.352380951999997</v>
      </c>
      <c r="AH10" s="22">
        <v>6.7853061219999997</v>
      </c>
      <c r="AI10" s="22">
        <v>19.713015873</v>
      </c>
      <c r="AJ10" s="22"/>
    </row>
    <row r="11" spans="1:36" x14ac:dyDescent="0.2">
      <c r="B11" s="22">
        <v>7.354920635</v>
      </c>
      <c r="C11" s="22">
        <v>13.151927438</v>
      </c>
      <c r="D11" s="22">
        <v>8.462040816</v>
      </c>
      <c r="E11" s="22">
        <v>11.753650794</v>
      </c>
      <c r="F11" s="22">
        <v>8.9019501129999998</v>
      </c>
      <c r="G11" s="22">
        <v>7.8389115650000001</v>
      </c>
      <c r="H11" s="22">
        <v>13.391020407999999</v>
      </c>
      <c r="I11" s="22">
        <v>8.7002267569999994</v>
      </c>
      <c r="J11" s="22">
        <v>12.678095237999999</v>
      </c>
      <c r="K11" s="22">
        <v>14.302335600999999</v>
      </c>
      <c r="L11" s="22">
        <v>5.0866213150000004</v>
      </c>
      <c r="M11" s="22">
        <v>12.46</v>
      </c>
      <c r="N11" s="22">
        <v>9.7938095240000003</v>
      </c>
      <c r="O11" s="22">
        <v>14.698231292999999</v>
      </c>
      <c r="P11" s="22">
        <v>12.290612245</v>
      </c>
      <c r="Q11" s="22">
        <v>39.529795917999998</v>
      </c>
      <c r="R11" s="22">
        <v>56.511564626000002</v>
      </c>
      <c r="S11" s="22">
        <v>14.756281179</v>
      </c>
      <c r="T11" s="22">
        <v>11.926349205999999</v>
      </c>
      <c r="U11" s="22">
        <v>6.5777777779999997</v>
      </c>
      <c r="V11" s="22">
        <v>14.842630385</v>
      </c>
      <c r="W11" s="22">
        <v>80.155283447000002</v>
      </c>
      <c r="X11" s="22">
        <v>44.604081633</v>
      </c>
      <c r="Y11" s="22"/>
      <c r="Z11" s="22">
        <v>24.84244898</v>
      </c>
      <c r="AA11" s="22">
        <v>7.2504308389999998</v>
      </c>
      <c r="AB11" s="22">
        <v>10.108435374000001</v>
      </c>
      <c r="AC11" s="22">
        <v>8.0907029480000006</v>
      </c>
      <c r="AD11" s="22">
        <v>8.1044897959999993</v>
      </c>
      <c r="AE11" s="22">
        <v>19.548299320000002</v>
      </c>
      <c r="AF11" s="22">
        <v>23.04</v>
      </c>
      <c r="AG11" s="22">
        <v>39.980408163</v>
      </c>
      <c r="AH11" s="22">
        <v>7.661587302</v>
      </c>
      <c r="AI11" s="22">
        <v>223.895510204</v>
      </c>
      <c r="AJ11" s="22"/>
    </row>
    <row r="12" spans="1:36" x14ac:dyDescent="0.2">
      <c r="B12" s="22">
        <v>54.487619047999999</v>
      </c>
      <c r="C12" s="22">
        <v>94.396371881999997</v>
      </c>
      <c r="D12" s="22">
        <v>55.913650793999999</v>
      </c>
      <c r="E12" s="22">
        <v>86.826666666999998</v>
      </c>
      <c r="F12" s="22">
        <v>71.782312924999999</v>
      </c>
      <c r="G12" s="22">
        <v>62.222222221999999</v>
      </c>
      <c r="H12" s="22">
        <v>114.19523809499999</v>
      </c>
      <c r="I12" s="22">
        <v>67.768888888999996</v>
      </c>
      <c r="J12" s="22">
        <v>97.001360543999994</v>
      </c>
      <c r="K12" s="22">
        <v>114.463492063</v>
      </c>
      <c r="L12" s="22">
        <v>37.812244898000003</v>
      </c>
      <c r="M12" s="22">
        <v>64.644353741000003</v>
      </c>
      <c r="N12" s="22">
        <v>56.411428571000002</v>
      </c>
      <c r="O12" s="22">
        <v>62.101768706999998</v>
      </c>
      <c r="P12" s="22">
        <v>13.374693878</v>
      </c>
      <c r="Q12" s="22"/>
      <c r="R12" s="22"/>
      <c r="S12" s="22">
        <v>16.703696144999999</v>
      </c>
      <c r="T12" s="22">
        <v>90.151473922999998</v>
      </c>
      <c r="U12" s="22">
        <v>52.774603175000003</v>
      </c>
      <c r="V12" s="22">
        <v>16.308390023000001</v>
      </c>
      <c r="W12" s="22"/>
      <c r="X12" s="22"/>
      <c r="Y12" s="22"/>
      <c r="Z12" s="22">
        <v>198.87891156500001</v>
      </c>
      <c r="AA12" s="22">
        <v>50.874920635000002</v>
      </c>
      <c r="AB12" s="22">
        <v>88.653786847999996</v>
      </c>
      <c r="AC12" s="22">
        <v>62.547301587</v>
      </c>
      <c r="AD12" s="22">
        <v>62.589387754999997</v>
      </c>
      <c r="AE12" s="22">
        <v>21.471201814</v>
      </c>
      <c r="AF12" s="22">
        <v>129.63700680299999</v>
      </c>
      <c r="AG12" s="22">
        <v>44.575056689</v>
      </c>
      <c r="AH12" s="22">
        <v>8.5443537410000001</v>
      </c>
      <c r="AI12" s="22"/>
      <c r="AJ12" s="22"/>
    </row>
    <row r="13" spans="1:36" x14ac:dyDescent="0.2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14.595079365</v>
      </c>
      <c r="Q13" s="22"/>
      <c r="R13" s="22"/>
      <c r="S13" s="22">
        <v>64.986848073000004</v>
      </c>
      <c r="T13" s="22"/>
      <c r="U13" s="22"/>
      <c r="V13" s="22">
        <v>17.694331066</v>
      </c>
      <c r="W13" s="22"/>
      <c r="X13" s="22"/>
      <c r="Y13" s="22"/>
      <c r="Z13" s="22"/>
      <c r="AA13" s="22"/>
      <c r="AB13" s="22"/>
      <c r="AC13" s="22"/>
      <c r="AD13" s="22"/>
      <c r="AE13" s="22">
        <v>23.198185940999998</v>
      </c>
      <c r="AF13" s="22"/>
      <c r="AG13" s="22">
        <v>48.848979591999999</v>
      </c>
      <c r="AH13" s="22">
        <v>9.4116099769999995</v>
      </c>
      <c r="AI13" s="22"/>
      <c r="AJ13" s="22"/>
    </row>
    <row r="14" spans="1:36" x14ac:dyDescent="0.2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15.792630385000001</v>
      </c>
      <c r="Q14" s="22"/>
      <c r="R14" s="22"/>
      <c r="S14" s="22"/>
      <c r="T14" s="22"/>
      <c r="U14" s="22"/>
      <c r="V14" s="22">
        <v>19.443083900000001</v>
      </c>
      <c r="W14" s="22"/>
      <c r="X14" s="22"/>
      <c r="Y14" s="22"/>
      <c r="Z14" s="22"/>
      <c r="AA14" s="22"/>
      <c r="AB14" s="22"/>
      <c r="AC14" s="22"/>
      <c r="AD14" s="22"/>
      <c r="AE14" s="22">
        <v>25.099319728000001</v>
      </c>
      <c r="AF14" s="22"/>
      <c r="AG14" s="22">
        <v>53.812244898000003</v>
      </c>
      <c r="AH14" s="22">
        <v>10.303673469</v>
      </c>
      <c r="AI14" s="22"/>
      <c r="AJ14" s="22"/>
    </row>
    <row r="15" spans="1:36" x14ac:dyDescent="0.2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17.110204081999999</v>
      </c>
      <c r="Q15" s="22"/>
      <c r="R15" s="22"/>
      <c r="S15" s="22"/>
      <c r="T15" s="22"/>
      <c r="U15" s="22"/>
      <c r="V15" s="22">
        <v>21.079365078999999</v>
      </c>
      <c r="W15" s="22"/>
      <c r="X15" s="22"/>
      <c r="Y15" s="22"/>
      <c r="Z15" s="22"/>
      <c r="AA15" s="22"/>
      <c r="AB15" s="22"/>
      <c r="AC15" s="22"/>
      <c r="AD15" s="22"/>
      <c r="AE15" s="22">
        <v>77.409523809999996</v>
      </c>
      <c r="AF15" s="22"/>
      <c r="AG15" s="22">
        <v>57.952653060999999</v>
      </c>
      <c r="AH15" s="22">
        <v>152.46222222200001</v>
      </c>
      <c r="AI15" s="22"/>
      <c r="AJ15" s="22"/>
    </row>
    <row r="16" spans="1:36" x14ac:dyDescent="0.2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18.461451246999999</v>
      </c>
      <c r="Q16" s="22"/>
      <c r="R16" s="22"/>
      <c r="S16" s="22"/>
      <c r="T16" s="22"/>
      <c r="U16" s="22"/>
      <c r="V16" s="22">
        <v>22.650340136000001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334.49795918400002</v>
      </c>
      <c r="AH16" s="22">
        <v>153.71174603200001</v>
      </c>
      <c r="AI16" s="22"/>
      <c r="AJ16" s="22"/>
    </row>
    <row r="17" spans="1:36" x14ac:dyDescent="0.2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19.853809523999999</v>
      </c>
      <c r="Q17" s="22"/>
      <c r="R17" s="22"/>
      <c r="S17" s="22"/>
      <c r="T17" s="22"/>
      <c r="U17" s="22"/>
      <c r="V17" s="22">
        <v>24.166893424000001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154.92063492099999</v>
      </c>
      <c r="AI17" s="22"/>
      <c r="AJ17" s="22"/>
    </row>
    <row r="18" spans="1:36" x14ac:dyDescent="0.2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21.196848073000002</v>
      </c>
      <c r="Q18" s="22"/>
      <c r="R18" s="22"/>
      <c r="S18" s="22"/>
      <c r="T18" s="22"/>
      <c r="U18" s="22"/>
      <c r="V18" s="22">
        <v>26.111564626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155.983673469</v>
      </c>
      <c r="AI18" s="22"/>
      <c r="AJ18" s="22"/>
    </row>
    <row r="19" spans="1:36" x14ac:dyDescent="0.2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22.817959183999999</v>
      </c>
      <c r="Q19" s="22"/>
      <c r="R19" s="22"/>
      <c r="S19" s="22"/>
      <c r="T19" s="22"/>
      <c r="U19" s="22"/>
      <c r="V19" s="22">
        <v>27.722448979999999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159.29904761899999</v>
      </c>
      <c r="AI19" s="22"/>
      <c r="AJ19" s="22"/>
    </row>
    <row r="20" spans="1:36" x14ac:dyDescent="0.2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167.20689342399999</v>
      </c>
      <c r="Q20" s="22"/>
      <c r="R20" s="22"/>
      <c r="S20" s="22"/>
      <c r="T20" s="22"/>
      <c r="U20" s="22"/>
      <c r="V20" s="22">
        <v>137.95555555600001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160.4861678</v>
      </c>
      <c r="AI20" s="22"/>
      <c r="AJ20" s="22"/>
    </row>
    <row r="21" spans="1:36" x14ac:dyDescent="0.2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161.639909297</v>
      </c>
      <c r="AI21" s="22"/>
      <c r="AJ21" s="22"/>
    </row>
    <row r="22" spans="1:36" x14ac:dyDescent="0.2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162.973968254</v>
      </c>
      <c r="AI22" s="22"/>
      <c r="AJ22" s="22"/>
    </row>
    <row r="23" spans="1:36" x14ac:dyDescent="0.2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166.86730158699999</v>
      </c>
      <c r="AI23" s="22"/>
      <c r="AJ23" s="22"/>
    </row>
    <row r="24" spans="1:36" x14ac:dyDescent="0.2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168.76408163299999</v>
      </c>
      <c r="AI24" s="22"/>
      <c r="AJ24" s="22"/>
    </row>
    <row r="25" spans="1:36" x14ac:dyDescent="0.2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170.775510204</v>
      </c>
      <c r="AI25" s="22"/>
      <c r="AJ25" s="22"/>
    </row>
    <row r="26" spans="1:36" x14ac:dyDescent="0.2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173.104761905</v>
      </c>
      <c r="AI26" s="22"/>
      <c r="AJ26" s="22"/>
    </row>
    <row r="27" spans="1:36" x14ac:dyDescent="0.2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182.206984127</v>
      </c>
      <c r="AI27" s="22"/>
      <c r="AJ27" s="22"/>
    </row>
    <row r="28" spans="1:36" x14ac:dyDescent="0.2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7">
        <f>B12-B2</f>
        <v>53.674149659999998</v>
      </c>
      <c r="C29" s="27">
        <f t="shared" ref="C29:O29" si="0">C12-C2</f>
        <v>93.503854875000002</v>
      </c>
      <c r="D29" s="27">
        <f t="shared" si="0"/>
        <v>55.58276644</v>
      </c>
      <c r="E29" s="22">
        <f t="shared" si="0"/>
        <v>86.604625850999994</v>
      </c>
      <c r="F29" s="22">
        <f t="shared" si="0"/>
        <v>70.853514739000005</v>
      </c>
      <c r="G29" s="22">
        <f t="shared" si="0"/>
        <v>61.765079364999998</v>
      </c>
      <c r="H29" s="22">
        <f t="shared" si="0"/>
        <v>113.645034013</v>
      </c>
      <c r="I29" s="22">
        <f t="shared" si="0"/>
        <v>67.258276643999992</v>
      </c>
      <c r="J29" s="22">
        <f t="shared" si="0"/>
        <v>96.427074829999995</v>
      </c>
      <c r="K29" s="22">
        <f>K12-K2</f>
        <v>114.009070294</v>
      </c>
      <c r="L29" s="22">
        <f t="shared" si="0"/>
        <v>37.510612245000004</v>
      </c>
      <c r="M29" s="22">
        <f t="shared" si="0"/>
        <v>64.211337868000001</v>
      </c>
      <c r="N29" s="22">
        <f t="shared" si="0"/>
        <v>56.117097505000004</v>
      </c>
      <c r="O29" s="22">
        <f t="shared" si="0"/>
        <v>61.763061223999998</v>
      </c>
      <c r="P29" s="22">
        <f>P20-P2</f>
        <v>166.4830839</v>
      </c>
      <c r="Q29" s="22">
        <f>Q11-Q2</f>
        <v>39.258049885999995</v>
      </c>
      <c r="R29" s="22">
        <f>R11-R2</f>
        <v>56.054421769000001</v>
      </c>
      <c r="S29" s="22">
        <f>S13-S2</f>
        <v>64.971882086999997</v>
      </c>
      <c r="T29" s="22">
        <f>T12-T2</f>
        <v>89.745487527999998</v>
      </c>
      <c r="U29" s="22">
        <f>U12-U2</f>
        <v>52.332970522000004</v>
      </c>
      <c r="V29" s="22">
        <f>V20-V2</f>
        <v>136.54349206400002</v>
      </c>
      <c r="W29" s="22">
        <f>W11-W2</f>
        <v>79.825124717000008</v>
      </c>
      <c r="X29" s="22">
        <f>X11-X2</f>
        <v>44.226757370000001</v>
      </c>
      <c r="Y29" s="22">
        <f>Y7-Y2</f>
        <v>51.748571427999998</v>
      </c>
      <c r="Z29" s="22">
        <f t="shared" ref="Z29:AF29" si="1">Z12-Z2</f>
        <v>197.880453515</v>
      </c>
      <c r="AA29" s="22">
        <f t="shared" si="1"/>
        <v>50.450430838999999</v>
      </c>
      <c r="AB29" s="22">
        <f t="shared" si="1"/>
        <v>88.23219954599999</v>
      </c>
      <c r="AC29" s="22">
        <f t="shared" si="1"/>
        <v>62.175782312999999</v>
      </c>
      <c r="AD29" s="22">
        <f t="shared" si="1"/>
        <v>62.132244897999996</v>
      </c>
      <c r="AE29" s="22">
        <f>AE15-AE2</f>
        <v>76.831927437999994</v>
      </c>
      <c r="AF29" s="22">
        <f t="shared" si="1"/>
        <v>128.80108843599999</v>
      </c>
      <c r="AG29" s="22">
        <f>AG16-AG2</f>
        <v>334.082176871</v>
      </c>
      <c r="AH29" s="22">
        <f>AH27-AH2</f>
        <v>181.82902494300001</v>
      </c>
      <c r="AI29" s="22">
        <f>AI11-AI2</f>
        <v>223.106122449</v>
      </c>
      <c r="AJ29" s="22"/>
    </row>
    <row r="30" spans="1:36" x14ac:dyDescent="0.2">
      <c r="A30" s="2"/>
      <c r="B30" s="17">
        <f>B29/86400</f>
        <v>6.2122858402777778E-4</v>
      </c>
      <c r="C30" s="17">
        <f t="shared" ref="C30:AI30" si="2">C29/86400</f>
        <v>1.0822205425347223E-3</v>
      </c>
      <c r="D30" s="17">
        <f t="shared" si="2"/>
        <v>6.4331905601851854E-4</v>
      </c>
      <c r="E30" s="9">
        <f t="shared" si="2"/>
        <v>1.0023683547569443E-3</v>
      </c>
      <c r="F30" s="9">
        <f t="shared" si="2"/>
        <v>8.2006382799768528E-4</v>
      </c>
      <c r="G30" s="9">
        <f t="shared" si="2"/>
        <v>7.1487360376157403E-4</v>
      </c>
      <c r="H30" s="9">
        <f t="shared" si="2"/>
        <v>1.3153360418171297E-3</v>
      </c>
      <c r="I30" s="9">
        <f t="shared" si="2"/>
        <v>7.7845227597222208E-4</v>
      </c>
      <c r="J30" s="9">
        <f t="shared" si="2"/>
        <v>1.1160541068287037E-3</v>
      </c>
      <c r="K30" s="9">
        <f t="shared" si="2"/>
        <v>1.319549424699074E-3</v>
      </c>
      <c r="L30" s="9">
        <f t="shared" si="2"/>
        <v>4.3415060468750006E-4</v>
      </c>
      <c r="M30" s="9">
        <f t="shared" si="2"/>
        <v>7.4318678087962969E-4</v>
      </c>
      <c r="N30" s="9">
        <f t="shared" si="2"/>
        <v>6.495034433449075E-4</v>
      </c>
      <c r="O30" s="9">
        <f t="shared" si="2"/>
        <v>7.1485024564814815E-4</v>
      </c>
      <c r="P30" s="9">
        <f t="shared" si="2"/>
        <v>1.9268875451388888E-3</v>
      </c>
      <c r="Q30" s="9">
        <f t="shared" si="2"/>
        <v>4.5437557738425919E-4</v>
      </c>
      <c r="R30" s="9">
        <f t="shared" si="2"/>
        <v>6.4877802973379629E-4</v>
      </c>
      <c r="S30" s="9">
        <f t="shared" si="2"/>
        <v>7.5198937600694444E-4</v>
      </c>
      <c r="T30" s="9">
        <f t="shared" si="2"/>
        <v>1.0387209204629629E-3</v>
      </c>
      <c r="U30" s="9">
        <f t="shared" si="2"/>
        <v>6.0570567733796295E-4</v>
      </c>
      <c r="V30" s="9">
        <f t="shared" si="2"/>
        <v>1.5803644914814817E-3</v>
      </c>
      <c r="W30" s="9">
        <f t="shared" si="2"/>
        <v>9.2390190644675932E-4</v>
      </c>
      <c r="X30" s="9">
        <f t="shared" si="2"/>
        <v>5.1188376585648151E-4</v>
      </c>
      <c r="Y30" s="9">
        <f t="shared" si="2"/>
        <v>5.9894179893518512E-4</v>
      </c>
      <c r="Z30" s="9">
        <f t="shared" si="2"/>
        <v>2.2902830267939813E-3</v>
      </c>
      <c r="AA30" s="9">
        <f t="shared" si="2"/>
        <v>5.8391702359953702E-4</v>
      </c>
      <c r="AB30" s="9">
        <f t="shared" si="2"/>
        <v>1.0212060132638887E-3</v>
      </c>
      <c r="AC30" s="9">
        <f t="shared" si="2"/>
        <v>7.196271101041667E-4</v>
      </c>
      <c r="AD30" s="9">
        <f t="shared" si="2"/>
        <v>7.191232048379629E-4</v>
      </c>
      <c r="AE30" s="9">
        <f t="shared" si="2"/>
        <v>8.8925841942129617E-4</v>
      </c>
      <c r="AF30" s="9">
        <f t="shared" si="2"/>
        <v>1.4907533383796295E-3</v>
      </c>
      <c r="AG30" s="9">
        <f t="shared" si="2"/>
        <v>3.8666918619328704E-3</v>
      </c>
      <c r="AH30" s="9">
        <f t="shared" si="2"/>
        <v>2.1045026035069444E-3</v>
      </c>
      <c r="AI30" s="9">
        <f t="shared" si="2"/>
        <v>2.5822467876041666E-3</v>
      </c>
      <c r="AJ30" s="9">
        <f>SUM(B30:AI30)</f>
        <v>3.7264315371203699E-2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160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70.673100000000005</v>
      </c>
      <c r="C2" s="12">
        <v>38.441400000000002</v>
      </c>
      <c r="D2" s="12">
        <v>61.454799999999999</v>
      </c>
      <c r="E2" s="12">
        <v>46.120100000000001</v>
      </c>
      <c r="F2" s="12">
        <v>52.600200000000001</v>
      </c>
      <c r="G2" s="12">
        <v>90.517200000000003</v>
      </c>
      <c r="H2" s="12">
        <v>31.699300000000001</v>
      </c>
      <c r="I2" s="12">
        <v>58.128300000000003</v>
      </c>
      <c r="J2" s="12">
        <v>42.652700000000003</v>
      </c>
      <c r="K2" s="12">
        <v>40.893900000000002</v>
      </c>
      <c r="L2" s="12">
        <v>119.837</v>
      </c>
      <c r="M2" s="12">
        <v>47.412599999999998</v>
      </c>
      <c r="N2" s="12">
        <v>68.734399999999994</v>
      </c>
      <c r="O2" s="12">
        <v>85.597800000000007</v>
      </c>
      <c r="P2" s="12">
        <v>34.9482</v>
      </c>
      <c r="Q2" s="12">
        <v>98.672399999999996</v>
      </c>
      <c r="R2" s="12">
        <v>52.616900000000001</v>
      </c>
      <c r="S2" s="12">
        <v>33.571899999999999</v>
      </c>
      <c r="T2" s="12">
        <v>60.643599999999999</v>
      </c>
      <c r="U2" s="12">
        <v>69.209000000000003</v>
      </c>
      <c r="V2" s="12">
        <v>47.000700000000002</v>
      </c>
      <c r="W2" s="12">
        <v>40.237200000000001</v>
      </c>
      <c r="X2" s="12">
        <v>40.237200000000001</v>
      </c>
      <c r="Y2" s="12">
        <v>46.584499999999998</v>
      </c>
      <c r="Z2" s="12">
        <v>15.7051</v>
      </c>
      <c r="AA2" s="12">
        <v>27.747499999999999</v>
      </c>
      <c r="AB2" s="12">
        <v>65.365600000000001</v>
      </c>
      <c r="AC2" s="12">
        <v>57.065199999999997</v>
      </c>
      <c r="AD2" s="12">
        <v>55.945500000000003</v>
      </c>
      <c r="AE2" s="12">
        <v>71.067899999999995</v>
      </c>
      <c r="AF2" s="12">
        <v>28.312799999999999</v>
      </c>
      <c r="AG2" s="12">
        <v>29.701000000000001</v>
      </c>
      <c r="AH2" s="12">
        <v>23.4375</v>
      </c>
      <c r="AI2" s="12">
        <v>64.348299999999995</v>
      </c>
      <c r="AJ2" s="12">
        <v>25.403199999999998</v>
      </c>
      <c r="AK2" s="12">
        <v>85.509299999999996</v>
      </c>
    </row>
    <row r="3" spans="1:37" x14ac:dyDescent="0.2">
      <c r="A3" s="1"/>
      <c r="B3" s="12">
        <v>83.354299999999995</v>
      </c>
      <c r="C3" s="12">
        <v>43.611499999999999</v>
      </c>
      <c r="D3" s="12">
        <v>69.339600000000004</v>
      </c>
      <c r="E3" s="12">
        <v>62.642000000000003</v>
      </c>
      <c r="F3" s="12">
        <v>63.900700000000001</v>
      </c>
      <c r="G3" s="12">
        <v>91.493799999999993</v>
      </c>
      <c r="H3" s="12">
        <v>33.456400000000002</v>
      </c>
      <c r="I3" s="12">
        <v>60.732599999999998</v>
      </c>
      <c r="J3" s="12">
        <v>63.337800000000001</v>
      </c>
      <c r="K3" s="12">
        <v>45.6081</v>
      </c>
      <c r="L3" s="12">
        <v>124.155</v>
      </c>
      <c r="M3" s="12">
        <v>52.0047</v>
      </c>
      <c r="N3" s="12">
        <v>73.647300000000001</v>
      </c>
      <c r="O3" s="12">
        <v>87.5</v>
      </c>
      <c r="P3" s="12">
        <v>38.325600000000001</v>
      </c>
      <c r="Q3" s="12">
        <v>109.375</v>
      </c>
      <c r="R3" s="12">
        <v>62.335099999999997</v>
      </c>
      <c r="S3" s="12">
        <v>34.640799999999999</v>
      </c>
      <c r="T3" s="12">
        <v>45.671100000000003</v>
      </c>
      <c r="U3" s="12">
        <v>90.616399999999999</v>
      </c>
      <c r="V3" s="12">
        <v>48.927500000000002</v>
      </c>
      <c r="W3" s="12">
        <v>37.033900000000003</v>
      </c>
      <c r="X3" s="12">
        <v>37.033900000000003</v>
      </c>
      <c r="Y3" s="12">
        <v>41.867100000000001</v>
      </c>
      <c r="Z3" s="12">
        <v>15.250400000000001</v>
      </c>
      <c r="AA3" s="12">
        <v>28.785900000000002</v>
      </c>
      <c r="AB3" s="12">
        <v>73.828100000000006</v>
      </c>
      <c r="AC3" s="12">
        <v>63.144300000000001</v>
      </c>
      <c r="AD3" s="12">
        <v>60.866799999999998</v>
      </c>
      <c r="AE3" s="12">
        <v>79.278499999999994</v>
      </c>
      <c r="AF3" s="12">
        <v>34.874499999999998</v>
      </c>
      <c r="AG3" s="12">
        <v>27.253599999999999</v>
      </c>
      <c r="AH3" s="12">
        <v>24.167000000000002</v>
      </c>
      <c r="AI3" s="12">
        <v>67.541399999999996</v>
      </c>
      <c r="AJ3" s="12">
        <v>23.554300000000001</v>
      </c>
      <c r="AK3" s="12">
        <v>85.509299999999996</v>
      </c>
    </row>
    <row r="4" spans="1:37" x14ac:dyDescent="0.2">
      <c r="A4" s="1"/>
      <c r="B4" s="12">
        <v>86.674499999999995</v>
      </c>
      <c r="C4" s="12">
        <v>41.8247</v>
      </c>
      <c r="D4" s="12">
        <v>69.955600000000004</v>
      </c>
      <c r="E4" s="12">
        <v>59.083599999999997</v>
      </c>
      <c r="F4" s="12">
        <v>75.582700000000003</v>
      </c>
      <c r="G4" s="12">
        <v>99.026899999999998</v>
      </c>
      <c r="H4" s="12">
        <v>29.038599999999999</v>
      </c>
      <c r="I4" s="12">
        <v>57.924700000000001</v>
      </c>
      <c r="J4" s="12">
        <v>61.500599999999999</v>
      </c>
      <c r="K4" s="12">
        <v>52.086599999999997</v>
      </c>
      <c r="L4" s="12">
        <v>122.5</v>
      </c>
      <c r="M4" s="12">
        <v>50.9101</v>
      </c>
      <c r="N4" s="12">
        <v>70.447299999999998</v>
      </c>
      <c r="O4" s="12">
        <v>86.538499999999999</v>
      </c>
      <c r="P4" s="12">
        <v>39.003500000000003</v>
      </c>
      <c r="Q4" s="12">
        <v>118.46299999999999</v>
      </c>
      <c r="R4" s="12">
        <v>64.802099999999996</v>
      </c>
      <c r="S4" s="12">
        <v>32.949800000000003</v>
      </c>
      <c r="T4" s="12">
        <v>44.948</v>
      </c>
      <c r="U4" s="12">
        <v>85.465100000000007</v>
      </c>
      <c r="V4" s="12">
        <v>47.906999999999996</v>
      </c>
      <c r="W4" s="12">
        <v>42.420200000000001</v>
      </c>
      <c r="X4" s="12">
        <v>42.420200000000001</v>
      </c>
      <c r="Y4" s="12">
        <v>51.041699999999999</v>
      </c>
      <c r="Z4" s="12">
        <v>16.777000000000001</v>
      </c>
      <c r="AA4" s="12">
        <v>30.483899999999998</v>
      </c>
      <c r="AB4" s="12">
        <v>73.174800000000005</v>
      </c>
      <c r="AC4" s="12">
        <v>57.332299999999996</v>
      </c>
      <c r="AD4" s="12">
        <v>67.157399999999996</v>
      </c>
      <c r="AE4" s="12">
        <v>80.046000000000006</v>
      </c>
      <c r="AF4" s="12">
        <v>36.1248</v>
      </c>
      <c r="AG4" s="12">
        <v>36.426200000000001</v>
      </c>
      <c r="AH4" s="12">
        <v>26.476900000000001</v>
      </c>
      <c r="AI4" s="12">
        <v>68.720100000000002</v>
      </c>
      <c r="AJ4" s="12">
        <v>28.293399999999998</v>
      </c>
      <c r="AK4" s="12">
        <v>73.467299999999994</v>
      </c>
    </row>
    <row r="5" spans="1:37" x14ac:dyDescent="0.2">
      <c r="A5" s="1"/>
      <c r="B5" s="12">
        <v>82.522499999999994</v>
      </c>
      <c r="C5" s="12">
        <v>40.296100000000003</v>
      </c>
      <c r="D5" s="12">
        <v>68.308499999999995</v>
      </c>
      <c r="E5" s="12">
        <v>57.243000000000002</v>
      </c>
      <c r="F5" s="12">
        <v>62.737099999999998</v>
      </c>
      <c r="G5" s="12">
        <v>97.279399999999995</v>
      </c>
      <c r="H5" s="12">
        <v>32.864699999999999</v>
      </c>
      <c r="I5" s="12">
        <v>67.638000000000005</v>
      </c>
      <c r="J5" s="12">
        <v>58.230600000000003</v>
      </c>
      <c r="K5" s="12">
        <v>36.75</v>
      </c>
      <c r="L5" s="12">
        <v>75.307400000000001</v>
      </c>
      <c r="M5" s="12">
        <v>49.9679</v>
      </c>
      <c r="N5" s="12">
        <v>73.174800000000005</v>
      </c>
      <c r="O5" s="12">
        <v>80.631399999999999</v>
      </c>
      <c r="P5" s="12">
        <v>41.572400000000002</v>
      </c>
      <c r="Q5" s="12">
        <v>103.42400000000001</v>
      </c>
      <c r="R5" s="12">
        <v>62.5</v>
      </c>
      <c r="S5" s="12">
        <v>32.4328</v>
      </c>
      <c r="T5" s="12">
        <v>45.4983</v>
      </c>
      <c r="U5" s="12">
        <v>75.307400000000001</v>
      </c>
      <c r="V5" s="12">
        <v>42.338700000000003</v>
      </c>
      <c r="W5" s="12">
        <v>25.795500000000001</v>
      </c>
      <c r="X5" s="12">
        <v>25.795500000000001</v>
      </c>
      <c r="Y5" s="12">
        <v>44.289000000000001</v>
      </c>
      <c r="Z5" s="12">
        <v>16.212</v>
      </c>
      <c r="AA5" s="12">
        <v>27.5625</v>
      </c>
      <c r="AB5" s="12">
        <v>80.670699999999997</v>
      </c>
      <c r="AC5" s="12">
        <v>52.294600000000003</v>
      </c>
      <c r="AD5" s="12">
        <v>56.800600000000003</v>
      </c>
      <c r="AE5" s="12">
        <v>70.103899999999996</v>
      </c>
      <c r="AF5" s="12">
        <v>33.929200000000002</v>
      </c>
      <c r="AG5" s="12">
        <v>35.163699999999999</v>
      </c>
      <c r="AH5" s="12">
        <v>20.4849</v>
      </c>
      <c r="AI5" s="12">
        <v>65.860200000000006</v>
      </c>
      <c r="AJ5" s="12">
        <v>26.694900000000001</v>
      </c>
      <c r="AK5" s="12">
        <v>57.1145</v>
      </c>
    </row>
    <row r="6" spans="1:37" x14ac:dyDescent="0.2">
      <c r="A6" s="1"/>
      <c r="B6" s="12">
        <v>85.775400000000005</v>
      </c>
      <c r="C6" s="12">
        <v>41.8247</v>
      </c>
      <c r="D6" s="12" t="s">
        <v>152</v>
      </c>
      <c r="E6" s="12">
        <v>60.399900000000002</v>
      </c>
      <c r="F6" s="12">
        <v>69.763800000000003</v>
      </c>
      <c r="G6" s="12">
        <v>78.938000000000002</v>
      </c>
      <c r="H6" s="12">
        <v>35.472999999999999</v>
      </c>
      <c r="I6" s="12">
        <v>63.216700000000003</v>
      </c>
      <c r="J6" s="12">
        <v>69.194599999999994</v>
      </c>
      <c r="K6" s="12">
        <v>44.938899999999997</v>
      </c>
      <c r="L6" s="12">
        <v>129.60400000000001</v>
      </c>
      <c r="M6" s="12">
        <v>59.401899999999998</v>
      </c>
      <c r="N6" s="12">
        <v>69.837400000000002</v>
      </c>
      <c r="O6" s="12">
        <v>75.479200000000006</v>
      </c>
      <c r="P6" s="12">
        <v>42.798900000000003</v>
      </c>
      <c r="Q6" s="12">
        <v>115.003</v>
      </c>
      <c r="R6" s="12">
        <v>63.216700000000003</v>
      </c>
      <c r="S6" s="12">
        <v>29.182099999999998</v>
      </c>
      <c r="T6" s="12">
        <v>65.430300000000003</v>
      </c>
      <c r="U6" s="12">
        <v>85.376900000000006</v>
      </c>
      <c r="V6" s="12">
        <v>50.159199999999998</v>
      </c>
      <c r="W6" s="12">
        <v>48.228299999999997</v>
      </c>
      <c r="X6" s="12">
        <v>48.228299999999997</v>
      </c>
      <c r="Y6" s="12">
        <v>46.323500000000003</v>
      </c>
      <c r="Z6" s="12"/>
      <c r="AA6" s="12">
        <v>30.911200000000001</v>
      </c>
      <c r="AB6" s="12">
        <v>83.438400000000001</v>
      </c>
      <c r="AC6" s="12">
        <v>62.156399999999998</v>
      </c>
      <c r="AD6" s="12">
        <v>65.625</v>
      </c>
      <c r="AE6" s="12">
        <v>80.474400000000003</v>
      </c>
      <c r="AF6" s="12">
        <v>34.417299999999997</v>
      </c>
      <c r="AG6" s="12">
        <v>37.4236</v>
      </c>
      <c r="AH6" s="12">
        <v>19.6431</v>
      </c>
      <c r="AI6" s="12">
        <v>74.092699999999994</v>
      </c>
      <c r="AJ6" s="12">
        <v>29.311399999999999</v>
      </c>
      <c r="AK6" s="12">
        <v>101.57</v>
      </c>
    </row>
    <row r="7" spans="1:37" x14ac:dyDescent="0.2">
      <c r="A7" s="1"/>
      <c r="B7" s="12">
        <v>90.865399999999994</v>
      </c>
      <c r="C7" s="12">
        <v>43.611499999999999</v>
      </c>
      <c r="D7" s="12">
        <v>71.067899999999995</v>
      </c>
      <c r="E7" s="12">
        <v>67.362499999999997</v>
      </c>
      <c r="F7" s="12">
        <v>62.276400000000002</v>
      </c>
      <c r="G7" s="12">
        <v>83.861599999999996</v>
      </c>
      <c r="H7" s="12">
        <v>36.75</v>
      </c>
      <c r="I7" s="12">
        <v>65.236699999999999</v>
      </c>
      <c r="J7" s="12">
        <v>67.999600000000001</v>
      </c>
      <c r="K7" s="12">
        <v>49.350900000000003</v>
      </c>
      <c r="L7" s="12">
        <v>131.042</v>
      </c>
      <c r="M7" s="12">
        <v>50.790799999999997</v>
      </c>
      <c r="N7" s="12">
        <v>74.915099999999995</v>
      </c>
      <c r="O7" s="12">
        <v>82.031300000000002</v>
      </c>
      <c r="P7" s="12">
        <v>43.269199999999998</v>
      </c>
      <c r="Q7" s="12">
        <v>106.9</v>
      </c>
      <c r="R7" s="12">
        <v>63.048000000000002</v>
      </c>
      <c r="S7" s="12">
        <v>31.0855</v>
      </c>
      <c r="T7" s="12">
        <v>56.317</v>
      </c>
      <c r="U7" s="12">
        <v>88.012200000000007</v>
      </c>
      <c r="V7" s="12">
        <v>49.841799999999999</v>
      </c>
      <c r="W7" s="12">
        <v>51.432600000000001</v>
      </c>
      <c r="X7" s="12">
        <v>51.432600000000001</v>
      </c>
      <c r="Y7" s="12">
        <v>50.174500000000002</v>
      </c>
      <c r="Z7" s="12"/>
      <c r="AA7" s="12">
        <v>26.4177</v>
      </c>
      <c r="AB7" s="12">
        <v>77.640799999999999</v>
      </c>
      <c r="AC7" s="12">
        <v>62.606499999999997</v>
      </c>
      <c r="AD7" s="12">
        <v>60.474499999999999</v>
      </c>
      <c r="AE7" s="12">
        <v>80.592100000000002</v>
      </c>
      <c r="AF7" s="12">
        <v>32.105400000000003</v>
      </c>
      <c r="AG7" s="12">
        <v>29.003</v>
      </c>
      <c r="AH7" s="12">
        <v>25.619700000000002</v>
      </c>
      <c r="AI7" s="12">
        <v>62.124299999999998</v>
      </c>
      <c r="AJ7" s="12">
        <v>29.275099999999998</v>
      </c>
      <c r="AK7" s="12">
        <v>101.57</v>
      </c>
    </row>
    <row r="8" spans="1:37" x14ac:dyDescent="0.2">
      <c r="A8" s="1"/>
      <c r="B8" s="12">
        <v>89.634100000000004</v>
      </c>
      <c r="C8" s="12">
        <v>43.577100000000002</v>
      </c>
      <c r="D8" s="12">
        <v>67.555099999999996</v>
      </c>
      <c r="E8" s="12">
        <v>59.083599999999997</v>
      </c>
      <c r="F8" s="12">
        <v>58.436399999999999</v>
      </c>
      <c r="G8" s="12">
        <v>86.947999999999993</v>
      </c>
      <c r="H8" s="12">
        <v>35.826500000000003</v>
      </c>
      <c r="I8" s="12">
        <v>62.382100000000001</v>
      </c>
      <c r="J8" s="12">
        <v>63.459299999999999</v>
      </c>
      <c r="K8" s="12">
        <v>49.292099999999998</v>
      </c>
      <c r="L8" s="12">
        <v>115.324</v>
      </c>
      <c r="M8" s="12">
        <v>46.297600000000003</v>
      </c>
      <c r="N8" s="12">
        <v>68.350899999999996</v>
      </c>
      <c r="O8" s="12">
        <v>77.713800000000006</v>
      </c>
      <c r="P8" s="12">
        <v>35.488199999999999</v>
      </c>
      <c r="Q8" s="12">
        <v>87.453699999999998</v>
      </c>
      <c r="R8" s="12">
        <v>66.602900000000005</v>
      </c>
      <c r="S8" s="12">
        <v>34.1402</v>
      </c>
      <c r="T8" s="12">
        <v>54.221299999999999</v>
      </c>
      <c r="U8" s="12">
        <v>93.326800000000006</v>
      </c>
      <c r="V8" s="12">
        <v>45.258600000000001</v>
      </c>
      <c r="W8" s="12">
        <v>48.931100000000001</v>
      </c>
      <c r="X8" s="12">
        <v>48.931100000000001</v>
      </c>
      <c r="Y8" s="12">
        <v>51.310899999999997</v>
      </c>
      <c r="Z8" s="12"/>
      <c r="AA8" s="12">
        <v>26.3126</v>
      </c>
      <c r="AB8" s="12">
        <v>73.894099999999995</v>
      </c>
      <c r="AC8" s="12">
        <v>56.259599999999999</v>
      </c>
      <c r="AD8" s="12">
        <v>56.454000000000001</v>
      </c>
      <c r="AE8" s="12">
        <v>75.238900000000001</v>
      </c>
      <c r="AF8" s="12">
        <v>33.181199999999997</v>
      </c>
      <c r="AG8" s="12">
        <v>35.3262</v>
      </c>
      <c r="AH8" s="12">
        <v>20.1235</v>
      </c>
      <c r="AI8" s="12">
        <v>66.926299999999998</v>
      </c>
      <c r="AJ8" s="12">
        <v>27.5029</v>
      </c>
      <c r="AK8" s="12">
        <v>80.547899999999998</v>
      </c>
    </row>
    <row r="9" spans="1:37" x14ac:dyDescent="0.2">
      <c r="A9" s="1"/>
      <c r="B9" s="12">
        <v>72.23</v>
      </c>
      <c r="C9" s="12">
        <v>42.932200000000002</v>
      </c>
      <c r="D9" s="12">
        <v>63.289299999999997</v>
      </c>
      <c r="E9" s="12">
        <v>54.363900000000001</v>
      </c>
      <c r="F9" s="12">
        <v>68.763000000000005</v>
      </c>
      <c r="G9" s="12">
        <v>82.440200000000004</v>
      </c>
      <c r="H9" s="12">
        <v>36.234699999999997</v>
      </c>
      <c r="I9" s="12">
        <v>65.391499999999994</v>
      </c>
      <c r="J9" s="12">
        <v>53.832999999999998</v>
      </c>
      <c r="K9" s="12">
        <v>36.486499999999999</v>
      </c>
      <c r="L9" s="12">
        <v>85.909099999999995</v>
      </c>
      <c r="M9" s="12">
        <v>48.927500000000002</v>
      </c>
      <c r="N9" s="12">
        <v>61.386400000000002</v>
      </c>
      <c r="O9" s="12">
        <v>56.3842</v>
      </c>
      <c r="P9" s="12">
        <v>43.1113</v>
      </c>
      <c r="Q9" s="12"/>
      <c r="R9" s="12"/>
      <c r="S9" s="12">
        <v>31.392399999999999</v>
      </c>
      <c r="T9" s="12">
        <v>39.887799999999999</v>
      </c>
      <c r="U9" s="12">
        <v>74.560400000000001</v>
      </c>
      <c r="V9" s="12">
        <v>48.811999999999998</v>
      </c>
      <c r="W9" s="12"/>
      <c r="X9" s="12"/>
      <c r="Y9" s="12">
        <v>40.622700000000002</v>
      </c>
      <c r="Z9" s="12"/>
      <c r="AA9" s="12">
        <v>29.642399999999999</v>
      </c>
      <c r="AB9" s="12">
        <v>74.493200000000002</v>
      </c>
      <c r="AC9" s="12">
        <v>54.932699999999997</v>
      </c>
      <c r="AD9" s="12">
        <v>50.542499999999997</v>
      </c>
      <c r="AE9" s="12">
        <v>55.813400000000001</v>
      </c>
      <c r="AF9" s="12">
        <v>33.660699999999999</v>
      </c>
      <c r="AG9" s="12">
        <v>37.1995</v>
      </c>
      <c r="AH9" s="12">
        <v>23.7029</v>
      </c>
      <c r="AI9" s="12">
        <v>71.313100000000006</v>
      </c>
      <c r="AJ9" s="12"/>
      <c r="AK9" s="12">
        <v>48.596800000000002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41.343800000000002</v>
      </c>
      <c r="Q10" s="12"/>
      <c r="R10" s="12"/>
      <c r="S10" s="12">
        <v>33.558199999999999</v>
      </c>
      <c r="T10" s="12"/>
      <c r="U10" s="12"/>
      <c r="V10" s="12">
        <v>49.380400000000002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35.359200000000001</v>
      </c>
      <c r="AG10" s="12"/>
      <c r="AH10" s="12">
        <v>23.853300000000001</v>
      </c>
      <c r="AI10" s="12">
        <v>70.673100000000005</v>
      </c>
      <c r="AJ10" s="12"/>
      <c r="AK10" s="12">
        <v>82.424800000000005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40.217700000000001</v>
      </c>
      <c r="Q11" s="12"/>
      <c r="R11" s="12"/>
      <c r="S11" s="12"/>
      <c r="T11" s="12"/>
      <c r="U11" s="12"/>
      <c r="V11" s="12">
        <v>45.734200000000001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34.310200000000002</v>
      </c>
      <c r="AG11" s="12"/>
      <c r="AH11" s="12">
        <v>24.348500000000001</v>
      </c>
      <c r="AI11" s="12">
        <v>71.6374</v>
      </c>
      <c r="AJ11" s="12"/>
      <c r="AK11" s="12">
        <v>82.424800000000005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42.495100000000001</v>
      </c>
      <c r="Q12" s="12"/>
      <c r="R12" s="12"/>
      <c r="S12" s="12"/>
      <c r="T12" s="12"/>
      <c r="U12" s="12"/>
      <c r="V12" s="12">
        <v>46.875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34.7194</v>
      </c>
      <c r="AG12" s="12"/>
      <c r="AH12" s="12">
        <v>20.817599999999999</v>
      </c>
      <c r="AI12" s="12">
        <v>66.818200000000004</v>
      </c>
      <c r="AJ12" s="12"/>
      <c r="AK12" s="12">
        <v>49.808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43.5154</v>
      </c>
      <c r="Q13" s="12"/>
      <c r="R13" s="12"/>
      <c r="S13" s="12"/>
      <c r="T13" s="12"/>
      <c r="U13" s="12"/>
      <c r="V13" s="12">
        <v>48.912999999999997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35.300199999999997</v>
      </c>
      <c r="AG13" s="12"/>
      <c r="AH13" s="12">
        <v>26.2333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42.932200000000002</v>
      </c>
      <c r="Q14" s="12"/>
      <c r="R14" s="12"/>
      <c r="S14" s="12"/>
      <c r="T14" s="12"/>
      <c r="U14" s="12"/>
      <c r="V14" s="12">
        <v>49.558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42.101599999999998</v>
      </c>
      <c r="Q15" s="12"/>
      <c r="R15" s="12"/>
      <c r="S15" s="12"/>
      <c r="T15" s="12"/>
      <c r="U15" s="12"/>
      <c r="V15" s="12">
        <v>45.911999999999999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38.495100000000001</v>
      </c>
      <c r="Q16" s="12"/>
      <c r="R16" s="12"/>
      <c r="S16" s="12"/>
      <c r="T16" s="12"/>
      <c r="U16" s="12"/>
      <c r="V16" s="12">
        <v>44.304499999999997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38.4236</v>
      </c>
      <c r="Q17" s="12"/>
      <c r="R17" s="12"/>
      <c r="S17" s="12"/>
      <c r="T17" s="12"/>
      <c r="U17" s="12"/>
      <c r="V17" s="12">
        <v>46.323500000000003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33.985799999999998</v>
      </c>
      <c r="Q18" s="12"/>
      <c r="R18" s="12"/>
      <c r="S18" s="12"/>
      <c r="T18" s="12"/>
      <c r="U18" s="12"/>
      <c r="V18" s="12">
        <v>45.082000000000001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82.716162499999996</v>
      </c>
      <c r="C21" s="5">
        <f t="shared" si="0"/>
        <v>42.014900000000004</v>
      </c>
      <c r="D21" s="5">
        <f t="shared" si="0"/>
        <v>67.281542857142853</v>
      </c>
      <c r="E21" s="5">
        <f t="shared" si="0"/>
        <v>58.287325000000003</v>
      </c>
      <c r="F21" s="5">
        <f t="shared" si="0"/>
        <v>64.257537499999998</v>
      </c>
      <c r="G21" s="5">
        <f t="shared" si="0"/>
        <v>88.813137499999996</v>
      </c>
      <c r="H21" s="5">
        <f t="shared" si="0"/>
        <v>33.917899999999996</v>
      </c>
      <c r="I21" s="5">
        <f t="shared" si="0"/>
        <v>62.581325</v>
      </c>
      <c r="J21" s="5">
        <f t="shared" si="0"/>
        <v>60.02602499999999</v>
      </c>
      <c r="K21" s="5">
        <f t="shared" si="0"/>
        <v>44.425874999999998</v>
      </c>
      <c r="L21" s="5">
        <f t="shared" si="0"/>
        <v>112.9598125</v>
      </c>
      <c r="M21" s="5">
        <f t="shared" si="0"/>
        <v>50.7141375</v>
      </c>
      <c r="N21" s="5">
        <f t="shared" si="0"/>
        <v>70.061700000000002</v>
      </c>
      <c r="O21" s="5">
        <f t="shared" si="0"/>
        <v>78.984524999999991</v>
      </c>
      <c r="P21" s="5">
        <f>AVERAGE(P2:P18)</f>
        <v>40.119270588235288</v>
      </c>
      <c r="Q21" s="5">
        <f>AVERAGE(Q2:Q8)</f>
        <v>105.61301428571429</v>
      </c>
      <c r="R21" s="5">
        <f>AVERAGE(R2:R8)</f>
        <v>62.160242857142862</v>
      </c>
      <c r="S21" s="5">
        <f>AVERAGE(S2:S10)</f>
        <v>32.55041111111111</v>
      </c>
      <c r="T21" s="5">
        <f>AVERAGE(T2:T9)</f>
        <v>51.577174999999997</v>
      </c>
      <c r="U21" s="5">
        <f>AVERAGE(U2:U9)</f>
        <v>82.734274999999997</v>
      </c>
      <c r="V21" s="5">
        <f>AVERAGE(V2:V18)</f>
        <v>47.195770588235291</v>
      </c>
      <c r="W21" s="5">
        <f>AVERAGE(W2:W4)</f>
        <v>39.897100000000002</v>
      </c>
      <c r="X21" s="5">
        <f>AVERAGE(X6:X8)</f>
        <v>49.530666666666662</v>
      </c>
      <c r="Y21" s="5">
        <f>AVERAGE(Y2:Y9)</f>
        <v>46.526737500000003</v>
      </c>
      <c r="Z21" s="5">
        <f>AVERAGE(Z2:Z5)</f>
        <v>15.986125000000001</v>
      </c>
      <c r="AA21" s="5">
        <f>AVERAGE(AA2:AA9)</f>
        <v>28.482962500000003</v>
      </c>
      <c r="AB21" s="5">
        <f>AVERAGE(AB2:AB9)</f>
        <v>75.313212500000006</v>
      </c>
      <c r="AC21" s="5">
        <f>AVERAGE(AC2:AC9)</f>
        <v>58.223949999999995</v>
      </c>
      <c r="AD21" s="5">
        <f>AVERAGE(AD2:AD9)</f>
        <v>59.233287500000003</v>
      </c>
      <c r="AE21" s="5">
        <f>AVERAGE(AE2:AE9)</f>
        <v>74.076887499999998</v>
      </c>
      <c r="AF21" s="5">
        <f>AVERAGE(AF2:AF13)</f>
        <v>33.857908333333334</v>
      </c>
      <c r="AG21" s="5">
        <f>AVERAGE(AG2:AG9)</f>
        <v>33.437100000000001</v>
      </c>
      <c r="AH21" s="5">
        <f>AVERAGE(AH2:AH13)</f>
        <v>23.242350000000002</v>
      </c>
      <c r="AI21" s="5">
        <f>AVERAGE(AI2:AI12)</f>
        <v>68.186827272727271</v>
      </c>
      <c r="AJ21" s="5">
        <f>AVERAGE(AJ2:AJ8)</f>
        <v>27.147885714285717</v>
      </c>
      <c r="AK21" s="5">
        <f>AVERAGE(AK2:AK12)</f>
        <v>77.14024545454545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82.716162499999996</v>
      </c>
      <c r="C26" s="12">
        <f>C21*2</f>
        <v>84.029800000000009</v>
      </c>
      <c r="D26" s="12">
        <f t="shared" ref="D26:J26" si="1">D21*1</f>
        <v>67.281542857142853</v>
      </c>
      <c r="E26" s="12">
        <f t="shared" si="1"/>
        <v>58.287325000000003</v>
      </c>
      <c r="F26" s="12">
        <f t="shared" si="1"/>
        <v>64.257537499999998</v>
      </c>
      <c r="G26" s="12">
        <f t="shared" si="1"/>
        <v>88.813137499999996</v>
      </c>
      <c r="H26" s="12">
        <f>H21*3</f>
        <v>101.75369999999998</v>
      </c>
      <c r="I26" s="12">
        <f>I21*3</f>
        <v>187.74397500000001</v>
      </c>
      <c r="J26" s="12">
        <f t="shared" si="1"/>
        <v>60.02602499999999</v>
      </c>
      <c r="K26" s="12">
        <f>K21*4</f>
        <v>177.70349999999999</v>
      </c>
      <c r="L26" s="12">
        <f>L21*1</f>
        <v>112.9598125</v>
      </c>
      <c r="M26" s="12">
        <f>M21*3</f>
        <v>152.14241250000001</v>
      </c>
      <c r="N26" s="12">
        <f>N21*3</f>
        <v>210.18510000000001</v>
      </c>
      <c r="O26" s="12">
        <f>O21*1</f>
        <v>78.984524999999991</v>
      </c>
      <c r="P26" s="12">
        <f>P21*1</f>
        <v>40.119270588235288</v>
      </c>
      <c r="Q26" s="12">
        <f>Q21*1</f>
        <v>105.61301428571429</v>
      </c>
      <c r="R26" s="12">
        <f>R21*2</f>
        <v>124.32048571428572</v>
      </c>
      <c r="S26" s="12">
        <f>S21*4</f>
        <v>130.20164444444444</v>
      </c>
      <c r="T26" s="12">
        <f>T21*3</f>
        <v>154.73152499999998</v>
      </c>
      <c r="U26" s="12">
        <f>U21*1</f>
        <v>82.734274999999997</v>
      </c>
      <c r="V26" s="12">
        <f>V21*1</f>
        <v>47.195770588235291</v>
      </c>
      <c r="W26" s="12">
        <f>W21*4</f>
        <v>159.58840000000001</v>
      </c>
      <c r="X26" s="12">
        <f>X21*3</f>
        <v>148.59199999999998</v>
      </c>
      <c r="Y26" s="12">
        <f>Y21*2</f>
        <v>93.053475000000006</v>
      </c>
      <c r="Z26" s="12">
        <f>Z21*8</f>
        <v>127.88900000000001</v>
      </c>
      <c r="AA26" s="12">
        <f>AA21*3</f>
        <v>85.448887500000012</v>
      </c>
      <c r="AB26" s="12">
        <f t="shared" ref="AB26:AH26" si="2">AB21*1</f>
        <v>75.313212500000006</v>
      </c>
      <c r="AC26" s="12">
        <f t="shared" si="2"/>
        <v>58.223949999999995</v>
      </c>
      <c r="AD26" s="12">
        <f t="shared" si="2"/>
        <v>59.233287500000003</v>
      </c>
      <c r="AE26" s="12">
        <f>AE21*2</f>
        <v>148.153775</v>
      </c>
      <c r="AF26" s="12">
        <f t="shared" si="2"/>
        <v>33.857908333333334</v>
      </c>
      <c r="AG26" s="12">
        <f>AG21*2</f>
        <v>66.874200000000002</v>
      </c>
      <c r="AH26" s="12">
        <f t="shared" si="2"/>
        <v>23.242350000000002</v>
      </c>
      <c r="AI26" s="12">
        <f>AI21*2</f>
        <v>136.37365454545454</v>
      </c>
      <c r="AJ26" s="12">
        <f>AJ21*3</f>
        <v>81.443657142857148</v>
      </c>
      <c r="AK26" s="12">
        <f>AK21*1</f>
        <v>77.14024545454545</v>
      </c>
    </row>
    <row r="27" spans="1:37" x14ac:dyDescent="0.2">
      <c r="A27" s="12" t="s">
        <v>215</v>
      </c>
      <c r="B27" s="5">
        <f t="shared" ref="B27:O27" si="3">STDEV(B2:B9)/B21*100</f>
        <v>9.0784856465340482</v>
      </c>
      <c r="C27" s="5">
        <f t="shared" si="3"/>
        <v>4.4232974777839358</v>
      </c>
      <c r="D27" s="5">
        <f t="shared" si="3"/>
        <v>5.315479133998859</v>
      </c>
      <c r="E27" s="5">
        <f t="shared" si="3"/>
        <v>10.686227199734052</v>
      </c>
      <c r="F27" s="5">
        <f t="shared" si="3"/>
        <v>11.08290599988284</v>
      </c>
      <c r="G27" s="5">
        <f t="shared" si="3"/>
        <v>7.9869176725022379</v>
      </c>
      <c r="H27" s="5">
        <f t="shared" si="3"/>
        <v>7.8402661806149352</v>
      </c>
      <c r="I27" s="5">
        <f t="shared" si="3"/>
        <v>5.5973784613105879</v>
      </c>
      <c r="J27" s="5">
        <f t="shared" si="3"/>
        <v>14.303019964144525</v>
      </c>
      <c r="K27" s="5">
        <f t="shared" si="3"/>
        <v>13.254393445281828</v>
      </c>
      <c r="L27" s="5">
        <f t="shared" si="3"/>
        <v>18.395963623814009</v>
      </c>
      <c r="M27" s="5">
        <f t="shared" si="3"/>
        <v>7.8641418257787477</v>
      </c>
      <c r="N27" s="5">
        <f t="shared" si="3"/>
        <v>6.0616254694333946</v>
      </c>
      <c r="O27" s="5">
        <f t="shared" si="3"/>
        <v>12.750668456427366</v>
      </c>
      <c r="P27" s="5">
        <f>STDEV(P2:P18)/P21*100</f>
        <v>7.7449697289014994</v>
      </c>
      <c r="Q27" s="5">
        <f>STDEV(Q2:Q8)/Q21*100</f>
        <v>9.8690024321237946</v>
      </c>
      <c r="R27" s="5">
        <f>STDEV(R2:R8)/R21*100</f>
        <v>7.1897967126219005</v>
      </c>
      <c r="S27" s="5">
        <f>STDEV(S2:S10)/S21*100</f>
        <v>5.3169247797698311</v>
      </c>
      <c r="T27" s="5">
        <f t="shared" ref="T27:AG27" si="4">STDEV(T2:T9)/T21*100</f>
        <v>17.279305395278392</v>
      </c>
      <c r="U27" s="5">
        <f t="shared" si="4"/>
        <v>10.432908958035707</v>
      </c>
      <c r="V27" s="5">
        <f>STDEV(V2:V18)/V21*100</f>
        <v>4.739610015441027</v>
      </c>
      <c r="W27" s="5">
        <f t="shared" si="4"/>
        <v>22.096981288640809</v>
      </c>
      <c r="X27" s="5">
        <f>STDEV(X2:X8)/X21*100</f>
        <v>17.799184454836695</v>
      </c>
      <c r="Y27" s="5">
        <f t="shared" si="4"/>
        <v>8.8320075688778381</v>
      </c>
      <c r="Z27" s="5">
        <f>STDEV(Z2:Z5)/Z21*100</f>
        <v>4.1127044028062114</v>
      </c>
      <c r="AA27" s="5">
        <f t="shared" si="4"/>
        <v>6.1815391629957714</v>
      </c>
      <c r="AB27" s="5">
        <f t="shared" si="4"/>
        <v>7.2475952483559327</v>
      </c>
      <c r="AC27" s="5">
        <f t="shared" si="4"/>
        <v>6.8351781672131722</v>
      </c>
      <c r="AD27" s="5">
        <f t="shared" si="4"/>
        <v>9.1991098080562743</v>
      </c>
      <c r="AE27" s="5">
        <f t="shared" si="4"/>
        <v>11.475212149111975</v>
      </c>
      <c r="AF27" s="5">
        <f>STDEV(AF2:AF13)/AF21*100</f>
        <v>6.0455343996898323</v>
      </c>
      <c r="AG27" s="5">
        <f t="shared" si="4"/>
        <v>12.247114628302169</v>
      </c>
      <c r="AH27" s="5">
        <f>STDEV(AH2:AH13)/AH21*100</f>
        <v>10.372050034235853</v>
      </c>
      <c r="AI27" s="5">
        <f>STDEV(AI2:AI12)/AI21*100</f>
        <v>5.1602385474788353</v>
      </c>
      <c r="AJ27" s="5">
        <f>STDEV(AJ2:AJ8)/AJ21*100</f>
        <v>7.7859734490106778</v>
      </c>
      <c r="AK27" s="5">
        <f>STDEV(AK2:AK12)/AK21*100</f>
        <v>23.824017149957321</v>
      </c>
    </row>
  </sheetData>
  <pageMargins left="0.7" right="0.7" top="0.78740157499999996" bottom="0.78740157499999996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J30"/>
  <sheetViews>
    <sheetView zoomScale="55" zoomScaleNormal="55" workbookViewId="0">
      <selection activeCell="V26" sqref="A1:XFD1048576"/>
    </sheetView>
  </sheetViews>
  <sheetFormatPr baseColWidth="10" defaultRowHeight="16" x14ac:dyDescent="0.2"/>
  <cols>
    <col min="1" max="1" width="16.83203125" bestFit="1" customWidth="1"/>
    <col min="2" max="7" width="14.1640625" bestFit="1" customWidth="1"/>
    <col min="8" max="8" width="15.33203125" bestFit="1" customWidth="1"/>
    <col min="9" max="15" width="14.1640625" bestFit="1" customWidth="1"/>
    <col min="16" max="16" width="15.33203125" bestFit="1" customWidth="1"/>
    <col min="17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6" x14ac:dyDescent="0.2">
      <c r="A1" s="2" t="s">
        <v>160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3.5091156460000001</v>
      </c>
      <c r="C2" s="22">
        <v>0.224217687</v>
      </c>
      <c r="D2" s="22">
        <v>0.222040816</v>
      </c>
      <c r="E2" s="22">
        <v>2.1768707000000002E-2</v>
      </c>
      <c r="F2" s="22">
        <v>0.21333333300000001</v>
      </c>
      <c r="G2" s="22">
        <v>0.210612245</v>
      </c>
      <c r="H2" s="22">
        <v>0.215873016</v>
      </c>
      <c r="I2" s="22">
        <v>0.215873016</v>
      </c>
      <c r="J2" s="22">
        <v>0.222040816</v>
      </c>
      <c r="K2" s="22">
        <v>0.21759637200000001</v>
      </c>
      <c r="L2" s="22">
        <v>0.21333333300000001</v>
      </c>
      <c r="M2" s="22">
        <v>0.22349206299999999</v>
      </c>
      <c r="N2" s="22">
        <v>0.21333333300000001</v>
      </c>
      <c r="O2" s="22">
        <v>1.1609977E-2</v>
      </c>
      <c r="P2" s="22">
        <v>0.220952381</v>
      </c>
      <c r="Q2" s="22">
        <v>0.219138322</v>
      </c>
      <c r="R2" s="22">
        <v>0.23111111100000001</v>
      </c>
      <c r="S2" s="22">
        <v>4.9886619999999996E-3</v>
      </c>
      <c r="T2" s="22">
        <v>0.226394558</v>
      </c>
      <c r="U2" s="22">
        <v>0.22167800500000001</v>
      </c>
      <c r="V2" s="22">
        <v>0.22183673500000001</v>
      </c>
      <c r="W2" s="22">
        <v>0.226394558</v>
      </c>
      <c r="X2" s="22">
        <v>0.21043083900000001</v>
      </c>
      <c r="Y2" s="22">
        <v>0.21043083900000001</v>
      </c>
      <c r="Z2" s="22">
        <v>0.22675737000000001</v>
      </c>
      <c r="AA2" s="22">
        <v>0.21768707500000001</v>
      </c>
      <c r="AB2" s="22">
        <v>0.210612245</v>
      </c>
      <c r="AC2" s="22">
        <v>0.21478458</v>
      </c>
      <c r="AD2" s="22">
        <v>0.215873016</v>
      </c>
      <c r="AE2" s="22">
        <v>0.21224489799999999</v>
      </c>
      <c r="AF2" s="22">
        <v>0.21768707500000001</v>
      </c>
      <c r="AG2" s="22">
        <v>1.9591837000000001E-2</v>
      </c>
      <c r="AH2" s="22">
        <v>0.213877551</v>
      </c>
      <c r="AI2" s="22">
        <v>0.21310657599999999</v>
      </c>
      <c r="AJ2" s="22"/>
    </row>
    <row r="3" spans="1:36" x14ac:dyDescent="0.2">
      <c r="B3" s="22">
        <v>3.8008163270000002</v>
      </c>
      <c r="C3" s="22">
        <v>0.38530612199999997</v>
      </c>
      <c r="D3" s="22">
        <v>0.74884353699999995</v>
      </c>
      <c r="E3" s="22">
        <v>0.55591836699999997</v>
      </c>
      <c r="F3" s="22">
        <v>0.61387755099999997</v>
      </c>
      <c r="G3" s="22">
        <v>0.439183673</v>
      </c>
      <c r="H3" s="22">
        <v>0.90521541999999999</v>
      </c>
      <c r="I3" s="22">
        <v>0.65668934199999995</v>
      </c>
      <c r="J3" s="22">
        <v>0.82820861700000004</v>
      </c>
      <c r="K3" s="22">
        <v>0.653061224</v>
      </c>
      <c r="L3" s="22">
        <v>0.49414965999999999</v>
      </c>
      <c r="M3" s="22">
        <v>0.57396825399999996</v>
      </c>
      <c r="N3" s="22">
        <v>0.57904761900000001</v>
      </c>
      <c r="O3" s="22">
        <v>7.9136507939999996</v>
      </c>
      <c r="P3" s="22">
        <v>1.9377777780000001</v>
      </c>
      <c r="Q3" s="22">
        <v>0.55582766400000005</v>
      </c>
      <c r="R3" s="22">
        <v>0.87873015899999996</v>
      </c>
      <c r="S3" s="22">
        <v>0.68897959200000003</v>
      </c>
      <c r="T3" s="22">
        <v>0.70530612199999998</v>
      </c>
      <c r="U3" s="22">
        <v>0.50448979599999999</v>
      </c>
      <c r="V3" s="22">
        <v>1.4984126980000001</v>
      </c>
      <c r="W3" s="22">
        <v>0.66829932000000003</v>
      </c>
      <c r="X3" s="22">
        <v>1.4984126980000001</v>
      </c>
      <c r="Y3" s="22">
        <v>4.0308390019999996</v>
      </c>
      <c r="Z3" s="35">
        <v>1.788662132</v>
      </c>
      <c r="AA3" s="22">
        <v>0.64943310700000001</v>
      </c>
      <c r="AB3" s="22">
        <v>0.835918367</v>
      </c>
      <c r="AC3" s="22">
        <v>0.72018140600000002</v>
      </c>
      <c r="AD3" s="22">
        <v>0.83918367299999996</v>
      </c>
      <c r="AE3" s="22">
        <v>2.331428571</v>
      </c>
      <c r="AF3" s="22">
        <v>2.0607709750000001</v>
      </c>
      <c r="AG3" s="22">
        <v>0.80544217699999998</v>
      </c>
      <c r="AH3" s="22">
        <v>0.54204081599999998</v>
      </c>
      <c r="AI3" s="22">
        <v>1.287619048</v>
      </c>
      <c r="AJ3" s="22"/>
    </row>
    <row r="4" spans="1:36" x14ac:dyDescent="0.2">
      <c r="B4" s="22">
        <v>4.6497959179999997</v>
      </c>
      <c r="C4" s="22">
        <v>1.946122449</v>
      </c>
      <c r="D4" s="22">
        <v>1.7251700679999999</v>
      </c>
      <c r="E4" s="22">
        <v>1.856870748</v>
      </c>
      <c r="F4" s="22">
        <v>1.7545578230000001</v>
      </c>
      <c r="G4" s="22">
        <v>1.1020408159999999</v>
      </c>
      <c r="H4" s="22">
        <v>2.798004535</v>
      </c>
      <c r="I4" s="22">
        <v>1.688888889</v>
      </c>
      <c r="J4" s="22">
        <v>2.2349206349999999</v>
      </c>
      <c r="K4" s="22">
        <v>2.1202721090000001</v>
      </c>
      <c r="L4" s="22">
        <v>0.99482993200000003</v>
      </c>
      <c r="M4" s="22">
        <v>1.8394557819999999</v>
      </c>
      <c r="N4" s="22">
        <v>1.451972789</v>
      </c>
      <c r="O4" s="22">
        <v>8.6146031749999992</v>
      </c>
      <c r="P4" s="22">
        <v>3.5033106580000002</v>
      </c>
      <c r="Q4" s="22">
        <v>1.1639002270000001</v>
      </c>
      <c r="R4" s="22">
        <v>2.0190476190000002</v>
      </c>
      <c r="S4" s="22">
        <v>2.4761904760000002</v>
      </c>
      <c r="T4" s="22">
        <v>1.694693878</v>
      </c>
      <c r="U4" s="22">
        <v>1.371428571</v>
      </c>
      <c r="V4" s="22">
        <v>2.7247165529999999</v>
      </c>
      <c r="W4" s="22">
        <v>2.1594557820000002</v>
      </c>
      <c r="X4" s="22">
        <v>2.9315192739999998</v>
      </c>
      <c r="Y4" s="22">
        <v>7.9651700679999999</v>
      </c>
      <c r="Z4" s="22">
        <v>3.9510204080000002</v>
      </c>
      <c r="AA4" s="22">
        <v>1.5673469390000001</v>
      </c>
      <c r="AB4" s="22">
        <v>1.8873469389999999</v>
      </c>
      <c r="AC4" s="22">
        <v>1.792653061</v>
      </c>
      <c r="AD4" s="22">
        <v>1.6834467120000001</v>
      </c>
      <c r="AE4" s="22">
        <v>4.051882086</v>
      </c>
      <c r="AF4" s="22">
        <v>4.0809070289999996</v>
      </c>
      <c r="AG4" s="22">
        <v>3.3654421769999998</v>
      </c>
      <c r="AH4" s="22">
        <v>1.4744671199999999</v>
      </c>
      <c r="AI4" s="22">
        <v>3.6495238099999998</v>
      </c>
      <c r="AJ4" s="22"/>
    </row>
    <row r="5" spans="1:36" x14ac:dyDescent="0.2">
      <c r="B5" s="22">
        <v>5.3696145120000001</v>
      </c>
      <c r="C5" s="22">
        <v>3.321904762</v>
      </c>
      <c r="D5" s="22">
        <v>2.59047619</v>
      </c>
      <c r="E5" s="22">
        <v>2.8146938779999999</v>
      </c>
      <c r="F5" s="22">
        <v>2.6935147389999998</v>
      </c>
      <c r="G5" s="22">
        <v>1.7578231289999999</v>
      </c>
      <c r="H5" s="22">
        <v>4.59138322</v>
      </c>
      <c r="I5" s="22">
        <v>2.676825397</v>
      </c>
      <c r="J5" s="22">
        <v>3.182222222</v>
      </c>
      <c r="K5" s="22">
        <v>3.4358276640000001</v>
      </c>
      <c r="L5" s="22">
        <v>1.4780952380000001</v>
      </c>
      <c r="M5" s="22">
        <v>2.9931972789999999</v>
      </c>
      <c r="N5" s="22">
        <v>2.266666667</v>
      </c>
      <c r="O5" s="22">
        <v>9.3003174600000005</v>
      </c>
      <c r="P5" s="22">
        <v>5.0416326529999997</v>
      </c>
      <c r="Q5" s="22">
        <v>1.7124716550000001</v>
      </c>
      <c r="R5" s="22">
        <v>2.9815873019999999</v>
      </c>
      <c r="S5" s="22">
        <v>4.2082539680000002</v>
      </c>
      <c r="T5" s="22">
        <v>3.0084353739999998</v>
      </c>
      <c r="U5" s="22">
        <v>2.033560091</v>
      </c>
      <c r="V5" s="22">
        <v>3.977142857</v>
      </c>
      <c r="W5" s="22">
        <v>3.7795918369999999</v>
      </c>
      <c r="X5" s="22">
        <v>4.1070294780000003</v>
      </c>
      <c r="Y5" s="22">
        <v>11.541496599</v>
      </c>
      <c r="Z5" s="22">
        <v>6.03537415</v>
      </c>
      <c r="AA5" s="22">
        <v>2.3800453510000001</v>
      </c>
      <c r="AB5" s="22">
        <v>2.8375510199999998</v>
      </c>
      <c r="AC5" s="22">
        <v>2.7784126979999999</v>
      </c>
      <c r="AD5" s="22">
        <v>2.4402721089999999</v>
      </c>
      <c r="AE5" s="22">
        <v>5.7127891159999997</v>
      </c>
      <c r="AF5" s="22">
        <v>6.2824489799999998</v>
      </c>
      <c r="AG5" s="22">
        <v>5.8481632650000002</v>
      </c>
      <c r="AH5" s="22">
        <v>2.3628117909999999</v>
      </c>
      <c r="AI5" s="22">
        <v>6.1968253969999996</v>
      </c>
      <c r="AJ5" s="22"/>
    </row>
    <row r="6" spans="1:36" x14ac:dyDescent="0.2">
      <c r="B6" s="22">
        <v>6.0618594100000003</v>
      </c>
      <c r="C6" s="22">
        <v>4.7564625850000004</v>
      </c>
      <c r="D6" s="22">
        <v>3.4481632649999998</v>
      </c>
      <c r="E6" s="22">
        <v>3.8302040819999998</v>
      </c>
      <c r="F6" s="22">
        <v>3.487346939</v>
      </c>
      <c r="G6" s="22">
        <v>2.363718821</v>
      </c>
      <c r="H6" s="22">
        <v>6.6575963720000004</v>
      </c>
      <c r="I6" s="22">
        <v>3.7126530610000001</v>
      </c>
      <c r="J6" s="22">
        <v>4.1578231289999996</v>
      </c>
      <c r="K6" s="22">
        <v>4.587755102</v>
      </c>
      <c r="L6" s="22">
        <v>1.9678911560000001</v>
      </c>
      <c r="M6" s="22">
        <v>4.1717460319999997</v>
      </c>
      <c r="N6" s="22">
        <v>3.118367347</v>
      </c>
      <c r="O6" s="22">
        <v>9.9936507940000006</v>
      </c>
      <c r="P6" s="22">
        <v>6.4848979590000004</v>
      </c>
      <c r="Q6" s="22">
        <v>2.2189569159999998</v>
      </c>
      <c r="R6" s="22">
        <v>3.9074829929999999</v>
      </c>
      <c r="S6" s="22">
        <v>6.0292063489999999</v>
      </c>
      <c r="T6" s="22">
        <v>4.343310658</v>
      </c>
      <c r="U6" s="22">
        <v>2.7356009069999998</v>
      </c>
      <c r="V6" s="22">
        <v>5.3942857139999996</v>
      </c>
      <c r="W6" s="22">
        <v>5.1940136050000003</v>
      </c>
      <c r="X6" s="22">
        <v>5.4617687070000001</v>
      </c>
      <c r="Y6" s="22">
        <v>15.242448980000001</v>
      </c>
      <c r="Z6" s="22">
        <v>8.003628118</v>
      </c>
      <c r="AA6" s="22">
        <v>3.2</v>
      </c>
      <c r="AB6" s="22">
        <v>3.8840816330000001</v>
      </c>
      <c r="AC6" s="22">
        <v>3.6718367349999999</v>
      </c>
      <c r="AD6" s="22">
        <v>3.1898412700000001</v>
      </c>
      <c r="AE6" s="22">
        <v>7.4811791379999999</v>
      </c>
      <c r="AF6" s="22">
        <v>7.9296145119999997</v>
      </c>
      <c r="AG6" s="22">
        <v>8.1142857139999993</v>
      </c>
      <c r="AH6" s="22">
        <v>3.235918367</v>
      </c>
      <c r="AI6" s="22">
        <v>8.3174603170000001</v>
      </c>
      <c r="AJ6" s="22"/>
    </row>
    <row r="7" spans="1:36" x14ac:dyDescent="0.2">
      <c r="B7" s="22">
        <v>6.7889342399999997</v>
      </c>
      <c r="C7" s="22">
        <v>6.2454421770000002</v>
      </c>
      <c r="D7" s="22">
        <v>4.326530612</v>
      </c>
      <c r="E7" s="22">
        <v>4.8783673470000002</v>
      </c>
      <c r="F7" s="22">
        <v>4.443718821</v>
      </c>
      <c r="G7" s="22">
        <v>2.980498866</v>
      </c>
      <c r="H7" s="22">
        <v>8.4832653059999998</v>
      </c>
      <c r="I7" s="22">
        <v>4.5997278909999997</v>
      </c>
      <c r="J7" s="22">
        <v>5.1882086169999999</v>
      </c>
      <c r="K7" s="22">
        <v>6.2204081630000001</v>
      </c>
      <c r="L7" s="22">
        <v>2.7646258499999998</v>
      </c>
      <c r="M7" s="22">
        <v>5.3725170069999999</v>
      </c>
      <c r="N7" s="22">
        <v>3.9383219949999999</v>
      </c>
      <c r="O7" s="22">
        <v>10.737777778</v>
      </c>
      <c r="P7" s="22">
        <v>7.8868027209999996</v>
      </c>
      <c r="Q7" s="22">
        <v>2.7990929709999999</v>
      </c>
      <c r="R7" s="22">
        <v>4.8674829930000003</v>
      </c>
      <c r="S7" s="22">
        <v>7.879183673</v>
      </c>
      <c r="T7" s="22">
        <v>5.6620408160000002</v>
      </c>
      <c r="U7" s="22">
        <v>3.5323356010000002</v>
      </c>
      <c r="V7" s="22">
        <v>6.5904761900000004</v>
      </c>
      <c r="W7" s="22">
        <v>7.52</v>
      </c>
      <c r="X7" s="22">
        <v>6.7570068030000003</v>
      </c>
      <c r="Y7" s="22">
        <v>63.645895692000003</v>
      </c>
      <c r="Z7" s="22">
        <v>10.180498866000001</v>
      </c>
      <c r="AA7" s="22">
        <v>3.9437641719999998</v>
      </c>
      <c r="AB7" s="22">
        <v>5.0314285710000002</v>
      </c>
      <c r="AC7" s="22">
        <v>4.7281632650000001</v>
      </c>
      <c r="AD7" s="22">
        <v>4.0457142859999999</v>
      </c>
      <c r="AE7" s="22">
        <v>9.2244897960000003</v>
      </c>
      <c r="AF7" s="22">
        <v>9.6359183670000004</v>
      </c>
      <c r="AG7" s="22">
        <v>11.043265306</v>
      </c>
      <c r="AH7" s="22">
        <v>4.1469387759999998</v>
      </c>
      <c r="AI7" s="22">
        <v>10.565079365000001</v>
      </c>
      <c r="AJ7" s="22"/>
    </row>
    <row r="8" spans="1:36" x14ac:dyDescent="0.2">
      <c r="B8" s="22">
        <v>7.4884353739999998</v>
      </c>
      <c r="C8" s="22">
        <v>7.68</v>
      </c>
      <c r="D8" s="22">
        <v>5.1265306119999998</v>
      </c>
      <c r="E8" s="22">
        <v>5.8717460319999999</v>
      </c>
      <c r="F8" s="22">
        <v>5.3037641720000002</v>
      </c>
      <c r="G8" s="22">
        <v>3.7405895689999999</v>
      </c>
      <c r="H8" s="22">
        <v>10.174693877999999</v>
      </c>
      <c r="I8" s="22">
        <v>5.5488435369999998</v>
      </c>
      <c r="J8" s="22">
        <v>6.0553287979999997</v>
      </c>
      <c r="K8" s="22">
        <v>7.5555555559999998</v>
      </c>
      <c r="L8" s="22">
        <v>3.2275736959999999</v>
      </c>
      <c r="M8" s="22">
        <v>6.3825850339999999</v>
      </c>
      <c r="N8" s="22">
        <v>4.7974603169999996</v>
      </c>
      <c r="O8" s="22">
        <v>11.532698413</v>
      </c>
      <c r="P8" s="22">
        <v>9.2734693880000005</v>
      </c>
      <c r="Q8" s="22">
        <v>3.3208163270000002</v>
      </c>
      <c r="R8" s="22">
        <v>5.8165986390000004</v>
      </c>
      <c r="S8" s="22">
        <v>9.9352380950000008</v>
      </c>
      <c r="T8" s="22">
        <v>6.5790476189999998</v>
      </c>
      <c r="U8" s="22">
        <v>4.2351020410000002</v>
      </c>
      <c r="V8" s="22">
        <v>7.7942857139999999</v>
      </c>
      <c r="W8" s="22">
        <v>8.764081633</v>
      </c>
      <c r="X8" s="22">
        <v>7.9528344669999997</v>
      </c>
      <c r="Y8" s="22"/>
      <c r="Z8" s="22">
        <v>12.121541949999999</v>
      </c>
      <c r="AA8" s="22">
        <v>4.6628571430000001</v>
      </c>
      <c r="AB8" s="22">
        <v>5.9967346939999997</v>
      </c>
      <c r="AC8" s="22">
        <v>5.6424489800000002</v>
      </c>
      <c r="AD8" s="22">
        <v>4.7912925169999996</v>
      </c>
      <c r="AE8" s="22">
        <v>11.093333333</v>
      </c>
      <c r="AF8" s="22">
        <v>11.239183672999999</v>
      </c>
      <c r="AG8" s="22">
        <v>14.097777777999999</v>
      </c>
      <c r="AH8" s="22">
        <v>4.9567346939999997</v>
      </c>
      <c r="AI8" s="22">
        <v>12.612063492000001</v>
      </c>
      <c r="AJ8" s="22"/>
    </row>
    <row r="9" spans="1:36" x14ac:dyDescent="0.2">
      <c r="B9" s="22">
        <v>8.1487528339999997</v>
      </c>
      <c r="C9" s="22">
        <v>9.0557823129999999</v>
      </c>
      <c r="D9" s="22">
        <v>5.9707936510000001</v>
      </c>
      <c r="E9" s="22">
        <v>6.7624489800000003</v>
      </c>
      <c r="F9" s="22">
        <v>6.2672108839999998</v>
      </c>
      <c r="G9" s="22">
        <v>4.4560544220000002</v>
      </c>
      <c r="H9" s="22">
        <v>11.807346939</v>
      </c>
      <c r="I9" s="22">
        <v>6.4685714289999998</v>
      </c>
      <c r="J9" s="22">
        <v>6.9376870750000004</v>
      </c>
      <c r="K9" s="22">
        <v>8.7713378679999998</v>
      </c>
      <c r="L9" s="22">
        <v>3.6854421770000001</v>
      </c>
      <c r="M9" s="22">
        <v>7.5639002270000004</v>
      </c>
      <c r="N9" s="22">
        <v>5.5983673469999999</v>
      </c>
      <c r="O9" s="22">
        <v>12.264126984000001</v>
      </c>
      <c r="P9" s="22">
        <v>10.964172336000001</v>
      </c>
      <c r="Q9" s="22">
        <v>3.8820861679999998</v>
      </c>
      <c r="R9" s="22">
        <v>6.7682539679999998</v>
      </c>
      <c r="S9" s="22">
        <v>11.865396824999999</v>
      </c>
      <c r="T9" s="22">
        <v>7.6444444440000003</v>
      </c>
      <c r="U9" s="22">
        <v>4.9168253970000002</v>
      </c>
      <c r="V9" s="22">
        <v>9.1199999999999992</v>
      </c>
      <c r="W9" s="22">
        <v>9.9306575959999996</v>
      </c>
      <c r="X9" s="22">
        <v>9.1221768710000006</v>
      </c>
      <c r="Y9" s="22"/>
      <c r="Z9" s="22">
        <v>14.392743764</v>
      </c>
      <c r="AA9" s="22">
        <v>5.4356462590000003</v>
      </c>
      <c r="AB9" s="22">
        <v>6.955102041</v>
      </c>
      <c r="AC9" s="22">
        <v>6.6346031749999996</v>
      </c>
      <c r="AD9" s="22">
        <v>5.5357823130000003</v>
      </c>
      <c r="AE9" s="22">
        <v>12.901587301999999</v>
      </c>
      <c r="AF9" s="22">
        <v>13.307936507999999</v>
      </c>
      <c r="AG9" s="22">
        <v>16.439727891</v>
      </c>
      <c r="AH9" s="22">
        <v>5.9225396830000001</v>
      </c>
      <c r="AI9" s="22">
        <v>14.661587301999999</v>
      </c>
      <c r="AJ9" s="22"/>
    </row>
    <row r="10" spans="1:36" x14ac:dyDescent="0.2">
      <c r="B10" s="22">
        <v>8.8181405900000005</v>
      </c>
      <c r="C10" s="22">
        <v>10.432653061</v>
      </c>
      <c r="D10" s="22">
        <v>6.8589569160000003</v>
      </c>
      <c r="E10" s="22">
        <v>7.7779591840000002</v>
      </c>
      <c r="F10" s="22">
        <v>7.2939682540000002</v>
      </c>
      <c r="G10" s="22">
        <v>5.1461224489999999</v>
      </c>
      <c r="H10" s="22">
        <v>13.482086168</v>
      </c>
      <c r="I10" s="22">
        <v>7.4303854879999998</v>
      </c>
      <c r="J10" s="22">
        <v>7.8831746029999996</v>
      </c>
      <c r="K10" s="22">
        <v>9.9885714290000003</v>
      </c>
      <c r="L10" s="22">
        <v>4.2057142860000001</v>
      </c>
      <c r="M10" s="22">
        <v>8.8598639460000008</v>
      </c>
      <c r="N10" s="22">
        <v>6.4761904760000002</v>
      </c>
      <c r="O10" s="22">
        <v>13.036190476</v>
      </c>
      <c r="P10" s="22">
        <v>12.355918366999999</v>
      </c>
      <c r="Q10" s="22">
        <v>4.5681632649999999</v>
      </c>
      <c r="R10" s="22">
        <v>7.6691156459999998</v>
      </c>
      <c r="S10" s="22">
        <v>13.622857142999999</v>
      </c>
      <c r="T10" s="22">
        <v>8.7510204080000005</v>
      </c>
      <c r="U10" s="22">
        <v>5.5597278909999996</v>
      </c>
      <c r="V10" s="22">
        <v>10.349206348999999</v>
      </c>
      <c r="W10" s="22">
        <v>11.156870747999999</v>
      </c>
      <c r="X10" s="22">
        <v>10.599183673000001</v>
      </c>
      <c r="Y10" s="22"/>
      <c r="Z10" s="22">
        <v>16.673015873000001</v>
      </c>
      <c r="AA10" s="22">
        <v>6.2476190479999998</v>
      </c>
      <c r="AB10" s="22">
        <v>8.0215873020000004</v>
      </c>
      <c r="AC10" s="22">
        <v>7.6974149660000002</v>
      </c>
      <c r="AD10" s="22">
        <v>6.33324263</v>
      </c>
      <c r="AE10" s="22">
        <v>14.684081633</v>
      </c>
      <c r="AF10" s="22">
        <v>15.006394558</v>
      </c>
      <c r="AG10" s="22">
        <v>19.421315193000002</v>
      </c>
      <c r="AH10" s="22">
        <v>6.819047619</v>
      </c>
      <c r="AI10" s="22">
        <v>16.843174603000001</v>
      </c>
      <c r="AJ10" s="22"/>
    </row>
    <row r="11" spans="1:36" x14ac:dyDescent="0.2">
      <c r="B11" s="22">
        <v>9.6488208620000009</v>
      </c>
      <c r="C11" s="22">
        <v>11.830204082</v>
      </c>
      <c r="D11" s="22">
        <v>7.8069841269999998</v>
      </c>
      <c r="E11" s="22">
        <v>8.8816326530000005</v>
      </c>
      <c r="F11" s="22">
        <v>8.1665306120000007</v>
      </c>
      <c r="G11" s="22">
        <v>5.8739229020000003</v>
      </c>
      <c r="H11" s="22">
        <v>15.137959184</v>
      </c>
      <c r="I11" s="22">
        <v>8.3479365080000001</v>
      </c>
      <c r="J11" s="22">
        <v>8.9977324260000007</v>
      </c>
      <c r="K11" s="22">
        <v>11.633015873</v>
      </c>
      <c r="L11" s="22">
        <v>4.9041269840000004</v>
      </c>
      <c r="M11" s="22">
        <v>10.0861678</v>
      </c>
      <c r="N11" s="22">
        <v>7.4536054419999997</v>
      </c>
      <c r="O11" s="22">
        <v>14.100317459999999</v>
      </c>
      <c r="P11" s="22">
        <v>13.807165532999999</v>
      </c>
      <c r="Q11" s="22">
        <v>39.168888889000002</v>
      </c>
      <c r="R11" s="22">
        <v>66.544761905000001</v>
      </c>
      <c r="S11" s="22">
        <v>15.534149660000001</v>
      </c>
      <c r="T11" s="22">
        <v>10.255238094999999</v>
      </c>
      <c r="U11" s="22">
        <v>6.3644444440000001</v>
      </c>
      <c r="V11" s="22">
        <v>11.564263039</v>
      </c>
      <c r="W11" s="22">
        <v>68.203560091</v>
      </c>
      <c r="X11" s="22">
        <v>49.556598639000001</v>
      </c>
      <c r="Y11" s="22"/>
      <c r="Z11" s="22">
        <v>18.697142856999999</v>
      </c>
      <c r="AA11" s="22">
        <v>7.0530612240000004</v>
      </c>
      <c r="AB11" s="22">
        <v>9.1138321999999992</v>
      </c>
      <c r="AC11" s="22">
        <v>8.8845351469999994</v>
      </c>
      <c r="AD11" s="22">
        <v>7.4082539680000004</v>
      </c>
      <c r="AE11" s="22">
        <v>16.380952381</v>
      </c>
      <c r="AF11" s="22">
        <v>16.619319728000001</v>
      </c>
      <c r="AG11" s="22">
        <v>21.952653060999999</v>
      </c>
      <c r="AH11" s="22">
        <v>7.6604081629999996</v>
      </c>
      <c r="AI11" s="22">
        <v>188.691156463</v>
      </c>
      <c r="AJ11" s="22"/>
    </row>
    <row r="12" spans="1:36" x14ac:dyDescent="0.2">
      <c r="B12" s="22">
        <v>52.760090703000003</v>
      </c>
      <c r="C12" s="22">
        <v>89.704489796000004</v>
      </c>
      <c r="D12" s="22">
        <v>42.252698412999997</v>
      </c>
      <c r="E12" s="22">
        <v>67.310816326999998</v>
      </c>
      <c r="F12" s="22">
        <v>59.515102040999999</v>
      </c>
      <c r="G12" s="22">
        <v>51.319138322000001</v>
      </c>
      <c r="H12" s="22">
        <v>108.683287982</v>
      </c>
      <c r="I12" s="22">
        <v>63.376462584999999</v>
      </c>
      <c r="J12" s="22">
        <v>69.233764171999994</v>
      </c>
      <c r="K12" s="22">
        <v>90.488163264999997</v>
      </c>
      <c r="L12" s="22">
        <v>38.630634921000002</v>
      </c>
      <c r="M12" s="22">
        <v>53.227845805000001</v>
      </c>
      <c r="N12" s="22">
        <v>44.004920634999998</v>
      </c>
      <c r="O12" s="22">
        <v>56.699387754999997</v>
      </c>
      <c r="P12" s="22">
        <v>15.299047619</v>
      </c>
      <c r="Q12" s="22"/>
      <c r="R12" s="22"/>
      <c r="S12" s="22">
        <v>17.322086167999998</v>
      </c>
      <c r="T12" s="22">
        <v>73.154081633000004</v>
      </c>
      <c r="U12" s="22">
        <v>53.710657595999997</v>
      </c>
      <c r="V12" s="22">
        <v>12.876190476</v>
      </c>
      <c r="W12" s="22"/>
      <c r="X12" s="22"/>
      <c r="Y12" s="22"/>
      <c r="Z12" s="22">
        <v>136.718367347</v>
      </c>
      <c r="AA12" s="22">
        <v>50.031746032000001</v>
      </c>
      <c r="AB12" s="22">
        <v>70.773242629999999</v>
      </c>
      <c r="AC12" s="22">
        <v>71.182176870999996</v>
      </c>
      <c r="AD12" s="22">
        <v>58.087619048000001</v>
      </c>
      <c r="AE12" s="22">
        <v>18.129705215000001</v>
      </c>
      <c r="AF12" s="22">
        <v>87.524716553000005</v>
      </c>
      <c r="AG12" s="22">
        <v>24.468027210999999</v>
      </c>
      <c r="AH12" s="22">
        <v>8.5093877550000006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16.710975056999999</v>
      </c>
      <c r="Q13" s="22"/>
      <c r="R13" s="22"/>
      <c r="S13" s="22">
        <v>62.882539682999997</v>
      </c>
      <c r="T13" s="22"/>
      <c r="U13" s="22"/>
      <c r="V13" s="22">
        <v>14.156190476000001</v>
      </c>
      <c r="W13" s="22"/>
      <c r="X13" s="22"/>
      <c r="Y13" s="22"/>
      <c r="Z13" s="22"/>
      <c r="AA13" s="22"/>
      <c r="AB13" s="22"/>
      <c r="AC13" s="22"/>
      <c r="AD13" s="22"/>
      <c r="AE13" s="22">
        <v>19.857845805</v>
      </c>
      <c r="AF13" s="22"/>
      <c r="AG13" s="22">
        <v>26.932244898</v>
      </c>
      <c r="AH13" s="22">
        <v>9.346938776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18.089795918</v>
      </c>
      <c r="Q14" s="22"/>
      <c r="R14" s="22"/>
      <c r="S14" s="22"/>
      <c r="T14" s="22"/>
      <c r="U14" s="22"/>
      <c r="V14" s="22">
        <v>15.382857143000001</v>
      </c>
      <c r="W14" s="22"/>
      <c r="X14" s="22"/>
      <c r="Y14" s="22"/>
      <c r="Z14" s="22"/>
      <c r="AA14" s="22"/>
      <c r="AB14" s="22"/>
      <c r="AC14" s="22"/>
      <c r="AD14" s="22"/>
      <c r="AE14" s="22">
        <v>21.557551019999998</v>
      </c>
      <c r="AF14" s="22"/>
      <c r="AG14" s="22">
        <v>29.814421768999999</v>
      </c>
      <c r="AH14" s="22">
        <v>10.244897958999999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19.487346938999998</v>
      </c>
      <c r="Q15" s="22"/>
      <c r="R15" s="22"/>
      <c r="S15" s="22"/>
      <c r="T15" s="22"/>
      <c r="U15" s="22"/>
      <c r="V15" s="22">
        <v>16.593560091000001</v>
      </c>
      <c r="W15" s="22"/>
      <c r="X15" s="22"/>
      <c r="Y15" s="22"/>
      <c r="Z15" s="22"/>
      <c r="AA15" s="22"/>
      <c r="AB15" s="22"/>
      <c r="AC15" s="22"/>
      <c r="AD15" s="22"/>
      <c r="AE15" s="22">
        <v>66.699319728000006</v>
      </c>
      <c r="AF15" s="22"/>
      <c r="AG15" s="22">
        <v>32.101587301999999</v>
      </c>
      <c r="AH15" s="22">
        <v>159.54467120199999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20.912471655000001</v>
      </c>
      <c r="Q16" s="22"/>
      <c r="R16" s="22"/>
      <c r="S16" s="22"/>
      <c r="T16" s="22"/>
      <c r="U16" s="22"/>
      <c r="V16" s="22">
        <v>17.900408163000002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210.04770975100001</v>
      </c>
      <c r="AH16" s="22">
        <v>160.24634920599999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22.471111110999999</v>
      </c>
      <c r="Q17" s="22"/>
      <c r="R17" s="22"/>
      <c r="S17" s="22"/>
      <c r="T17" s="22"/>
      <c r="U17" s="22"/>
      <c r="V17" s="22">
        <v>19.254671202000001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160.94802721100001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24.032653061000001</v>
      </c>
      <c r="Q18" s="22"/>
      <c r="R18" s="22"/>
      <c r="S18" s="22"/>
      <c r="T18" s="22"/>
      <c r="U18" s="22"/>
      <c r="V18" s="22">
        <v>20.549909296999999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161.764716553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25.798095237999998</v>
      </c>
      <c r="Q19" s="22"/>
      <c r="R19" s="22"/>
      <c r="S19" s="22"/>
      <c r="T19" s="22"/>
      <c r="U19" s="22"/>
      <c r="V19" s="22">
        <v>21.880816327000002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162.81523809500001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186.79292516999999</v>
      </c>
      <c r="Q20" s="22"/>
      <c r="R20" s="22"/>
      <c r="S20" s="22"/>
      <c r="T20" s="22"/>
      <c r="U20" s="22"/>
      <c r="V20" s="22">
        <v>90.103628118000003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163.405963719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163.996689342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164.741587302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165.976235828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166.704172336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167.432108844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168.63673469400001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170.99174603200001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49.250975057000005</v>
      </c>
      <c r="C29" s="22">
        <f t="shared" ref="C29:O29" si="0">C12-C2</f>
        <v>89.480272108999998</v>
      </c>
      <c r="D29" s="22">
        <f t="shared" si="0"/>
        <v>42.030657596999994</v>
      </c>
      <c r="E29" s="22">
        <f t="shared" si="0"/>
        <v>67.289047619999991</v>
      </c>
      <c r="F29" s="22">
        <f t="shared" si="0"/>
        <v>59.301768707999997</v>
      </c>
      <c r="G29" s="22">
        <f t="shared" si="0"/>
        <v>51.108526077</v>
      </c>
      <c r="H29" s="22">
        <f t="shared" si="0"/>
        <v>108.46741496599999</v>
      </c>
      <c r="I29" s="22">
        <f t="shared" si="0"/>
        <v>63.160589568999995</v>
      </c>
      <c r="J29" s="22">
        <f t="shared" si="0"/>
        <v>69.01172335599999</v>
      </c>
      <c r="K29" s="22">
        <f>K12-K2</f>
        <v>90.270566892999994</v>
      </c>
      <c r="L29" s="22">
        <f t="shared" si="0"/>
        <v>38.417301588000001</v>
      </c>
      <c r="M29" s="22">
        <f t="shared" si="0"/>
        <v>53.004353741999999</v>
      </c>
      <c r="N29" s="22">
        <f t="shared" si="0"/>
        <v>43.791587301999996</v>
      </c>
      <c r="O29" s="22">
        <f t="shared" si="0"/>
        <v>56.687777777999997</v>
      </c>
      <c r="P29" s="22">
        <f>P20-P2</f>
        <v>186.571972789</v>
      </c>
      <c r="Q29" s="22">
        <f>Q11-Q2</f>
        <v>38.949750567000002</v>
      </c>
      <c r="R29" s="22">
        <f>R11-R2</f>
        <v>66.313650793999997</v>
      </c>
      <c r="S29" s="22">
        <f>S13-S2</f>
        <v>62.877551020999995</v>
      </c>
      <c r="T29" s="22">
        <f>T12-T2</f>
        <v>72.927687075000009</v>
      </c>
      <c r="U29" s="22">
        <f>U12-U2</f>
        <v>53.488979590999996</v>
      </c>
      <c r="V29" s="22">
        <f>V20-V2</f>
        <v>89.881791383000007</v>
      </c>
      <c r="W29" s="22">
        <f>W11-W2</f>
        <v>67.977165533000004</v>
      </c>
      <c r="X29" s="22">
        <f>X11-X2</f>
        <v>49.346167800000003</v>
      </c>
      <c r="Y29" s="22">
        <f>Y7-Y2</f>
        <v>63.435464853000006</v>
      </c>
      <c r="Z29" s="22">
        <f t="shared" ref="Z29:AF29" si="1">Z12-Z2</f>
        <v>136.491609977</v>
      </c>
      <c r="AA29" s="22">
        <f t="shared" si="1"/>
        <v>49.814058957</v>
      </c>
      <c r="AB29" s="22">
        <f t="shared" si="1"/>
        <v>70.562630385000006</v>
      </c>
      <c r="AC29" s="22">
        <f t="shared" si="1"/>
        <v>70.967392290999996</v>
      </c>
      <c r="AD29" s="22">
        <f t="shared" si="1"/>
        <v>57.871746031999997</v>
      </c>
      <c r="AE29" s="22">
        <f>AE15-AE2</f>
        <v>66.487074830000012</v>
      </c>
      <c r="AF29" s="22">
        <f t="shared" si="1"/>
        <v>87.307029478000004</v>
      </c>
      <c r="AG29" s="22">
        <f>AG16-AG2</f>
        <v>210.02811791400001</v>
      </c>
      <c r="AH29" s="22">
        <f>AH27-AH2</f>
        <v>170.77786848100001</v>
      </c>
      <c r="AI29" s="22">
        <f>AI11-AI2</f>
        <v>188.478049887</v>
      </c>
      <c r="AJ29" s="22"/>
    </row>
    <row r="30" spans="1:36" x14ac:dyDescent="0.2">
      <c r="A30" s="2"/>
      <c r="B30" s="9">
        <f>B29/86400</f>
        <v>5.7003443353009265E-4</v>
      </c>
      <c r="C30" s="9">
        <f t="shared" ref="C30:AI30" si="2">C29/86400</f>
        <v>1.0356512975578703E-3</v>
      </c>
      <c r="D30" s="9">
        <f t="shared" si="2"/>
        <v>4.8646594440972214E-4</v>
      </c>
      <c r="E30" s="9">
        <f t="shared" si="2"/>
        <v>7.7880842152777772E-4</v>
      </c>
      <c r="F30" s="9">
        <f t="shared" si="2"/>
        <v>6.8636306375000002E-4</v>
      </c>
      <c r="G30" s="9">
        <f t="shared" si="2"/>
        <v>5.9153386663194447E-4</v>
      </c>
      <c r="H30" s="9">
        <f t="shared" si="2"/>
        <v>1.2554098954398148E-3</v>
      </c>
      <c r="I30" s="9">
        <f t="shared" si="2"/>
        <v>7.3102534223379626E-4</v>
      </c>
      <c r="J30" s="9">
        <f t="shared" si="2"/>
        <v>7.9874679810185178E-4</v>
      </c>
      <c r="K30" s="9">
        <f t="shared" si="2"/>
        <v>1.0447982279282407E-3</v>
      </c>
      <c r="L30" s="9">
        <f t="shared" si="2"/>
        <v>4.4464469430555555E-4</v>
      </c>
      <c r="M30" s="9">
        <f t="shared" si="2"/>
        <v>6.1347631645833334E-4</v>
      </c>
      <c r="N30" s="9">
        <f t="shared" si="2"/>
        <v>5.0684707525462962E-4</v>
      </c>
      <c r="O30" s="9">
        <f t="shared" si="2"/>
        <v>6.5610853909722224E-4</v>
      </c>
      <c r="P30" s="9">
        <f t="shared" si="2"/>
        <v>2.1593978332060185E-3</v>
      </c>
      <c r="Q30" s="9">
        <f t="shared" si="2"/>
        <v>4.5080729822916669E-4</v>
      </c>
      <c r="R30" s="9">
        <f t="shared" si="2"/>
        <v>7.6751910641203699E-4</v>
      </c>
      <c r="S30" s="9">
        <f t="shared" si="2"/>
        <v>7.2774943311342585E-4</v>
      </c>
      <c r="T30" s="9">
        <f t="shared" si="2"/>
        <v>8.440704522569445E-4</v>
      </c>
      <c r="U30" s="9">
        <f t="shared" si="2"/>
        <v>6.1908541193287031E-4</v>
      </c>
      <c r="V30" s="9">
        <f t="shared" si="2"/>
        <v>1.0402985113773149E-3</v>
      </c>
      <c r="W30" s="9">
        <f t="shared" si="2"/>
        <v>7.8677274922453705E-4</v>
      </c>
      <c r="X30" s="9">
        <f t="shared" si="2"/>
        <v>5.7113620138888894E-4</v>
      </c>
      <c r="Y30" s="9">
        <f t="shared" si="2"/>
        <v>7.3420676913194449E-4</v>
      </c>
      <c r="Z30" s="9">
        <f t="shared" si="2"/>
        <v>1.5797640043634258E-3</v>
      </c>
      <c r="AA30" s="9">
        <f t="shared" si="2"/>
        <v>5.7655160829861115E-4</v>
      </c>
      <c r="AB30" s="9">
        <f t="shared" si="2"/>
        <v>8.1669711093750009E-4</v>
      </c>
      <c r="AC30" s="9">
        <f t="shared" si="2"/>
        <v>8.2138185521990741E-4</v>
      </c>
      <c r="AD30" s="9">
        <f t="shared" si="2"/>
        <v>6.6981187537037035E-4</v>
      </c>
      <c r="AE30" s="9">
        <f t="shared" si="2"/>
        <v>7.6952632905092602E-4</v>
      </c>
      <c r="AF30" s="9">
        <f t="shared" si="2"/>
        <v>1.0104980263657408E-3</v>
      </c>
      <c r="AG30" s="9">
        <f t="shared" si="2"/>
        <v>2.4308809943750002E-3</v>
      </c>
      <c r="AH30" s="9">
        <f t="shared" si="2"/>
        <v>1.9765957000115741E-3</v>
      </c>
      <c r="AI30" s="9">
        <f t="shared" si="2"/>
        <v>2.1814589107291668E-3</v>
      </c>
      <c r="AJ30" s="9">
        <f>SUM(B30:AI30)</f>
        <v>3.1734124097222219E-2</v>
      </c>
    </row>
  </sheetData>
  <pageMargins left="0.7" right="0.7" top="0.78740157499999996" bottom="0.78740157499999996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22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86.323899999999995</v>
      </c>
      <c r="C2" s="12">
        <v>41.771900000000002</v>
      </c>
      <c r="D2" s="12">
        <v>55.180199999999999</v>
      </c>
      <c r="E2" s="12">
        <v>40.792999999999999</v>
      </c>
      <c r="F2" s="12">
        <v>60.399900000000002</v>
      </c>
      <c r="G2" s="12">
        <v>68.999700000000004</v>
      </c>
      <c r="H2" s="12">
        <v>41.753500000000003</v>
      </c>
      <c r="I2" s="12">
        <v>56.577100000000002</v>
      </c>
      <c r="J2" s="12">
        <v>40.433999999999997</v>
      </c>
      <c r="K2" s="12">
        <v>33.957900000000002</v>
      </c>
      <c r="L2" s="12">
        <v>104.85</v>
      </c>
      <c r="M2" s="12">
        <v>49.116399999999999</v>
      </c>
      <c r="N2" s="12">
        <v>50.759700000000002</v>
      </c>
      <c r="O2" s="12">
        <v>58.395099999999999</v>
      </c>
      <c r="P2" s="12">
        <v>39.9071</v>
      </c>
      <c r="Q2" s="12">
        <v>104.54</v>
      </c>
      <c r="R2" s="12">
        <v>64.185900000000004</v>
      </c>
      <c r="S2" s="12">
        <v>32.797899999999998</v>
      </c>
      <c r="T2" s="12">
        <v>41.036000000000001</v>
      </c>
      <c r="U2" s="12">
        <v>66.710400000000007</v>
      </c>
      <c r="V2" s="12">
        <v>51.939399999999999</v>
      </c>
      <c r="W2" s="12">
        <v>43.959299999999999</v>
      </c>
      <c r="X2" s="12">
        <v>43.959299999999999</v>
      </c>
      <c r="Y2" s="12">
        <v>54.759900000000002</v>
      </c>
      <c r="Z2" s="12">
        <v>17.5</v>
      </c>
      <c r="AA2" s="12">
        <v>28.709399999999999</v>
      </c>
      <c r="AB2" s="12">
        <v>67.776600000000002</v>
      </c>
      <c r="AC2" s="12">
        <v>53.209499999999998</v>
      </c>
      <c r="AD2" s="12">
        <v>61.386400000000002</v>
      </c>
      <c r="AE2" s="12">
        <v>62.2881</v>
      </c>
      <c r="AF2" s="12">
        <v>34.168399999999998</v>
      </c>
      <c r="AG2" s="12">
        <v>26.214400000000001</v>
      </c>
      <c r="AH2" s="12">
        <v>19.4754</v>
      </c>
      <c r="AI2" s="12">
        <v>65.185299999999998</v>
      </c>
      <c r="AJ2" s="12">
        <v>24.712299999999999</v>
      </c>
      <c r="AK2" s="12">
        <v>37.991</v>
      </c>
    </row>
    <row r="3" spans="1:37" x14ac:dyDescent="0.2">
      <c r="A3" s="1"/>
      <c r="B3" s="12">
        <v>93.359700000000004</v>
      </c>
      <c r="C3" s="12">
        <v>42.209000000000003</v>
      </c>
      <c r="D3" s="12">
        <v>56.713000000000001</v>
      </c>
      <c r="E3" s="12">
        <v>50.719799999999999</v>
      </c>
      <c r="F3" s="12">
        <v>61.615099999999998</v>
      </c>
      <c r="G3" s="12">
        <v>71.052599999999998</v>
      </c>
      <c r="H3" s="12">
        <v>43.3202</v>
      </c>
      <c r="I3" s="12">
        <v>53.312399999999997</v>
      </c>
      <c r="J3" s="12">
        <v>48.711300000000001</v>
      </c>
      <c r="K3" s="12">
        <v>35.442599999999999</v>
      </c>
      <c r="L3" s="12">
        <v>104.502</v>
      </c>
      <c r="M3" s="12">
        <v>42.644399999999997</v>
      </c>
      <c r="N3" s="12">
        <v>52.650399999999998</v>
      </c>
      <c r="O3" s="12">
        <v>60.444099999999999</v>
      </c>
      <c r="P3" s="12">
        <v>40.042400000000001</v>
      </c>
      <c r="Q3" s="12">
        <v>103.03700000000001</v>
      </c>
      <c r="R3" s="12">
        <v>63.168399999999998</v>
      </c>
      <c r="S3" s="12">
        <v>35.9589</v>
      </c>
      <c r="T3" s="12">
        <v>35.488199999999999</v>
      </c>
      <c r="U3" s="12">
        <v>67.860100000000003</v>
      </c>
      <c r="V3" s="12">
        <v>55.869900000000001</v>
      </c>
      <c r="W3" s="12">
        <v>45.147399999999998</v>
      </c>
      <c r="X3" s="12">
        <v>45.147399999999998</v>
      </c>
      <c r="Y3" s="12">
        <v>58.026299999999999</v>
      </c>
      <c r="Z3" s="12">
        <v>18.018599999999999</v>
      </c>
      <c r="AA3" s="12">
        <v>28.7303</v>
      </c>
      <c r="AB3" s="12">
        <v>69.778499999999994</v>
      </c>
      <c r="AC3" s="12">
        <v>50.482700000000001</v>
      </c>
      <c r="AD3" s="12">
        <v>61.046500000000002</v>
      </c>
      <c r="AE3" s="12">
        <v>63.144300000000001</v>
      </c>
      <c r="AF3" s="12">
        <v>32.363</v>
      </c>
      <c r="AG3" s="12">
        <v>25.403199999999998</v>
      </c>
      <c r="AH3" s="12">
        <v>18.0501</v>
      </c>
      <c r="AI3" s="12">
        <v>65.275300000000001</v>
      </c>
      <c r="AJ3" s="12">
        <v>25.240400000000001</v>
      </c>
      <c r="AK3" s="12">
        <v>36.848300000000002</v>
      </c>
    </row>
    <row r="4" spans="1:37" x14ac:dyDescent="0.2">
      <c r="A4" s="1"/>
      <c r="B4" s="12">
        <v>98.930700000000002</v>
      </c>
      <c r="C4" s="12">
        <v>41.168799999999997</v>
      </c>
      <c r="D4" s="12">
        <v>58.519100000000002</v>
      </c>
      <c r="E4" s="12">
        <v>49.6706</v>
      </c>
      <c r="F4" s="12">
        <v>65.729299999999995</v>
      </c>
      <c r="G4" s="12">
        <v>67.908799999999999</v>
      </c>
      <c r="H4" s="12">
        <v>42.982500000000002</v>
      </c>
      <c r="I4" s="12">
        <v>62.928100000000001</v>
      </c>
      <c r="J4" s="12">
        <v>47.7273</v>
      </c>
      <c r="K4" s="12">
        <v>36.611699999999999</v>
      </c>
      <c r="L4" s="12">
        <v>108.372</v>
      </c>
      <c r="M4" s="12">
        <v>44.744300000000003</v>
      </c>
      <c r="N4" s="12">
        <v>54.0441</v>
      </c>
      <c r="O4" s="12">
        <v>64.398399999999995</v>
      </c>
      <c r="P4" s="12">
        <v>40.247</v>
      </c>
      <c r="Q4" s="12">
        <v>111.364</v>
      </c>
      <c r="R4" s="12">
        <v>65.352699999999999</v>
      </c>
      <c r="S4" s="12">
        <v>35.490099999999998</v>
      </c>
      <c r="T4" s="12">
        <v>37.393000000000001</v>
      </c>
      <c r="U4" s="12">
        <v>70.582599999999999</v>
      </c>
      <c r="V4" s="12">
        <v>57.9069</v>
      </c>
      <c r="W4" s="12">
        <v>48.1021</v>
      </c>
      <c r="X4" s="12">
        <v>48.1021</v>
      </c>
      <c r="Y4" s="12">
        <v>60.136400000000002</v>
      </c>
      <c r="Z4" s="12">
        <v>17.9404</v>
      </c>
      <c r="AA4" s="12">
        <v>32.486600000000003</v>
      </c>
      <c r="AB4" s="12">
        <v>68.195899999999995</v>
      </c>
      <c r="AC4" s="12">
        <v>51.134399999999999</v>
      </c>
      <c r="AD4" s="12">
        <v>60.8444</v>
      </c>
      <c r="AE4" s="12">
        <v>66.576099999999997</v>
      </c>
      <c r="AF4" s="12">
        <v>30.205500000000001</v>
      </c>
      <c r="AG4" s="12">
        <v>27.0929</v>
      </c>
      <c r="AH4" s="12">
        <v>20.608799999999999</v>
      </c>
      <c r="AI4" s="12">
        <v>66.737300000000005</v>
      </c>
      <c r="AJ4" s="12">
        <v>25.178899999999999</v>
      </c>
      <c r="AK4" s="12">
        <v>36.627899999999997</v>
      </c>
    </row>
    <row r="5" spans="1:37" x14ac:dyDescent="0.2">
      <c r="A5" s="1"/>
      <c r="B5" s="12">
        <v>93.343199999999996</v>
      </c>
      <c r="C5" s="12">
        <v>38.043500000000002</v>
      </c>
      <c r="D5" s="12">
        <v>58.519100000000002</v>
      </c>
      <c r="E5" s="12">
        <v>60.799599999999998</v>
      </c>
      <c r="F5" s="12">
        <v>67.9298</v>
      </c>
      <c r="G5" s="12">
        <v>73.2072</v>
      </c>
      <c r="H5" s="12">
        <v>41.574399999999997</v>
      </c>
      <c r="I5" s="12">
        <v>67.061999999999998</v>
      </c>
      <c r="J5" s="12">
        <v>39.328200000000002</v>
      </c>
      <c r="K5" s="12">
        <v>35.2988</v>
      </c>
      <c r="L5" s="12">
        <v>98.849400000000003</v>
      </c>
      <c r="M5" s="12">
        <v>40.315100000000001</v>
      </c>
      <c r="N5" s="12">
        <v>53.728099999999998</v>
      </c>
      <c r="O5" s="12">
        <v>60.092700000000001</v>
      </c>
      <c r="P5" s="12">
        <v>37.490400000000001</v>
      </c>
      <c r="Q5" s="12" t="s">
        <v>154</v>
      </c>
      <c r="R5" s="12">
        <v>64.549199999999999</v>
      </c>
      <c r="S5" s="12">
        <v>35.906199999999998</v>
      </c>
      <c r="T5" s="12">
        <v>36.608699999999999</v>
      </c>
      <c r="U5" s="12">
        <v>72.724299999999999</v>
      </c>
      <c r="V5" s="12">
        <v>45.631700000000002</v>
      </c>
      <c r="W5" s="12">
        <v>30.841999999999999</v>
      </c>
      <c r="X5" s="12">
        <v>30.841999999999999</v>
      </c>
      <c r="Y5" s="12">
        <v>59.380600000000001</v>
      </c>
      <c r="Z5" s="12">
        <v>18.682200000000002</v>
      </c>
      <c r="AA5" s="12">
        <v>29.3843</v>
      </c>
      <c r="AB5" s="12">
        <v>69.485299999999995</v>
      </c>
      <c r="AC5" s="12">
        <v>47.256799999999998</v>
      </c>
      <c r="AD5" s="12">
        <v>60.444099999999999</v>
      </c>
      <c r="AE5" s="12">
        <v>67.307699999999997</v>
      </c>
      <c r="AF5" s="12">
        <v>32.180799999999998</v>
      </c>
      <c r="AG5" s="12">
        <v>24.609400000000001</v>
      </c>
      <c r="AH5" s="12">
        <v>17.263400000000001</v>
      </c>
      <c r="AI5" s="12">
        <v>68.0976</v>
      </c>
      <c r="AJ5" s="12">
        <v>23.305399999999999</v>
      </c>
      <c r="AK5" s="12">
        <v>36.458300000000001</v>
      </c>
    </row>
    <row r="6" spans="1:37" x14ac:dyDescent="0.2">
      <c r="A6" s="1"/>
      <c r="B6" s="12">
        <v>91.477999999999994</v>
      </c>
      <c r="C6" s="12">
        <v>40.533099999999997</v>
      </c>
      <c r="D6" s="12">
        <v>60.048999999999999</v>
      </c>
      <c r="E6" s="12">
        <v>61.9846</v>
      </c>
      <c r="F6" s="12">
        <v>66.221199999999996</v>
      </c>
      <c r="G6" s="12">
        <v>72.2714</v>
      </c>
      <c r="H6" s="12">
        <v>42.7498</v>
      </c>
      <c r="I6" s="12">
        <v>53.312399999999997</v>
      </c>
      <c r="J6" s="12">
        <v>50.806399999999996</v>
      </c>
      <c r="K6" s="12">
        <v>35.366799999999998</v>
      </c>
      <c r="L6" s="12">
        <v>105.46899999999999</v>
      </c>
      <c r="M6" s="12">
        <v>45.963799999999999</v>
      </c>
      <c r="N6" s="12">
        <v>52.5</v>
      </c>
      <c r="O6" s="12">
        <v>61.159399999999998</v>
      </c>
      <c r="P6" s="12">
        <v>40.799300000000002</v>
      </c>
      <c r="Q6" s="12">
        <v>112.5</v>
      </c>
      <c r="R6" s="12">
        <v>71.808499999999995</v>
      </c>
      <c r="S6" s="12">
        <v>34.702500000000001</v>
      </c>
      <c r="T6" s="12">
        <v>41.761400000000002</v>
      </c>
      <c r="U6" s="12">
        <v>74.796499999999995</v>
      </c>
      <c r="V6" s="12">
        <v>51.422600000000003</v>
      </c>
      <c r="W6" s="12">
        <v>39.151299999999999</v>
      </c>
      <c r="X6" s="12">
        <v>39.151299999999999</v>
      </c>
      <c r="Y6" s="12">
        <v>61.822400000000002</v>
      </c>
      <c r="Z6" s="12"/>
      <c r="AA6" s="12">
        <v>31.968900000000001</v>
      </c>
      <c r="AB6" s="12">
        <v>71.282300000000006</v>
      </c>
      <c r="AC6" s="12">
        <v>49.608199999999997</v>
      </c>
      <c r="AD6" s="12">
        <v>63.459299999999999</v>
      </c>
      <c r="AE6" s="12">
        <v>67.307699999999997</v>
      </c>
      <c r="AF6" s="12">
        <v>32.369</v>
      </c>
      <c r="AG6" s="12">
        <v>26.846599999999999</v>
      </c>
      <c r="AH6" s="12">
        <v>18.3018</v>
      </c>
      <c r="AI6" s="12">
        <v>68.520799999999994</v>
      </c>
      <c r="AJ6" s="12">
        <v>22.014800000000001</v>
      </c>
      <c r="AK6" s="12">
        <v>39.403100000000002</v>
      </c>
    </row>
    <row r="7" spans="1:37" x14ac:dyDescent="0.2">
      <c r="A7" s="1"/>
      <c r="B7" s="12">
        <v>96.218199999999996</v>
      </c>
      <c r="C7" s="12">
        <v>42.403799999999997</v>
      </c>
      <c r="D7" s="12">
        <v>59.2742</v>
      </c>
      <c r="E7" s="12">
        <v>56.480499999999999</v>
      </c>
      <c r="F7" s="12">
        <v>69.334199999999996</v>
      </c>
      <c r="G7" s="12">
        <v>68.877499999999998</v>
      </c>
      <c r="H7" s="12">
        <v>44.801900000000003</v>
      </c>
      <c r="I7" s="12">
        <v>52.201700000000002</v>
      </c>
      <c r="J7" s="12">
        <v>50.963000000000001</v>
      </c>
      <c r="K7" s="12">
        <v>36.5227</v>
      </c>
      <c r="L7" s="12">
        <v>106.419</v>
      </c>
      <c r="M7" s="12">
        <v>45.345500000000001</v>
      </c>
      <c r="N7" s="12">
        <v>55.346400000000003</v>
      </c>
      <c r="O7" s="12">
        <v>60.799599999999998</v>
      </c>
      <c r="P7" s="12">
        <v>36.754100000000001</v>
      </c>
      <c r="Q7" s="12">
        <v>105.334</v>
      </c>
      <c r="R7" s="12">
        <v>70.417299999999997</v>
      </c>
      <c r="S7" s="12">
        <v>35.066800000000001</v>
      </c>
      <c r="T7" s="12">
        <v>37.246600000000001</v>
      </c>
      <c r="U7" s="12">
        <v>75.102199999999996</v>
      </c>
      <c r="V7" s="12">
        <v>52.3339</v>
      </c>
      <c r="W7" s="12">
        <v>39.753599999999999</v>
      </c>
      <c r="X7" s="12">
        <v>39.753599999999999</v>
      </c>
      <c r="Y7" s="12">
        <v>65.625</v>
      </c>
      <c r="Z7" s="12"/>
      <c r="AA7" s="12">
        <v>26.907699999999998</v>
      </c>
      <c r="AB7" s="12">
        <v>73.663700000000006</v>
      </c>
      <c r="AC7" s="12">
        <v>49.649099999999997</v>
      </c>
      <c r="AD7" s="12">
        <v>66.415700000000001</v>
      </c>
      <c r="AE7" s="12">
        <v>67.971599999999995</v>
      </c>
      <c r="AF7" s="12">
        <v>31.332899999999999</v>
      </c>
      <c r="AG7" s="12">
        <v>26.969200000000001</v>
      </c>
      <c r="AH7" s="12">
        <v>18.881699999999999</v>
      </c>
      <c r="AI7" s="12">
        <v>68.863200000000006</v>
      </c>
      <c r="AJ7" s="12">
        <v>21.3552</v>
      </c>
      <c r="AK7" s="12">
        <v>38.069800000000001</v>
      </c>
    </row>
    <row r="8" spans="1:37" x14ac:dyDescent="0.2">
      <c r="A8" s="1"/>
      <c r="B8" s="12">
        <v>99.279600000000002</v>
      </c>
      <c r="C8" s="12">
        <v>40.120100000000001</v>
      </c>
      <c r="D8" s="12">
        <v>65.159599999999998</v>
      </c>
      <c r="E8" s="12">
        <v>56.480499999999999</v>
      </c>
      <c r="F8" s="12">
        <v>67.985600000000005</v>
      </c>
      <c r="G8" s="12">
        <v>71.266999999999996</v>
      </c>
      <c r="H8" s="12">
        <v>43.893700000000003</v>
      </c>
      <c r="I8" s="12">
        <v>59.2742</v>
      </c>
      <c r="J8" s="12">
        <v>49.736800000000002</v>
      </c>
      <c r="K8" s="12">
        <v>37.137900000000002</v>
      </c>
      <c r="L8" s="12">
        <v>104.535</v>
      </c>
      <c r="M8" s="12">
        <v>43.616599999999998</v>
      </c>
      <c r="N8" s="12">
        <v>54.510599999999997</v>
      </c>
      <c r="O8" s="12">
        <v>63.410699999999999</v>
      </c>
      <c r="P8" s="12">
        <v>37.739600000000003</v>
      </c>
      <c r="Q8" s="12">
        <v>117.28700000000001</v>
      </c>
      <c r="R8" s="12">
        <v>68.777299999999997</v>
      </c>
      <c r="S8" s="12">
        <v>36.5854</v>
      </c>
      <c r="T8" s="12">
        <v>40.533099999999997</v>
      </c>
      <c r="U8" s="12">
        <v>77.3142</v>
      </c>
      <c r="V8" s="12">
        <v>55.4206</v>
      </c>
      <c r="W8" s="12">
        <v>42.622399999999999</v>
      </c>
      <c r="X8" s="12">
        <v>42.622399999999999</v>
      </c>
      <c r="Y8" s="12">
        <v>60.466200000000001</v>
      </c>
      <c r="Z8" s="12"/>
      <c r="AA8" s="12">
        <v>26.438800000000001</v>
      </c>
      <c r="AB8" s="12">
        <v>73.174800000000005</v>
      </c>
      <c r="AC8" s="12">
        <v>51.582999999999998</v>
      </c>
      <c r="AD8" s="12">
        <v>63.851399999999998</v>
      </c>
      <c r="AE8" s="12">
        <v>68.906300000000002</v>
      </c>
      <c r="AF8" s="12">
        <v>32.8581</v>
      </c>
      <c r="AG8" s="12">
        <v>24.973600000000001</v>
      </c>
      <c r="AH8" s="12">
        <v>15.851100000000001</v>
      </c>
      <c r="AI8" s="12">
        <v>68.8202</v>
      </c>
      <c r="AJ8" s="12">
        <v>23.058399999999999</v>
      </c>
      <c r="AK8" s="12">
        <v>38.043500000000002</v>
      </c>
    </row>
    <row r="9" spans="1:37" x14ac:dyDescent="0.2">
      <c r="A9" s="1"/>
      <c r="B9" s="12">
        <v>95.980900000000005</v>
      </c>
      <c r="C9" s="12">
        <v>39.960099999999997</v>
      </c>
      <c r="D9" s="12">
        <v>61.868699999999997</v>
      </c>
      <c r="E9" s="12">
        <v>47.631100000000004</v>
      </c>
      <c r="F9" s="12">
        <v>70.079700000000003</v>
      </c>
      <c r="G9" s="12">
        <v>73.828100000000006</v>
      </c>
      <c r="H9" s="12">
        <v>38.136699999999998</v>
      </c>
      <c r="I9" s="12">
        <v>60.048999999999999</v>
      </c>
      <c r="J9" s="12">
        <v>45.282600000000002</v>
      </c>
      <c r="K9" s="12">
        <v>35.526299999999999</v>
      </c>
      <c r="L9" s="12">
        <v>106.9</v>
      </c>
      <c r="M9" s="12">
        <v>40.429699999999997</v>
      </c>
      <c r="N9" s="12">
        <v>44.537199999999999</v>
      </c>
      <c r="O9" s="12">
        <v>54.399700000000003</v>
      </c>
      <c r="P9" s="12">
        <v>40.384599999999999</v>
      </c>
      <c r="Q9" s="12"/>
      <c r="R9" s="12"/>
      <c r="S9" s="12">
        <v>32.307699999999997</v>
      </c>
      <c r="T9" s="12">
        <v>32.8125</v>
      </c>
      <c r="U9" s="12">
        <v>51.518700000000003</v>
      </c>
      <c r="V9" s="12">
        <v>53.554099999999998</v>
      </c>
      <c r="W9" s="12"/>
      <c r="X9" s="12"/>
      <c r="Y9" s="12">
        <v>54.221299999999999</v>
      </c>
      <c r="Z9" s="12"/>
      <c r="AA9" s="12">
        <v>28.380800000000001</v>
      </c>
      <c r="AB9" s="12">
        <v>73.5</v>
      </c>
      <c r="AC9" s="12">
        <v>47.621600000000001</v>
      </c>
      <c r="AD9" s="12">
        <v>59.0625</v>
      </c>
      <c r="AE9" s="12">
        <v>66.576099999999997</v>
      </c>
      <c r="AF9" s="12">
        <v>33.558199999999999</v>
      </c>
      <c r="AG9" s="12">
        <v>25.6236</v>
      </c>
      <c r="AH9" s="12">
        <v>18.003900000000002</v>
      </c>
      <c r="AI9" s="12">
        <v>69.911199999999994</v>
      </c>
      <c r="AJ9" s="12"/>
      <c r="AK9" s="12">
        <v>27.687100000000001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33.992800000000003</v>
      </c>
      <c r="Q10" s="12"/>
      <c r="R10" s="12"/>
      <c r="S10" s="12">
        <v>33.9283</v>
      </c>
      <c r="T10" s="12"/>
      <c r="U10" s="12"/>
      <c r="V10" s="12">
        <v>49.336199999999998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33.606000000000002</v>
      </c>
      <c r="AG10" s="12"/>
      <c r="AH10" s="12">
        <v>17.196999999999999</v>
      </c>
      <c r="AI10" s="12">
        <v>66.495800000000003</v>
      </c>
      <c r="AJ10" s="12"/>
      <c r="AK10" s="12">
        <v>33.449599999999997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38.411799999999999</v>
      </c>
      <c r="Q11" s="12"/>
      <c r="R11" s="12"/>
      <c r="S11" s="12"/>
      <c r="T11" s="12"/>
      <c r="U11" s="12"/>
      <c r="V11" s="12">
        <v>49.811700000000002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33.75</v>
      </c>
      <c r="AG11" s="12"/>
      <c r="AH11" s="12">
        <v>20.097799999999999</v>
      </c>
      <c r="AI11" s="12">
        <v>71.359200000000001</v>
      </c>
      <c r="AJ11" s="12"/>
      <c r="AK11" s="12">
        <v>31.6084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37.924100000000003</v>
      </c>
      <c r="Q12" s="12"/>
      <c r="R12" s="12"/>
      <c r="S12" s="12"/>
      <c r="T12" s="12"/>
      <c r="U12" s="12"/>
      <c r="V12" s="12">
        <v>51.764600000000002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34.640799999999999</v>
      </c>
      <c r="AG12" s="12"/>
      <c r="AH12" s="12">
        <v>18.998799999999999</v>
      </c>
      <c r="AI12" s="12">
        <v>68.8202</v>
      </c>
      <c r="AJ12" s="12"/>
      <c r="AK12" s="12">
        <v>35.495800000000003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37.619399999999999</v>
      </c>
      <c r="Q13" s="12"/>
      <c r="R13" s="12"/>
      <c r="S13" s="12"/>
      <c r="T13" s="12"/>
      <c r="U13" s="12"/>
      <c r="V13" s="12">
        <v>53.601799999999997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35.472999999999999</v>
      </c>
      <c r="AG13" s="12"/>
      <c r="AH13" s="12">
        <v>20.331299999999999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35.086799999999997</v>
      </c>
      <c r="Q14" s="12"/>
      <c r="R14" s="12"/>
      <c r="S14" s="12"/>
      <c r="T14" s="12"/>
      <c r="U14" s="12"/>
      <c r="V14" s="12">
        <v>45.734200000000001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38.372900000000001</v>
      </c>
      <c r="Q15" s="12"/>
      <c r="R15" s="12"/>
      <c r="S15" s="12"/>
      <c r="T15" s="12"/>
      <c r="U15" s="12"/>
      <c r="V15" s="12">
        <v>47.521599999999999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37.029800000000002</v>
      </c>
      <c r="Q16" s="12"/>
      <c r="R16" s="12"/>
      <c r="S16" s="12"/>
      <c r="T16" s="12"/>
      <c r="U16" s="12"/>
      <c r="V16" s="12">
        <v>47.722099999999998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41.962699999999998</v>
      </c>
      <c r="Q17" s="12"/>
      <c r="R17" s="12"/>
      <c r="S17" s="12"/>
      <c r="T17" s="12"/>
      <c r="U17" s="12"/>
      <c r="V17" s="12">
        <v>46.787100000000002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34.896599999999999</v>
      </c>
      <c r="Q18" s="12"/>
      <c r="R18" s="12"/>
      <c r="S18" s="12"/>
      <c r="T18" s="12"/>
      <c r="U18" s="12"/>
      <c r="V18" s="12">
        <v>43.611499999999999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2"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94.364274999999992</v>
      </c>
      <c r="C21" s="5">
        <f t="shared" si="0"/>
        <v>40.776287499999995</v>
      </c>
      <c r="D21" s="5">
        <f t="shared" si="0"/>
        <v>59.410362500000005</v>
      </c>
      <c r="E21" s="5">
        <f t="shared" si="0"/>
        <v>53.069962500000003</v>
      </c>
      <c r="F21" s="5">
        <f t="shared" si="0"/>
        <v>66.161850000000001</v>
      </c>
      <c r="G21" s="5">
        <f t="shared" si="0"/>
        <v>70.926537499999995</v>
      </c>
      <c r="H21" s="5">
        <f t="shared" si="0"/>
        <v>42.401587500000005</v>
      </c>
      <c r="I21" s="5">
        <f t="shared" si="0"/>
        <v>58.089612500000001</v>
      </c>
      <c r="J21" s="5">
        <f t="shared" si="0"/>
        <v>46.623699999999999</v>
      </c>
      <c r="K21" s="5">
        <f t="shared" si="0"/>
        <v>35.733087499999996</v>
      </c>
      <c r="L21" s="5">
        <f t="shared" si="0"/>
        <v>104.98705</v>
      </c>
      <c r="M21" s="5">
        <f t="shared" si="0"/>
        <v>44.021974999999998</v>
      </c>
      <c r="N21" s="5">
        <f t="shared" si="0"/>
        <v>52.259562500000001</v>
      </c>
      <c r="O21" s="5">
        <f t="shared" si="0"/>
        <v>60.387462499999998</v>
      </c>
      <c r="P21" s="5">
        <f>AVERAGE(P2:P18)</f>
        <v>38.156552941176471</v>
      </c>
      <c r="Q21" s="5">
        <f>AVERAGE(Q2:Q8)</f>
        <v>109.01033333333335</v>
      </c>
      <c r="R21" s="5">
        <f>AVERAGE(R2:R8)</f>
        <v>66.894185714285712</v>
      </c>
      <c r="S21" s="5">
        <f>AVERAGE(S2:S10)</f>
        <v>34.749311111111105</v>
      </c>
      <c r="T21" s="5">
        <f>AVERAGE(T2:T9)</f>
        <v>37.859937500000001</v>
      </c>
      <c r="U21" s="5">
        <f>AVERAGE(U2:U9)</f>
        <v>69.57612499999999</v>
      </c>
      <c r="V21" s="5">
        <f>AVERAGE(V2:V18)</f>
        <v>50.586464705882356</v>
      </c>
      <c r="W21" s="5">
        <f>AVERAGE(W2:W4)</f>
        <v>45.736266666666666</v>
      </c>
      <c r="X21" s="5">
        <f>AVERAGE(X6:X8)</f>
        <v>40.509099999999997</v>
      </c>
      <c r="Y21" s="5">
        <f>AVERAGE(Y2:Y9)</f>
        <v>59.304762500000002</v>
      </c>
      <c r="Z21" s="5">
        <f>AVERAGE(Z2:Z5)</f>
        <v>18.035299999999999</v>
      </c>
      <c r="AA21" s="5">
        <f>AVERAGE(AA2:AA9)</f>
        <v>29.125849999999996</v>
      </c>
      <c r="AB21" s="5">
        <f>AVERAGE(AB2:AB9)</f>
        <v>70.857137499999993</v>
      </c>
      <c r="AC21" s="5">
        <f>AVERAGE(AC2:AC9)</f>
        <v>50.068162499999993</v>
      </c>
      <c r="AD21" s="5">
        <f>AVERAGE(AD2:AD9)</f>
        <v>62.063787500000004</v>
      </c>
      <c r="AE21" s="5">
        <f>AVERAGE(AE2:AE9)</f>
        <v>66.2597375</v>
      </c>
      <c r="AF21" s="5">
        <f>AVERAGE(AF2:AF13)</f>
        <v>33.042141666666666</v>
      </c>
      <c r="AG21" s="5">
        <f>AVERAGE(AG2:AG9)</f>
        <v>25.9666125</v>
      </c>
      <c r="AH21" s="5">
        <f>AVERAGE(AH2:AH13)</f>
        <v>18.588424999999997</v>
      </c>
      <c r="AI21" s="5">
        <f>AVERAGE(AI2:AI12)</f>
        <v>68.007827272727269</v>
      </c>
      <c r="AJ21" s="5">
        <f>AVERAGE(AJ2:AJ8)</f>
        <v>23.552199999999999</v>
      </c>
      <c r="AK21" s="5">
        <f>AVERAGE(AK2:AK12)</f>
        <v>35.607527272727268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94.364274999999992</v>
      </c>
      <c r="C26" s="12">
        <f>C21*2</f>
        <v>81.55257499999999</v>
      </c>
      <c r="D26" s="12">
        <f t="shared" ref="D26:J26" si="1">D21*1</f>
        <v>59.410362500000005</v>
      </c>
      <c r="E26" s="12">
        <f t="shared" si="1"/>
        <v>53.069962500000003</v>
      </c>
      <c r="F26" s="12">
        <f t="shared" si="1"/>
        <v>66.161850000000001</v>
      </c>
      <c r="G26" s="12">
        <f t="shared" si="1"/>
        <v>70.926537499999995</v>
      </c>
      <c r="H26" s="12">
        <f>H21*3</f>
        <v>127.20476250000002</v>
      </c>
      <c r="I26" s="12">
        <f>I21*3</f>
        <v>174.26883750000002</v>
      </c>
      <c r="J26" s="12">
        <f t="shared" si="1"/>
        <v>46.623699999999999</v>
      </c>
      <c r="K26" s="12">
        <f>K21*4</f>
        <v>142.93234999999999</v>
      </c>
      <c r="L26" s="12">
        <f>L21*1</f>
        <v>104.98705</v>
      </c>
      <c r="M26" s="12">
        <f>M21*3</f>
        <v>132.06592499999999</v>
      </c>
      <c r="N26" s="12">
        <f>N21*3</f>
        <v>156.77868749999999</v>
      </c>
      <c r="O26" s="12">
        <f>O21*1</f>
        <v>60.387462499999998</v>
      </c>
      <c r="P26" s="12">
        <f>P21*1</f>
        <v>38.156552941176471</v>
      </c>
      <c r="Q26" s="12">
        <f>Q21*1</f>
        <v>109.01033333333335</v>
      </c>
      <c r="R26" s="12">
        <f>R21*2</f>
        <v>133.78837142857142</v>
      </c>
      <c r="S26" s="12">
        <f>S21*4</f>
        <v>138.99724444444442</v>
      </c>
      <c r="T26" s="12">
        <f>T21*3</f>
        <v>113.5798125</v>
      </c>
      <c r="U26" s="12">
        <f>U21*1</f>
        <v>69.57612499999999</v>
      </c>
      <c r="V26" s="12">
        <f>V21*1</f>
        <v>50.586464705882356</v>
      </c>
      <c r="W26" s="12">
        <f>W21*4</f>
        <v>182.94506666666666</v>
      </c>
      <c r="X26" s="12">
        <f>X21*3</f>
        <v>121.5273</v>
      </c>
      <c r="Y26" s="12">
        <f>Y21*2</f>
        <v>118.609525</v>
      </c>
      <c r="Z26" s="12">
        <f>Z21*8</f>
        <v>144.2824</v>
      </c>
      <c r="AA26" s="12">
        <f>AA21*3</f>
        <v>87.377549999999985</v>
      </c>
      <c r="AB26" s="12">
        <f t="shared" ref="AB26:AH26" si="2">AB21*1</f>
        <v>70.857137499999993</v>
      </c>
      <c r="AC26" s="12">
        <f t="shared" si="2"/>
        <v>50.068162499999993</v>
      </c>
      <c r="AD26" s="12">
        <f t="shared" si="2"/>
        <v>62.063787500000004</v>
      </c>
      <c r="AE26" s="12">
        <f>AE21*2</f>
        <v>132.519475</v>
      </c>
      <c r="AF26" s="12">
        <f t="shared" si="2"/>
        <v>33.042141666666666</v>
      </c>
      <c r="AG26" s="12">
        <f>AG21*2</f>
        <v>51.933225</v>
      </c>
      <c r="AH26" s="12">
        <f t="shared" si="2"/>
        <v>18.588424999999997</v>
      </c>
      <c r="AI26" s="12">
        <f>AI21*2</f>
        <v>136.01565454545454</v>
      </c>
      <c r="AJ26" s="12">
        <f>AJ21*3</f>
        <v>70.656599999999997</v>
      </c>
      <c r="AK26" s="12">
        <f>AK21*1</f>
        <v>35.607527272727268</v>
      </c>
    </row>
    <row r="27" spans="1:37" x14ac:dyDescent="0.2">
      <c r="A27" s="12" t="s">
        <v>215</v>
      </c>
      <c r="B27" s="5">
        <f t="shared" ref="B27:O27" si="3">STDEV(B2:B9)/B21*100</f>
        <v>4.4976858665977604</v>
      </c>
      <c r="C27" s="5">
        <f t="shared" si="3"/>
        <v>3.5260570075358411</v>
      </c>
      <c r="D27" s="5">
        <f t="shared" si="3"/>
        <v>5.1794963373220471</v>
      </c>
      <c r="E27" s="5">
        <f t="shared" si="3"/>
        <v>13.510528485845901</v>
      </c>
      <c r="F27" s="5">
        <f t="shared" si="3"/>
        <v>5.2955666003053441</v>
      </c>
      <c r="G27" s="5">
        <f t="shared" si="3"/>
        <v>3.0416604415255817</v>
      </c>
      <c r="H27" s="5">
        <f t="shared" si="3"/>
        <v>4.7657387119822863</v>
      </c>
      <c r="I27" s="5">
        <f t="shared" si="3"/>
        <v>9.0100424344255625</v>
      </c>
      <c r="J27" s="5">
        <f t="shared" si="3"/>
        <v>9.7593104131398736</v>
      </c>
      <c r="K27" s="5">
        <f t="shared" si="3"/>
        <v>2.7925540568413476</v>
      </c>
      <c r="L27" s="5">
        <f t="shared" si="3"/>
        <v>2.6827231249526027</v>
      </c>
      <c r="M27" s="5">
        <f t="shared" si="3"/>
        <v>6.6894853752537964</v>
      </c>
      <c r="N27" s="5">
        <f t="shared" si="3"/>
        <v>6.5505341976072691</v>
      </c>
      <c r="O27" s="5">
        <f t="shared" si="3"/>
        <v>5.0812134015516586</v>
      </c>
      <c r="P27" s="5">
        <f>STDEV(P2:P18)/P21*100</f>
        <v>5.8279979828705297</v>
      </c>
      <c r="Q27" s="5">
        <f>STDEV(Q2:Q8)/Q21*100</f>
        <v>5.1141549764231522</v>
      </c>
      <c r="R27" s="5">
        <f>STDEV(R2:R8)/R21*100</f>
        <v>5.0768016671633482</v>
      </c>
      <c r="S27" s="5">
        <f>STDEV(S2:S10)/S21*100</f>
        <v>4.2279507830257081</v>
      </c>
      <c r="T27" s="5">
        <f t="shared" ref="T27:AG27" si="4">STDEV(T2:T9)/T21*100</f>
        <v>8.0929555349746689</v>
      </c>
      <c r="U27" s="5">
        <f t="shared" si="4"/>
        <v>11.724639583302173</v>
      </c>
      <c r="V27" s="5">
        <f>STDEV(V2:V18)/V21*100</f>
        <v>7.9792553447213992</v>
      </c>
      <c r="W27" s="5">
        <f t="shared" si="4"/>
        <v>12.18138580189121</v>
      </c>
      <c r="X27" s="5">
        <f>STDEV(X2:X8)/X21*100</f>
        <v>13.753233456305955</v>
      </c>
      <c r="Y27" s="5">
        <f t="shared" si="4"/>
        <v>6.259499882794417</v>
      </c>
      <c r="Z27" s="5">
        <f>STDEV(Z2:Z5)/Z21*100</f>
        <v>2.7055748254249621</v>
      </c>
      <c r="AA27" s="5">
        <f t="shared" si="4"/>
        <v>7.3945558474824411</v>
      </c>
      <c r="AB27" s="5">
        <f t="shared" si="4"/>
        <v>3.3749419522248498</v>
      </c>
      <c r="AC27" s="5">
        <f t="shared" si="4"/>
        <v>3.9765414349568271</v>
      </c>
      <c r="AD27" s="5">
        <f t="shared" si="4"/>
        <v>3.7882094101508432</v>
      </c>
      <c r="AE27" s="5">
        <f t="shared" si="4"/>
        <v>3.5076135983252321</v>
      </c>
      <c r="AF27" s="5">
        <f>STDEV(AF2:AF13)/AF21*100</f>
        <v>4.42134376625265</v>
      </c>
      <c r="AG27" s="5">
        <f t="shared" si="4"/>
        <v>3.6744850898449184</v>
      </c>
      <c r="AH27" s="5">
        <f>STDEV(AH2:AH13)/AH21*100</f>
        <v>7.6661174462448995</v>
      </c>
      <c r="AI27" s="5">
        <f>STDEV(AI2:AI12)/AI21*100</f>
        <v>2.809659410018349</v>
      </c>
      <c r="AJ27" s="5">
        <f>STDEV(AJ2:AJ8)/AJ21*100</f>
        <v>6.5633334470687172</v>
      </c>
      <c r="AK27" s="5">
        <f>STDEV(AK2:AK12)/AK21*100</f>
        <v>9.6791435697716732</v>
      </c>
    </row>
  </sheetData>
  <pageMargins left="0.7" right="0.7" top="0.78740157499999996" bottom="0.78740157499999996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J30"/>
  <sheetViews>
    <sheetView topLeftCell="Y1" zoomScale="70" zoomScaleNormal="70" workbookViewId="0">
      <selection activeCell="AJ30" sqref="A1:XFD1048576"/>
    </sheetView>
  </sheetViews>
  <sheetFormatPr baseColWidth="10" defaultRowHeight="16" x14ac:dyDescent="0.2"/>
  <cols>
    <col min="1" max="1" width="19.5" bestFit="1" customWidth="1"/>
    <col min="2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36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1" t="s">
        <v>72</v>
      </c>
      <c r="AH1" s="2" t="s">
        <v>73</v>
      </c>
      <c r="AI1" s="2" t="s">
        <v>74</v>
      </c>
      <c r="AJ1" s="2"/>
    </row>
    <row r="2" spans="1:36" x14ac:dyDescent="0.2">
      <c r="B2" s="23">
        <v>0.97233560100000005</v>
      </c>
      <c r="C2" s="23">
        <v>0.15936507899999999</v>
      </c>
      <c r="D2" s="23">
        <v>0.12952380999999999</v>
      </c>
      <c r="E2" s="23">
        <v>0.108843537</v>
      </c>
      <c r="F2" s="23">
        <v>9.4331066000000005E-2</v>
      </c>
      <c r="G2" s="23">
        <v>9.2244898000000006E-2</v>
      </c>
      <c r="H2" s="23">
        <v>0.14730158700000001</v>
      </c>
      <c r="I2" s="23">
        <v>0.18412698399999999</v>
      </c>
      <c r="J2" s="23">
        <v>0.110657596</v>
      </c>
      <c r="K2" s="23">
        <v>0.33378684800000002</v>
      </c>
      <c r="L2" s="23">
        <v>1.0158729999999999E-2</v>
      </c>
      <c r="M2" s="23">
        <v>0.210793651</v>
      </c>
      <c r="N2" s="23">
        <v>0.16</v>
      </c>
      <c r="O2" s="23">
        <v>0.13061224499999999</v>
      </c>
      <c r="P2" s="23">
        <v>0.20317460300000001</v>
      </c>
      <c r="Q2" s="23">
        <v>0.18829931999999999</v>
      </c>
      <c r="R2" s="23">
        <v>6.8027211000000004E-2</v>
      </c>
      <c r="S2" s="23">
        <v>4.0816330000000003E-3</v>
      </c>
      <c r="T2" s="23">
        <v>0.199546485</v>
      </c>
      <c r="U2" s="23">
        <v>0.19990929700000001</v>
      </c>
      <c r="V2" s="23">
        <v>0.20897959199999999</v>
      </c>
      <c r="W2" s="23">
        <v>0.36272108800000002</v>
      </c>
      <c r="X2" s="23">
        <v>0.170521542</v>
      </c>
      <c r="Y2" s="23">
        <v>0.18430838999999999</v>
      </c>
      <c r="Z2" s="23">
        <v>0.17705215399999999</v>
      </c>
      <c r="AA2" s="23">
        <v>0.29206349199999998</v>
      </c>
      <c r="AB2" s="23">
        <v>3.047619E-2</v>
      </c>
      <c r="AC2" s="23">
        <v>0.27537414999999998</v>
      </c>
      <c r="AD2" s="23">
        <v>0.13786848099999999</v>
      </c>
      <c r="AE2" s="23">
        <v>0.53696145100000003</v>
      </c>
      <c r="AF2" s="23">
        <v>0.36807256199999999</v>
      </c>
      <c r="AG2" s="23">
        <v>0.140408163</v>
      </c>
      <c r="AH2" s="23">
        <v>0.19857142899999999</v>
      </c>
      <c r="AI2" s="23">
        <v>0.16979591799999999</v>
      </c>
      <c r="AJ2" s="22"/>
    </row>
    <row r="3" spans="1:36" x14ac:dyDescent="0.2">
      <c r="B3" s="23">
        <v>1.150748299</v>
      </c>
      <c r="C3" s="23">
        <v>0.26158730200000002</v>
      </c>
      <c r="D3" s="23">
        <v>0.71510204099999997</v>
      </c>
      <c r="E3" s="23">
        <v>0.89106576000000004</v>
      </c>
      <c r="F3" s="23">
        <v>0.44263038500000002</v>
      </c>
      <c r="G3" s="23">
        <v>0.33551020399999998</v>
      </c>
      <c r="H3" s="23">
        <v>0.76888888899999996</v>
      </c>
      <c r="I3" s="23">
        <v>0.53514739200000006</v>
      </c>
      <c r="J3" s="23">
        <v>0.95238095199999995</v>
      </c>
      <c r="K3" s="23">
        <v>0.89324263000000004</v>
      </c>
      <c r="L3" s="23">
        <v>0.32408163299999998</v>
      </c>
      <c r="M3" s="23">
        <v>0.60698412700000004</v>
      </c>
      <c r="N3" s="23">
        <v>0.60734693900000003</v>
      </c>
      <c r="O3" s="23">
        <v>9.624671202</v>
      </c>
      <c r="P3" s="23">
        <v>1.7066666669999999</v>
      </c>
      <c r="Q3" s="23">
        <v>0.44011337900000003</v>
      </c>
      <c r="R3" s="23">
        <v>0.67918367300000004</v>
      </c>
      <c r="S3" s="23">
        <v>0.63510204100000001</v>
      </c>
      <c r="T3" s="23">
        <v>0.72562358299999996</v>
      </c>
      <c r="U3" s="23">
        <v>0.52063492099999997</v>
      </c>
      <c r="V3" s="23">
        <v>1.364172336</v>
      </c>
      <c r="W3" s="23">
        <v>0.67591836699999996</v>
      </c>
      <c r="X3" s="23">
        <v>1.266213152</v>
      </c>
      <c r="Y3" s="23">
        <v>3.6128798190000002</v>
      </c>
      <c r="Z3" s="23">
        <v>1.555736961</v>
      </c>
      <c r="AA3" s="23">
        <v>0.80725623599999996</v>
      </c>
      <c r="AB3" s="23">
        <v>0.62984127000000001</v>
      </c>
      <c r="AC3" s="23">
        <v>0.66285714299999998</v>
      </c>
      <c r="AD3" s="23">
        <v>0.69877551000000004</v>
      </c>
      <c r="AE3" s="23">
        <v>2.2929705220000001</v>
      </c>
      <c r="AF3" s="23">
        <v>1.6527664399999999</v>
      </c>
      <c r="AG3" s="23">
        <v>1.8938775510000001</v>
      </c>
      <c r="AH3" s="23">
        <v>0.49015872999999999</v>
      </c>
      <c r="AI3" s="23">
        <v>1.1537414969999999</v>
      </c>
      <c r="AJ3" s="22"/>
    </row>
    <row r="4" spans="1:36" x14ac:dyDescent="0.2">
      <c r="B4" s="23">
        <v>1.8458049889999999</v>
      </c>
      <c r="C4" s="23">
        <v>1.6979591839999999</v>
      </c>
      <c r="D4" s="23">
        <v>1.8024489800000001</v>
      </c>
      <c r="E4" s="23">
        <v>2.361904762</v>
      </c>
      <c r="F4" s="23">
        <v>1.4360090700000001</v>
      </c>
      <c r="G4" s="23">
        <v>1.205079365</v>
      </c>
      <c r="H4" s="23">
        <v>2.2058956919999999</v>
      </c>
      <c r="I4" s="23">
        <v>1.595646259</v>
      </c>
      <c r="J4" s="23">
        <v>2.4362811789999999</v>
      </c>
      <c r="K4" s="23">
        <v>2.6601360540000001</v>
      </c>
      <c r="L4" s="23">
        <v>0.89632653100000004</v>
      </c>
      <c r="M4" s="23">
        <v>1.8285714289999999</v>
      </c>
      <c r="N4" s="23">
        <v>1.7893877549999999</v>
      </c>
      <c r="O4" s="23">
        <v>10.652154195</v>
      </c>
      <c r="P4" s="23">
        <v>3.205079365</v>
      </c>
      <c r="Q4" s="23">
        <v>1.014058957</v>
      </c>
      <c r="R4" s="23">
        <v>1.613968254</v>
      </c>
      <c r="S4" s="23">
        <v>2.4644897960000001</v>
      </c>
      <c r="T4" s="23">
        <v>2.1877551020000001</v>
      </c>
      <c r="U4" s="23">
        <v>1.420045351</v>
      </c>
      <c r="V4" s="23">
        <v>2.4380952379999998</v>
      </c>
      <c r="W4" s="23">
        <v>2.0408163269999999</v>
      </c>
      <c r="X4" s="23">
        <v>2.3002267569999999</v>
      </c>
      <c r="Y4" s="23">
        <v>6.9427664399999998</v>
      </c>
      <c r="Z4" s="23">
        <v>3.6456462589999998</v>
      </c>
      <c r="AA4" s="23">
        <v>1.692517007</v>
      </c>
      <c r="AB4" s="23">
        <v>1.757460317</v>
      </c>
      <c r="AC4" s="23">
        <v>1.6402721090000001</v>
      </c>
      <c r="AD4" s="23">
        <v>1.662040816</v>
      </c>
      <c r="AE4" s="23">
        <v>4.1469387759999998</v>
      </c>
      <c r="AF4" s="23">
        <v>3.9415873019999998</v>
      </c>
      <c r="AG4" s="23">
        <v>4.9746938780000001</v>
      </c>
      <c r="AH4" s="23">
        <v>1.410612245</v>
      </c>
      <c r="AI4" s="23">
        <v>3.5816780050000001</v>
      </c>
      <c r="AJ4" s="22"/>
    </row>
    <row r="5" spans="1:36" x14ac:dyDescent="0.2">
      <c r="B5" s="23">
        <v>2.4884807260000001</v>
      </c>
      <c r="C5" s="23">
        <v>3.1194557820000002</v>
      </c>
      <c r="D5" s="23">
        <v>2.8604081629999998</v>
      </c>
      <c r="E5" s="23">
        <v>3.5448752830000001</v>
      </c>
      <c r="F5" s="23">
        <v>2.4097959179999999</v>
      </c>
      <c r="G5" s="23">
        <v>2.0495238100000002</v>
      </c>
      <c r="H5" s="23">
        <v>3.5909297050000002</v>
      </c>
      <c r="I5" s="23">
        <v>2.721088435</v>
      </c>
      <c r="J5" s="23">
        <v>3.6680272110000001</v>
      </c>
      <c r="K5" s="23">
        <v>4.3530158730000004</v>
      </c>
      <c r="L5" s="23">
        <v>1.4704761900000001</v>
      </c>
      <c r="M5" s="23">
        <v>3.235555556</v>
      </c>
      <c r="N5" s="23">
        <v>2.9289795920000001</v>
      </c>
      <c r="O5" s="23">
        <v>11.644807256</v>
      </c>
      <c r="P5" s="23">
        <v>4.6958730160000002</v>
      </c>
      <c r="Q5" s="23">
        <v>1.5963718819999999</v>
      </c>
      <c r="R5" s="23">
        <v>2.5638095239999998</v>
      </c>
      <c r="S5" s="23">
        <v>4.1330612240000004</v>
      </c>
      <c r="T5" s="23">
        <v>3.8784580499999999</v>
      </c>
      <c r="U5" s="23">
        <v>2.304217687</v>
      </c>
      <c r="V5" s="23">
        <v>3.4742403629999998</v>
      </c>
      <c r="W5" s="23">
        <v>3.3697959179999999</v>
      </c>
      <c r="X5" s="23">
        <v>3.2979591840000002</v>
      </c>
      <c r="Y5" s="23">
        <v>10.287165533</v>
      </c>
      <c r="Z5" s="23">
        <v>5.7340362809999998</v>
      </c>
      <c r="AA5" s="23">
        <v>2.552380952</v>
      </c>
      <c r="AB5" s="23">
        <v>2.9459863949999998</v>
      </c>
      <c r="AC5" s="23">
        <v>2.623129252</v>
      </c>
      <c r="AD5" s="23">
        <v>2.6122448980000001</v>
      </c>
      <c r="AE5" s="23">
        <v>6.1333333330000004</v>
      </c>
      <c r="AF5" s="23">
        <v>6.3034920630000002</v>
      </c>
      <c r="AG5" s="23">
        <v>8.2987755100000005</v>
      </c>
      <c r="AH5" s="23">
        <v>2.3297959179999999</v>
      </c>
      <c r="AI5" s="23">
        <v>5.9588208619999996</v>
      </c>
      <c r="AJ5" s="22"/>
    </row>
    <row r="6" spans="1:36" x14ac:dyDescent="0.2">
      <c r="B6" s="23">
        <v>3.0949659860000001</v>
      </c>
      <c r="C6" s="23">
        <v>4.5768707480000002</v>
      </c>
      <c r="D6" s="23">
        <v>3.8857142859999998</v>
      </c>
      <c r="E6" s="23">
        <v>4.7528344669999996</v>
      </c>
      <c r="F6" s="23">
        <v>3.3226303850000001</v>
      </c>
      <c r="G6" s="23">
        <v>2.9330612239999998</v>
      </c>
      <c r="H6" s="23">
        <v>4.986848073</v>
      </c>
      <c r="I6" s="23">
        <v>3.6745578229999998</v>
      </c>
      <c r="J6" s="23">
        <v>4.9251700679999999</v>
      </c>
      <c r="K6" s="23">
        <v>5.9918367349999997</v>
      </c>
      <c r="L6" s="23">
        <v>2.024126984</v>
      </c>
      <c r="M6" s="23">
        <v>4.5765079369999997</v>
      </c>
      <c r="N6" s="23">
        <v>4.0391836730000001</v>
      </c>
      <c r="O6" s="23">
        <v>12.576507937000001</v>
      </c>
      <c r="P6" s="23">
        <v>6.2962811790000002</v>
      </c>
      <c r="Q6" s="23">
        <v>2.1351473919999999</v>
      </c>
      <c r="R6" s="23">
        <v>3.4819047620000001</v>
      </c>
      <c r="S6" s="23">
        <v>5.823673469</v>
      </c>
      <c r="T6" s="23">
        <v>5.4830385489999998</v>
      </c>
      <c r="U6" s="23">
        <v>3.1542857139999998</v>
      </c>
      <c r="V6" s="23">
        <v>4.7891156459999999</v>
      </c>
      <c r="W6" s="23">
        <v>4.6171428570000002</v>
      </c>
      <c r="X6" s="23">
        <v>4.3083900230000003</v>
      </c>
      <c r="Y6" s="23">
        <v>13.49877551</v>
      </c>
      <c r="Z6" s="23">
        <v>7.5809523810000004</v>
      </c>
      <c r="AA6" s="23">
        <v>3.4321995460000001</v>
      </c>
      <c r="AB6" s="23">
        <v>4.1193650789999996</v>
      </c>
      <c r="AC6" s="23">
        <v>3.6092517009999998</v>
      </c>
      <c r="AD6" s="23">
        <v>3.5134693879999999</v>
      </c>
      <c r="AE6" s="23">
        <v>7.9978004540000001</v>
      </c>
      <c r="AF6" s="23">
        <v>8.5180952380000008</v>
      </c>
      <c r="AG6" s="23">
        <v>11.21015873</v>
      </c>
      <c r="AH6" s="23">
        <v>3.2288435369999999</v>
      </c>
      <c r="AI6" s="23">
        <v>8.3417687069999999</v>
      </c>
      <c r="AJ6" s="22"/>
    </row>
    <row r="7" spans="1:36" x14ac:dyDescent="0.2">
      <c r="B7" s="23">
        <v>3.7377551019999999</v>
      </c>
      <c r="C7" s="23">
        <v>6.1540136050000003</v>
      </c>
      <c r="D7" s="23">
        <v>4.9110204079999997</v>
      </c>
      <c r="E7" s="23">
        <v>5.7396825400000004</v>
      </c>
      <c r="F7" s="23">
        <v>4.2058956920000004</v>
      </c>
      <c r="G7" s="23">
        <v>3.7526530610000002</v>
      </c>
      <c r="H7" s="23">
        <v>6.4300453510000004</v>
      </c>
      <c r="I7" s="23">
        <v>4.5692517009999998</v>
      </c>
      <c r="J7" s="23">
        <v>6.4507936509999997</v>
      </c>
      <c r="K7" s="23">
        <v>7.6916099769999997</v>
      </c>
      <c r="L7" s="23">
        <v>2.6311111110000001</v>
      </c>
      <c r="M7" s="23">
        <v>6.0647845800000004</v>
      </c>
      <c r="N7" s="23">
        <v>5.1559183669999999</v>
      </c>
      <c r="O7" s="23">
        <v>13.574965986</v>
      </c>
      <c r="P7" s="23">
        <v>7.766893424</v>
      </c>
      <c r="Q7" s="23">
        <v>2.7473922900000001</v>
      </c>
      <c r="R7" s="23">
        <v>4.4114285710000001</v>
      </c>
      <c r="S7" s="23">
        <v>7.4946938779999996</v>
      </c>
      <c r="T7" s="23">
        <v>7.1219954650000004</v>
      </c>
      <c r="U7" s="23">
        <v>3.9793197280000001</v>
      </c>
      <c r="V7" s="23">
        <v>5.9559183669999998</v>
      </c>
      <c r="W7" s="23">
        <v>6.5625396829999998</v>
      </c>
      <c r="X7" s="23">
        <v>5.2789115649999996</v>
      </c>
      <c r="Y7" s="23">
        <v>55.693061223999997</v>
      </c>
      <c r="Z7" s="23">
        <v>9.6228571429999992</v>
      </c>
      <c r="AA7" s="23">
        <v>4.2956916100000004</v>
      </c>
      <c r="AB7" s="23">
        <v>5.3890249429999999</v>
      </c>
      <c r="AC7" s="23">
        <v>4.6019047620000002</v>
      </c>
      <c r="AD7" s="23">
        <v>4.4048979590000004</v>
      </c>
      <c r="AE7" s="23">
        <v>9.8514285709999996</v>
      </c>
      <c r="AF7" s="23">
        <v>10.956190476</v>
      </c>
      <c r="AG7" s="23">
        <v>14.685714286</v>
      </c>
      <c r="AH7" s="23">
        <v>4.1099319730000001</v>
      </c>
      <c r="AI7" s="23">
        <v>10.916281179</v>
      </c>
      <c r="AJ7" s="22"/>
    </row>
    <row r="8" spans="1:36" x14ac:dyDescent="0.2">
      <c r="B8" s="23">
        <v>4.393650794</v>
      </c>
      <c r="C8" s="23">
        <v>7.6342857139999998</v>
      </c>
      <c r="D8" s="23">
        <v>5.9102040819999999</v>
      </c>
      <c r="E8" s="23">
        <v>6.7076643990000004</v>
      </c>
      <c r="F8" s="23">
        <v>5.1119501129999998</v>
      </c>
      <c r="G8" s="23">
        <v>4.582857143</v>
      </c>
      <c r="H8" s="23">
        <v>7.8335600909999998</v>
      </c>
      <c r="I8" s="23">
        <v>5.6946938779999998</v>
      </c>
      <c r="J8" s="23">
        <v>7.6317460319999997</v>
      </c>
      <c r="K8" s="23">
        <v>9.3881179140000004</v>
      </c>
      <c r="L8" s="23">
        <v>3.2</v>
      </c>
      <c r="M8" s="23">
        <v>7.37015873</v>
      </c>
      <c r="N8" s="23">
        <v>6.2987755099999996</v>
      </c>
      <c r="O8" s="23">
        <v>14.55600907</v>
      </c>
      <c r="P8" s="23">
        <v>9.3993650790000007</v>
      </c>
      <c r="Q8" s="23">
        <v>3.280725624</v>
      </c>
      <c r="R8" s="23">
        <v>5.2469841270000002</v>
      </c>
      <c r="S8" s="23">
        <v>9.2236734689999995</v>
      </c>
      <c r="T8" s="23">
        <v>8.5587301589999996</v>
      </c>
      <c r="U8" s="23">
        <v>4.7814965989999996</v>
      </c>
      <c r="V8" s="23">
        <v>7.1024036280000002</v>
      </c>
      <c r="W8" s="23">
        <v>8.0950566889999997</v>
      </c>
      <c r="X8" s="23">
        <v>6.1931972789999996</v>
      </c>
      <c r="Y8" s="22"/>
      <c r="Z8" s="23">
        <v>11.49968254</v>
      </c>
      <c r="AA8" s="23">
        <v>5.1374149659999997</v>
      </c>
      <c r="AB8" s="23">
        <v>6.5985034010000003</v>
      </c>
      <c r="AC8" s="23">
        <v>5.5473922900000003</v>
      </c>
      <c r="AD8" s="23">
        <v>5.2963265310000001</v>
      </c>
      <c r="AE8" s="23">
        <v>11.766349205999999</v>
      </c>
      <c r="AF8" s="23">
        <v>13.191111111</v>
      </c>
      <c r="AG8" s="23">
        <v>17.964081632999999</v>
      </c>
      <c r="AH8" s="23">
        <v>4.9855782309999999</v>
      </c>
      <c r="AI8" s="23">
        <v>13.641723356</v>
      </c>
      <c r="AJ8" s="22"/>
    </row>
    <row r="9" spans="1:36" x14ac:dyDescent="0.2">
      <c r="B9" s="23">
        <v>5.0172335600000002</v>
      </c>
      <c r="C9" s="23">
        <v>9.0492517009999993</v>
      </c>
      <c r="D9" s="23">
        <v>6.9224489800000004</v>
      </c>
      <c r="E9" s="23">
        <v>7.7699773240000001</v>
      </c>
      <c r="F9" s="23">
        <v>5.9773242629999999</v>
      </c>
      <c r="G9" s="23">
        <v>5.4539682540000003</v>
      </c>
      <c r="H9" s="23">
        <v>9.1727891160000006</v>
      </c>
      <c r="I9" s="23">
        <v>6.8440816330000001</v>
      </c>
      <c r="J9" s="23">
        <v>8.8090702949999997</v>
      </c>
      <c r="K9" s="23">
        <v>11.030929705</v>
      </c>
      <c r="L9" s="23">
        <v>3.763809524</v>
      </c>
      <c r="M9" s="23">
        <v>8.693333333</v>
      </c>
      <c r="N9" s="23">
        <v>7.3828571429999998</v>
      </c>
      <c r="O9" s="23">
        <v>15.542857143000001</v>
      </c>
      <c r="P9" s="23">
        <v>10.989206349</v>
      </c>
      <c r="Q9" s="23">
        <v>3.8503401359999998</v>
      </c>
      <c r="R9" s="23">
        <v>6.0990476190000003</v>
      </c>
      <c r="S9" s="23">
        <v>10.934693877999999</v>
      </c>
      <c r="T9" s="23">
        <v>10.169614512000001</v>
      </c>
      <c r="U9" s="23">
        <v>5.5804081630000004</v>
      </c>
      <c r="V9" s="23">
        <v>8.1850340139999993</v>
      </c>
      <c r="W9" s="23">
        <v>9.6043537410000006</v>
      </c>
      <c r="X9" s="23">
        <v>7.1854875280000003</v>
      </c>
      <c r="Y9" s="22"/>
      <c r="Z9" s="23">
        <v>13.72952381</v>
      </c>
      <c r="AA9" s="23">
        <v>5.9519274380000002</v>
      </c>
      <c r="AB9" s="23">
        <v>7.8069841269999998</v>
      </c>
      <c r="AC9" s="23">
        <v>6.4507936509999997</v>
      </c>
      <c r="AD9" s="23">
        <v>6.1790476190000003</v>
      </c>
      <c r="AE9" s="23">
        <v>13.592380951999999</v>
      </c>
      <c r="AF9" s="23">
        <v>15.415873016000001</v>
      </c>
      <c r="AG9" s="23">
        <v>21.141768707000001</v>
      </c>
      <c r="AH9" s="23">
        <v>5.8568707480000004</v>
      </c>
      <c r="AI9" s="23">
        <v>16.451337868</v>
      </c>
      <c r="AJ9" s="22"/>
    </row>
    <row r="10" spans="1:36" x14ac:dyDescent="0.2">
      <c r="B10" s="23">
        <v>5.621587302</v>
      </c>
      <c r="C10" s="23">
        <v>10.544761905</v>
      </c>
      <c r="D10" s="23">
        <v>7.8432653060000002</v>
      </c>
      <c r="E10" s="23">
        <v>8.8322902489999997</v>
      </c>
      <c r="F10" s="23">
        <v>6.8598639459999999</v>
      </c>
      <c r="G10" s="23">
        <v>6.2958730159999998</v>
      </c>
      <c r="H10" s="23">
        <v>10.539727891</v>
      </c>
      <c r="I10" s="23">
        <v>7.8563265309999997</v>
      </c>
      <c r="J10" s="23">
        <v>10.015419501</v>
      </c>
      <c r="K10" s="23">
        <v>12.646530611999999</v>
      </c>
      <c r="L10" s="23">
        <v>4.3377777780000004</v>
      </c>
      <c r="M10" s="23">
        <v>10.068956915999999</v>
      </c>
      <c r="N10" s="23">
        <v>8.4835600909999993</v>
      </c>
      <c r="O10" s="23">
        <v>16.489070295000001</v>
      </c>
      <c r="P10" s="23">
        <v>12.474920635</v>
      </c>
      <c r="Q10" s="23">
        <v>4.361904762</v>
      </c>
      <c r="R10" s="23">
        <v>6.9714285709999997</v>
      </c>
      <c r="S10" s="23">
        <v>12.574693878</v>
      </c>
      <c r="T10" s="23">
        <v>11.649886621</v>
      </c>
      <c r="U10" s="23">
        <v>6.3564625850000001</v>
      </c>
      <c r="V10" s="23">
        <v>9.3053968250000008</v>
      </c>
      <c r="W10" s="23">
        <v>11.012063491999999</v>
      </c>
      <c r="X10" s="23">
        <v>8.2920634920000005</v>
      </c>
      <c r="Y10" s="22"/>
      <c r="Z10" s="23">
        <v>15.998911565</v>
      </c>
      <c r="AA10" s="23">
        <v>6.7718820859999997</v>
      </c>
      <c r="AB10" s="23">
        <v>8.9701587299999996</v>
      </c>
      <c r="AC10" s="23">
        <v>7.3904761900000002</v>
      </c>
      <c r="AD10" s="23">
        <v>7.0497959180000001</v>
      </c>
      <c r="AE10" s="23">
        <v>15.380317460000001</v>
      </c>
      <c r="AF10" s="23">
        <v>17.818412697999999</v>
      </c>
      <c r="AG10" s="23">
        <v>24.926984127000001</v>
      </c>
      <c r="AH10" s="23">
        <v>6.728707483</v>
      </c>
      <c r="AI10" s="23">
        <v>19.053424035999999</v>
      </c>
      <c r="AJ10" s="22"/>
    </row>
    <row r="11" spans="1:36" x14ac:dyDescent="0.2">
      <c r="B11" s="23">
        <v>6.2467120180000002</v>
      </c>
      <c r="C11" s="23">
        <v>12.046258503000001</v>
      </c>
      <c r="D11" s="23">
        <v>8.8130612240000001</v>
      </c>
      <c r="E11" s="23">
        <v>10.091972789</v>
      </c>
      <c r="F11" s="23">
        <v>7.7160317459999996</v>
      </c>
      <c r="G11" s="23">
        <v>7.1085714290000004</v>
      </c>
      <c r="H11" s="23">
        <v>12.113015873</v>
      </c>
      <c r="I11" s="23">
        <v>8.8555102039999998</v>
      </c>
      <c r="J11" s="23">
        <v>11.340430839</v>
      </c>
      <c r="K11" s="23">
        <v>14.335419501000001</v>
      </c>
      <c r="L11" s="23">
        <v>4.8990476190000001</v>
      </c>
      <c r="M11" s="23">
        <v>11.553015873</v>
      </c>
      <c r="N11" s="23">
        <v>9.8307482989999997</v>
      </c>
      <c r="O11" s="23">
        <v>17.592018141</v>
      </c>
      <c r="P11" s="23">
        <v>14.24</v>
      </c>
      <c r="Q11" s="23">
        <v>37.387755102</v>
      </c>
      <c r="R11" s="23">
        <v>62.613333333</v>
      </c>
      <c r="S11" s="23">
        <v>14.431836734999999</v>
      </c>
      <c r="T11" s="23">
        <v>13.47845805</v>
      </c>
      <c r="U11" s="23">
        <v>7.5210884350000002</v>
      </c>
      <c r="V11" s="23">
        <v>10.52154195</v>
      </c>
      <c r="W11" s="23">
        <v>68.783673468999993</v>
      </c>
      <c r="X11" s="23">
        <v>38.127619048</v>
      </c>
      <c r="Y11" s="22"/>
      <c r="Z11" s="23">
        <v>18.113015872999998</v>
      </c>
      <c r="AA11" s="23">
        <v>7.5882086170000003</v>
      </c>
      <c r="AB11" s="23">
        <v>10.230090703</v>
      </c>
      <c r="AC11" s="23">
        <v>8.4063492059999998</v>
      </c>
      <c r="AD11" s="23">
        <v>7.9510204079999998</v>
      </c>
      <c r="AE11" s="23">
        <v>17.165714286</v>
      </c>
      <c r="AF11" s="23">
        <v>20.16</v>
      </c>
      <c r="AG11" s="23">
        <v>28.259591836999999</v>
      </c>
      <c r="AH11" s="23">
        <v>7.5869387760000002</v>
      </c>
      <c r="AI11" s="23">
        <v>243.345124717</v>
      </c>
      <c r="AJ11" s="22"/>
    </row>
    <row r="12" spans="1:36" x14ac:dyDescent="0.2">
      <c r="B12" s="23">
        <v>44.741950113000001</v>
      </c>
      <c r="C12" s="23">
        <v>97.973696145000005</v>
      </c>
      <c r="D12" s="23">
        <v>48.777324262999997</v>
      </c>
      <c r="E12" s="23">
        <v>80.040634921000006</v>
      </c>
      <c r="F12" s="23">
        <v>59.649795918000002</v>
      </c>
      <c r="G12" s="23">
        <v>58.795102041</v>
      </c>
      <c r="H12" s="23">
        <v>95.368707482999994</v>
      </c>
      <c r="I12" s="23">
        <v>68.564897959000007</v>
      </c>
      <c r="J12" s="23">
        <v>88.259047619</v>
      </c>
      <c r="K12" s="23">
        <v>112.76</v>
      </c>
      <c r="L12" s="23">
        <v>38.639455781999999</v>
      </c>
      <c r="M12" s="23">
        <v>68.985034013999993</v>
      </c>
      <c r="N12" s="23">
        <v>59.742040815999999</v>
      </c>
      <c r="O12" s="23">
        <v>70.487074829999997</v>
      </c>
      <c r="P12" s="23">
        <v>15.802018141</v>
      </c>
      <c r="Q12" s="22"/>
      <c r="R12" s="22"/>
      <c r="S12" s="23">
        <v>16.200272109</v>
      </c>
      <c r="T12" s="23">
        <v>95.325170068000006</v>
      </c>
      <c r="U12" s="23">
        <v>57.991111111000002</v>
      </c>
      <c r="V12" s="23">
        <v>11.726077097999999</v>
      </c>
      <c r="W12" s="22"/>
      <c r="X12" s="22"/>
      <c r="Y12" s="22"/>
      <c r="Z12" s="23">
        <v>151.53632653099999</v>
      </c>
      <c r="AA12" s="23">
        <v>52.594285714000002</v>
      </c>
      <c r="AB12" s="23">
        <v>88.391836734999998</v>
      </c>
      <c r="AC12" s="23">
        <v>61.161360543999997</v>
      </c>
      <c r="AD12" s="23">
        <v>62.984126984</v>
      </c>
      <c r="AE12" s="23">
        <v>18.943492063000001</v>
      </c>
      <c r="AF12" s="23">
        <v>106.001269841</v>
      </c>
      <c r="AG12" s="23">
        <v>31.748571428999998</v>
      </c>
      <c r="AH12" s="23">
        <v>8.4892517010000006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17.384126984000002</v>
      </c>
      <c r="Q13" s="22"/>
      <c r="R13" s="22"/>
      <c r="S13" s="23">
        <v>58.659410430999998</v>
      </c>
      <c r="T13" s="22"/>
      <c r="U13" s="22"/>
      <c r="V13" s="23">
        <v>12.885170068000001</v>
      </c>
      <c r="W13" s="22"/>
      <c r="X13" s="22"/>
      <c r="Y13" s="22"/>
      <c r="Z13" s="22"/>
      <c r="AA13" s="22"/>
      <c r="AB13" s="22"/>
      <c r="AC13" s="22"/>
      <c r="AD13" s="22"/>
      <c r="AE13" s="23">
        <v>20.675555555999999</v>
      </c>
      <c r="AF13" s="22"/>
      <c r="AG13" s="23">
        <v>34.733968253999997</v>
      </c>
      <c r="AH13" s="23">
        <v>9.3300680269999994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18.979047618999999</v>
      </c>
      <c r="Q14" s="22"/>
      <c r="R14" s="22"/>
      <c r="S14" s="22"/>
      <c r="T14" s="22"/>
      <c r="U14" s="22"/>
      <c r="V14" s="23">
        <v>14.004535147</v>
      </c>
      <c r="W14" s="22"/>
      <c r="X14" s="22"/>
      <c r="Y14" s="22"/>
      <c r="Z14" s="22"/>
      <c r="AA14" s="22"/>
      <c r="AB14" s="22"/>
      <c r="AC14" s="22"/>
      <c r="AD14" s="22"/>
      <c r="AE14" s="23">
        <v>22.366984126999998</v>
      </c>
      <c r="AF14" s="22"/>
      <c r="AG14" s="23">
        <v>37.892063491999998</v>
      </c>
      <c r="AH14" s="23">
        <v>10.201904762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20.689092971000001</v>
      </c>
      <c r="Q15" s="22"/>
      <c r="R15" s="22"/>
      <c r="S15" s="22"/>
      <c r="T15" s="22"/>
      <c r="U15" s="22"/>
      <c r="V15" s="23">
        <v>15.316462585</v>
      </c>
      <c r="W15" s="22"/>
      <c r="X15" s="22"/>
      <c r="Y15" s="22"/>
      <c r="Z15" s="22"/>
      <c r="AA15" s="22"/>
      <c r="AB15" s="22"/>
      <c r="AC15" s="22"/>
      <c r="AD15" s="22"/>
      <c r="AE15" s="23">
        <v>68.613877551000002</v>
      </c>
      <c r="AF15" s="22"/>
      <c r="AG15" s="23">
        <v>40.843174603000001</v>
      </c>
      <c r="AH15" s="23">
        <v>150.35755101999999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22.252698413000001</v>
      </c>
      <c r="Q16" s="22"/>
      <c r="R16" s="22"/>
      <c r="S16" s="22"/>
      <c r="T16" s="22"/>
      <c r="U16" s="22"/>
      <c r="V16" s="23">
        <v>16.579047619000001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271.27437641699998</v>
      </c>
      <c r="AH16" s="23">
        <v>151.93687074799999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23.873015873</v>
      </c>
      <c r="Q17" s="22"/>
      <c r="R17" s="22"/>
      <c r="S17" s="22"/>
      <c r="T17" s="22"/>
      <c r="U17" s="22"/>
      <c r="V17" s="23">
        <v>17.836326531000001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153.56517006799999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25.302857143000001</v>
      </c>
      <c r="Q18" s="22"/>
      <c r="R18" s="22"/>
      <c r="S18" s="22"/>
      <c r="T18" s="22"/>
      <c r="U18" s="22"/>
      <c r="V18" s="23">
        <v>19.118730158999998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155.20326530599999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27.022222222</v>
      </c>
      <c r="Q19" s="22"/>
      <c r="R19" s="22"/>
      <c r="S19" s="22"/>
      <c r="T19" s="22"/>
      <c r="U19" s="22"/>
      <c r="V19" s="23">
        <v>20.494512472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156.84897959200001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214.158367347</v>
      </c>
      <c r="Q20" s="22"/>
      <c r="R20" s="22"/>
      <c r="S20" s="22"/>
      <c r="T20" s="22"/>
      <c r="U20" s="22"/>
      <c r="V20" s="23">
        <v>100.185396825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158.37170068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159.947755102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161.52489795899999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163.691972789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165.48571428599999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167.38394557800001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169.07428571400001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173.197641723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43.769614512000004</v>
      </c>
      <c r="C29" s="22">
        <f t="shared" ref="C29:O29" si="0">C12-C2</f>
        <v>97.814331066000008</v>
      </c>
      <c r="D29" s="22">
        <f t="shared" si="0"/>
        <v>48.647800452999995</v>
      </c>
      <c r="E29" s="22">
        <f t="shared" si="0"/>
        <v>79.931791384000007</v>
      </c>
      <c r="F29" s="22">
        <f t="shared" si="0"/>
        <v>59.555464852</v>
      </c>
      <c r="G29" s="22">
        <f t="shared" si="0"/>
        <v>58.702857143000003</v>
      </c>
      <c r="H29" s="22">
        <f t="shared" si="0"/>
        <v>95.221405895999993</v>
      </c>
      <c r="I29" s="22">
        <f t="shared" si="0"/>
        <v>68.380770975000004</v>
      </c>
      <c r="J29" s="22">
        <f t="shared" si="0"/>
        <v>88.148390023000005</v>
      </c>
      <c r="K29" s="22">
        <f>K12-K2</f>
        <v>112.426213152</v>
      </c>
      <c r="L29" s="22">
        <f t="shared" si="0"/>
        <v>38.629297051999998</v>
      </c>
      <c r="M29" s="22">
        <f t="shared" si="0"/>
        <v>68.77424036299999</v>
      </c>
      <c r="N29" s="22">
        <f t="shared" si="0"/>
        <v>59.582040816000003</v>
      </c>
      <c r="O29" s="22">
        <f t="shared" si="0"/>
        <v>70.356462585000003</v>
      </c>
      <c r="P29" s="22">
        <f>P20-P2</f>
        <v>213.95519274399999</v>
      </c>
      <c r="Q29" s="22">
        <f>Q11-Q2</f>
        <v>37.199455782000001</v>
      </c>
      <c r="R29" s="22">
        <f>R11-R2</f>
        <v>62.545306122</v>
      </c>
      <c r="S29" s="22">
        <f>S13-S2</f>
        <v>58.655328797999999</v>
      </c>
      <c r="T29" s="22">
        <f>T12-T2</f>
        <v>95.125623583000007</v>
      </c>
      <c r="U29" s="22">
        <f>U12-U2</f>
        <v>57.791201814000004</v>
      </c>
      <c r="V29" s="22">
        <f>V20-V2</f>
        <v>99.976417232999992</v>
      </c>
      <c r="W29" s="22">
        <f>W11-W2</f>
        <v>68.420952380999992</v>
      </c>
      <c r="X29" s="22">
        <f>X11-X2</f>
        <v>37.957097505999997</v>
      </c>
      <c r="Y29" s="22">
        <f>Y7-Y2</f>
        <v>55.508752833999999</v>
      </c>
      <c r="Z29" s="22">
        <f t="shared" ref="Z29:AF29" si="1">Z12-Z2</f>
        <v>151.35927437699999</v>
      </c>
      <c r="AA29" s="22">
        <f t="shared" si="1"/>
        <v>52.302222222000005</v>
      </c>
      <c r="AB29" s="22">
        <f t="shared" si="1"/>
        <v>88.361360544999997</v>
      </c>
      <c r="AC29" s="22">
        <f t="shared" si="1"/>
        <v>60.885986394</v>
      </c>
      <c r="AD29" s="22">
        <f t="shared" si="1"/>
        <v>62.846258503000001</v>
      </c>
      <c r="AE29" s="22">
        <f>AE15-AE2</f>
        <v>68.076916100000005</v>
      </c>
      <c r="AF29" s="22">
        <f t="shared" si="1"/>
        <v>105.633197279</v>
      </c>
      <c r="AG29" s="22">
        <f>AG16-AG2</f>
        <v>271.13396825399997</v>
      </c>
      <c r="AH29" s="22">
        <f>AH27-AH2</f>
        <v>172.99907029400001</v>
      </c>
      <c r="AI29" s="22">
        <f>AI11-AI2</f>
        <v>243.175328799</v>
      </c>
      <c r="AJ29" s="22"/>
    </row>
    <row r="30" spans="1:36" x14ac:dyDescent="0.2">
      <c r="A30" s="2"/>
      <c r="B30" s="9">
        <f>B29/86400</f>
        <v>5.0659276055555565E-4</v>
      </c>
      <c r="C30" s="9">
        <f t="shared" ref="C30:AI30" si="2">C29/86400</f>
        <v>1.132110313263889E-3</v>
      </c>
      <c r="D30" s="9">
        <f t="shared" si="2"/>
        <v>5.6305324598379626E-4</v>
      </c>
      <c r="E30" s="9">
        <f t="shared" si="2"/>
        <v>9.2513647435185197E-4</v>
      </c>
      <c r="F30" s="9">
        <f t="shared" si="2"/>
        <v>6.8929936171296296E-4</v>
      </c>
      <c r="G30" s="9">
        <f t="shared" si="2"/>
        <v>6.7943121693287041E-4</v>
      </c>
      <c r="H30" s="9">
        <f t="shared" si="2"/>
        <v>1.1020996052777776E-3</v>
      </c>
      <c r="I30" s="9">
        <f t="shared" si="2"/>
        <v>7.9144410850694451E-4</v>
      </c>
      <c r="J30" s="9">
        <f t="shared" si="2"/>
        <v>1.020235995636574E-3</v>
      </c>
      <c r="K30" s="9">
        <f t="shared" si="2"/>
        <v>1.3012293188888889E-3</v>
      </c>
      <c r="L30" s="9">
        <f t="shared" si="2"/>
        <v>4.4709834550925922E-4</v>
      </c>
      <c r="M30" s="9">
        <f t="shared" si="2"/>
        <v>7.9599815234953687E-4</v>
      </c>
      <c r="N30" s="9">
        <f t="shared" si="2"/>
        <v>6.8960695388888894E-4</v>
      </c>
      <c r="O30" s="9">
        <f t="shared" si="2"/>
        <v>8.1431090954861118E-4</v>
      </c>
      <c r="P30" s="9">
        <f t="shared" si="2"/>
        <v>2.4763332493518515E-3</v>
      </c>
      <c r="Q30" s="9">
        <f t="shared" si="2"/>
        <v>4.3054925673611112E-4</v>
      </c>
      <c r="R30" s="9">
        <f t="shared" si="2"/>
        <v>7.2390400604166666E-4</v>
      </c>
      <c r="S30" s="9">
        <f t="shared" si="2"/>
        <v>6.788811203472222E-4</v>
      </c>
      <c r="T30" s="9">
        <f t="shared" si="2"/>
        <v>1.1009910136921296E-3</v>
      </c>
      <c r="U30" s="9">
        <f t="shared" si="2"/>
        <v>6.688796506250001E-4</v>
      </c>
      <c r="V30" s="9">
        <f t="shared" si="2"/>
        <v>1.1571344587152778E-3</v>
      </c>
      <c r="W30" s="9">
        <f t="shared" si="2"/>
        <v>7.9190917107638877E-4</v>
      </c>
      <c r="X30" s="9">
        <f t="shared" si="2"/>
        <v>4.3931825817129626E-4</v>
      </c>
      <c r="Y30" s="9">
        <f t="shared" si="2"/>
        <v>6.4246241706018522E-4</v>
      </c>
      <c r="Z30" s="9">
        <f t="shared" si="2"/>
        <v>1.7518434534374999E-3</v>
      </c>
      <c r="AA30" s="9">
        <f t="shared" si="2"/>
        <v>6.0534979423611116E-4</v>
      </c>
      <c r="AB30" s="9">
        <f t="shared" si="2"/>
        <v>1.0227009322337963E-3</v>
      </c>
      <c r="AC30" s="9">
        <f t="shared" si="2"/>
        <v>7.0469891659722219E-4</v>
      </c>
      <c r="AD30" s="9">
        <f t="shared" si="2"/>
        <v>7.2738725119212962E-4</v>
      </c>
      <c r="AE30" s="9">
        <f t="shared" si="2"/>
        <v>7.8792726967592602E-4</v>
      </c>
      <c r="AF30" s="9">
        <f t="shared" si="2"/>
        <v>1.2226064499884259E-3</v>
      </c>
      <c r="AG30" s="9">
        <f t="shared" si="2"/>
        <v>3.1381246325694443E-3</v>
      </c>
      <c r="AH30" s="9">
        <f t="shared" si="2"/>
        <v>2.0023040543287038E-3</v>
      </c>
      <c r="AI30" s="9">
        <f t="shared" si="2"/>
        <v>2.8145292685069446E-3</v>
      </c>
      <c r="AJ30" s="9">
        <f>SUM(B30:AI30)</f>
        <v>3.5345481386990736E-2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2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84.655699999999996</v>
      </c>
      <c r="C2" s="5">
        <v>43.2014</v>
      </c>
      <c r="D2" s="5">
        <v>52.734400000000001</v>
      </c>
      <c r="E2" s="5">
        <v>37.158700000000003</v>
      </c>
      <c r="F2" s="5">
        <v>58.436399999999999</v>
      </c>
      <c r="G2" s="5">
        <v>68.777299999999997</v>
      </c>
      <c r="H2" s="5">
        <v>42.322499999999998</v>
      </c>
      <c r="I2" s="5">
        <v>53.519399999999997</v>
      </c>
      <c r="J2" s="5">
        <v>39.2209</v>
      </c>
      <c r="K2" s="5">
        <v>33.6556</v>
      </c>
      <c r="L2" s="5">
        <v>101.58199999999999</v>
      </c>
      <c r="M2" s="5">
        <v>44.707999999999998</v>
      </c>
      <c r="N2" s="5">
        <v>47.344700000000003</v>
      </c>
      <c r="O2" s="5">
        <v>58.643599999999999</v>
      </c>
      <c r="P2" s="5">
        <v>42.674700000000001</v>
      </c>
      <c r="Q2" s="5">
        <v>102.21</v>
      </c>
      <c r="R2" s="5">
        <v>63.120199999999997</v>
      </c>
      <c r="S2" s="5">
        <v>32.033900000000003</v>
      </c>
      <c r="T2" s="5">
        <v>42.209000000000003</v>
      </c>
      <c r="U2" s="5">
        <v>66.818200000000004</v>
      </c>
      <c r="V2" s="5">
        <v>44.695900000000002</v>
      </c>
      <c r="W2" s="5">
        <v>42.932200000000002</v>
      </c>
      <c r="X2" s="5">
        <v>42.932200000000002</v>
      </c>
      <c r="Y2" s="5">
        <v>54.0441</v>
      </c>
      <c r="Z2" s="5">
        <v>17.048999999999999</v>
      </c>
      <c r="AA2" s="5">
        <v>28.3565</v>
      </c>
      <c r="AB2" s="5">
        <v>62.417400000000001</v>
      </c>
      <c r="AC2" s="5">
        <v>50.947299999999998</v>
      </c>
      <c r="AD2" s="5">
        <v>59.7453</v>
      </c>
      <c r="AE2" s="5">
        <v>57.722499999999997</v>
      </c>
      <c r="AF2" s="5">
        <v>36.555</v>
      </c>
      <c r="AG2" s="5">
        <v>26.5535</v>
      </c>
      <c r="AH2" s="5">
        <v>19.465</v>
      </c>
      <c r="AI2" s="5">
        <v>65.217399999999998</v>
      </c>
      <c r="AJ2" s="5">
        <v>22.822900000000001</v>
      </c>
      <c r="AK2" s="5">
        <v>42.330599999999997</v>
      </c>
    </row>
    <row r="3" spans="1:37" x14ac:dyDescent="0.2">
      <c r="A3" s="1"/>
      <c r="B3" s="5">
        <v>94.8523</v>
      </c>
      <c r="C3" s="5">
        <v>41.888300000000001</v>
      </c>
      <c r="D3" s="5">
        <v>55.457700000000003</v>
      </c>
      <c r="E3" s="5">
        <v>50.480800000000002</v>
      </c>
      <c r="F3" s="5">
        <v>58.5398</v>
      </c>
      <c r="G3" s="5">
        <v>72.058800000000005</v>
      </c>
      <c r="H3" s="5">
        <v>43.767400000000002</v>
      </c>
      <c r="I3" s="5">
        <v>52.103000000000002</v>
      </c>
      <c r="J3" s="5">
        <v>46.052599999999998</v>
      </c>
      <c r="K3" s="5">
        <v>34.194899999999997</v>
      </c>
      <c r="L3" s="5">
        <v>101.271</v>
      </c>
      <c r="M3" s="5">
        <v>44.372900000000001</v>
      </c>
      <c r="N3" s="5">
        <v>49.528300000000002</v>
      </c>
      <c r="O3" s="5">
        <v>60.027200000000001</v>
      </c>
      <c r="P3" s="5">
        <v>45.482700000000001</v>
      </c>
      <c r="Q3" s="5">
        <v>98.320400000000006</v>
      </c>
      <c r="R3" s="5">
        <v>61.592199999999998</v>
      </c>
      <c r="S3" s="5">
        <v>32.363</v>
      </c>
      <c r="T3" s="5">
        <v>36.0717</v>
      </c>
      <c r="U3" s="5">
        <v>69.866900000000001</v>
      </c>
      <c r="V3" s="5">
        <v>43.2014</v>
      </c>
      <c r="W3" s="5">
        <v>42.954500000000003</v>
      </c>
      <c r="X3" s="5">
        <v>42.954500000000003</v>
      </c>
      <c r="Y3" s="5">
        <v>53.004800000000003</v>
      </c>
      <c r="Z3" s="5">
        <v>17.075399999999998</v>
      </c>
      <c r="AA3" s="5">
        <v>27.953900000000001</v>
      </c>
      <c r="AB3" s="5">
        <v>67.212000000000003</v>
      </c>
      <c r="AC3" s="5">
        <v>50.573399999999999</v>
      </c>
      <c r="AD3" s="5">
        <v>56.713000000000001</v>
      </c>
      <c r="AE3" s="5">
        <v>60.576900000000002</v>
      </c>
      <c r="AF3" s="5">
        <v>35.246200000000002</v>
      </c>
      <c r="AG3" s="5">
        <v>24.0091</v>
      </c>
      <c r="AH3" s="5">
        <v>18.148099999999999</v>
      </c>
      <c r="AI3" s="5">
        <v>65.507999999999996</v>
      </c>
      <c r="AJ3" s="5">
        <v>25.194199999999999</v>
      </c>
      <c r="AK3" s="5">
        <v>42.622399999999999</v>
      </c>
    </row>
    <row r="4" spans="1:37" x14ac:dyDescent="0.2">
      <c r="A4" s="1"/>
      <c r="B4" s="5">
        <v>99.533600000000007</v>
      </c>
      <c r="C4" s="5">
        <v>42.666400000000003</v>
      </c>
      <c r="D4" s="5">
        <v>60.889200000000002</v>
      </c>
      <c r="E4" s="5">
        <v>52.201700000000002</v>
      </c>
      <c r="F4" s="5">
        <v>65.495000000000005</v>
      </c>
      <c r="G4" s="5">
        <v>70.673100000000005</v>
      </c>
      <c r="H4" s="5">
        <v>44.9816</v>
      </c>
      <c r="I4" s="5">
        <v>58.477699999999999</v>
      </c>
      <c r="J4" s="5">
        <v>45.371099999999998</v>
      </c>
      <c r="K4" s="5">
        <v>35.488199999999999</v>
      </c>
      <c r="L4" s="5">
        <v>104.8</v>
      </c>
      <c r="M4" s="5">
        <v>46.374699999999997</v>
      </c>
      <c r="N4" s="5">
        <v>49.424700000000001</v>
      </c>
      <c r="O4" s="5">
        <v>59.810099999999998</v>
      </c>
      <c r="P4" s="5">
        <v>43.703800000000001</v>
      </c>
      <c r="Q4" s="5">
        <v>103.61799999999999</v>
      </c>
      <c r="R4" s="5">
        <v>61.822400000000002</v>
      </c>
      <c r="S4" s="5">
        <v>31.6477</v>
      </c>
      <c r="T4" s="5">
        <v>35.523499999999999</v>
      </c>
      <c r="U4" s="5">
        <v>73.061599999999999</v>
      </c>
      <c r="V4" s="5">
        <v>49.218800000000002</v>
      </c>
      <c r="W4" s="5">
        <v>45.0122</v>
      </c>
      <c r="X4" s="5">
        <v>45.0122</v>
      </c>
      <c r="Y4" s="5">
        <v>54.9054</v>
      </c>
      <c r="Z4" s="5">
        <v>16.956299999999999</v>
      </c>
      <c r="AA4" s="5">
        <v>30.784600000000001</v>
      </c>
      <c r="AB4" s="5">
        <v>65.172399999999996</v>
      </c>
      <c r="AC4" s="5">
        <v>47.115400000000001</v>
      </c>
      <c r="AD4" s="5">
        <v>56.5578</v>
      </c>
      <c r="AE4" s="5">
        <v>60.027200000000001</v>
      </c>
      <c r="AF4" s="5">
        <v>32.502899999999997</v>
      </c>
      <c r="AG4" s="5">
        <v>25.513000000000002</v>
      </c>
      <c r="AH4" s="5">
        <v>21.084299999999999</v>
      </c>
      <c r="AI4" s="5">
        <v>66.606300000000005</v>
      </c>
      <c r="AJ4" s="5">
        <v>24.319900000000001</v>
      </c>
      <c r="AK4" s="5">
        <v>48.3553</v>
      </c>
    </row>
    <row r="5" spans="1:37" x14ac:dyDescent="0.2">
      <c r="A5" s="1"/>
      <c r="B5" s="5">
        <v>98.643000000000001</v>
      </c>
      <c r="C5" s="5">
        <v>37.029800000000002</v>
      </c>
      <c r="D5" s="5">
        <v>56.947299999999998</v>
      </c>
      <c r="E5" s="5">
        <v>51.398600000000002</v>
      </c>
      <c r="F5" s="5">
        <v>61.102899999999998</v>
      </c>
      <c r="G5" s="5">
        <v>70.402299999999997</v>
      </c>
      <c r="H5" s="5">
        <v>41.635199999999998</v>
      </c>
      <c r="I5" s="5">
        <v>60.092700000000001</v>
      </c>
      <c r="J5" s="5">
        <v>38.320599999999999</v>
      </c>
      <c r="K5" s="5">
        <v>33.544600000000003</v>
      </c>
      <c r="L5" s="5">
        <v>96.428600000000003</v>
      </c>
      <c r="M5" s="5">
        <v>42.1875</v>
      </c>
      <c r="N5" s="5">
        <v>48.411900000000003</v>
      </c>
      <c r="O5" s="5">
        <v>61.5578</v>
      </c>
      <c r="P5" s="5">
        <v>40.139600000000002</v>
      </c>
      <c r="Q5" s="5">
        <v>97.735699999999994</v>
      </c>
      <c r="R5" s="5">
        <v>60.136400000000002</v>
      </c>
      <c r="S5" s="5">
        <v>33.181199999999997</v>
      </c>
      <c r="T5" s="5">
        <v>34.278599999999997</v>
      </c>
      <c r="U5" s="5">
        <v>68.499499999999998</v>
      </c>
      <c r="V5" s="5">
        <v>44.7928</v>
      </c>
      <c r="W5" s="5">
        <v>29.213000000000001</v>
      </c>
      <c r="X5" s="5">
        <v>29.213000000000001</v>
      </c>
      <c r="Y5" s="5">
        <v>52.600200000000001</v>
      </c>
      <c r="Z5" s="5">
        <v>17.935099999999998</v>
      </c>
      <c r="AA5" s="5">
        <v>27.9161</v>
      </c>
      <c r="AB5" s="5">
        <v>67.212000000000003</v>
      </c>
      <c r="AC5" s="5">
        <v>47.768599999999999</v>
      </c>
      <c r="AD5" s="5">
        <v>55.644300000000001</v>
      </c>
      <c r="AE5" s="5">
        <v>61.024000000000001</v>
      </c>
      <c r="AF5" s="5">
        <v>35.7027</v>
      </c>
      <c r="AG5" s="5">
        <v>21.674299999999999</v>
      </c>
      <c r="AH5" s="5">
        <v>17.310400000000001</v>
      </c>
      <c r="AI5" s="5">
        <v>65.830699999999993</v>
      </c>
      <c r="AJ5" s="5">
        <v>23.747599999999998</v>
      </c>
      <c r="AK5" s="5">
        <v>32.224299999999999</v>
      </c>
    </row>
    <row r="6" spans="1:37" x14ac:dyDescent="0.2">
      <c r="A6" s="1"/>
      <c r="B6" s="5">
        <v>86.2226</v>
      </c>
      <c r="C6" s="5">
        <v>40.934399999999997</v>
      </c>
      <c r="D6" s="5">
        <v>58.230600000000003</v>
      </c>
      <c r="E6" s="5">
        <v>57.692300000000003</v>
      </c>
      <c r="F6" s="5">
        <v>68.4499</v>
      </c>
      <c r="G6" s="5">
        <v>68.478300000000004</v>
      </c>
      <c r="H6" s="5">
        <v>42.951799999999999</v>
      </c>
      <c r="I6" s="5">
        <v>50.604300000000002</v>
      </c>
      <c r="J6" s="5">
        <v>46.284599999999998</v>
      </c>
      <c r="K6" s="5">
        <v>34.374400000000001</v>
      </c>
      <c r="L6" s="5">
        <v>104.535</v>
      </c>
      <c r="M6" s="5">
        <v>44.455599999999997</v>
      </c>
      <c r="N6" s="5">
        <v>45.970199999999998</v>
      </c>
      <c r="O6" s="5">
        <v>59.37</v>
      </c>
      <c r="P6" s="5">
        <v>42.710500000000003</v>
      </c>
      <c r="Q6" s="5">
        <v>102.721</v>
      </c>
      <c r="R6" s="5">
        <v>72.532899999999998</v>
      </c>
      <c r="S6" s="5">
        <v>33.368600000000001</v>
      </c>
      <c r="T6" s="5">
        <v>41.265700000000002</v>
      </c>
      <c r="U6" s="5">
        <v>72.700299999999999</v>
      </c>
      <c r="V6" s="5">
        <v>43.246600000000001</v>
      </c>
      <c r="W6" s="5">
        <v>38.847799999999999</v>
      </c>
      <c r="X6" s="5">
        <v>38.847799999999999</v>
      </c>
      <c r="Y6" s="5">
        <v>57.124400000000001</v>
      </c>
      <c r="Z6" s="5"/>
      <c r="AA6" s="5">
        <v>29.573499999999999</v>
      </c>
      <c r="AB6" s="5">
        <v>67.307699999999997</v>
      </c>
      <c r="AC6" s="5">
        <v>51.384599999999999</v>
      </c>
      <c r="AD6" s="5">
        <v>61.9846</v>
      </c>
      <c r="AE6" s="5" t="s">
        <v>153</v>
      </c>
      <c r="AF6" s="5">
        <v>36.555</v>
      </c>
      <c r="AG6" s="5">
        <v>23.071300000000001</v>
      </c>
      <c r="AH6" s="5">
        <v>19.180599999999998</v>
      </c>
      <c r="AI6" s="5">
        <v>67.493099999999998</v>
      </c>
      <c r="AJ6" s="5">
        <v>21.748200000000001</v>
      </c>
      <c r="AK6" s="5">
        <v>37.791400000000003</v>
      </c>
    </row>
    <row r="7" spans="1:37" x14ac:dyDescent="0.2">
      <c r="A7" s="1"/>
      <c r="B7" s="5">
        <v>102.21</v>
      </c>
      <c r="C7" s="5">
        <v>41.509799999999998</v>
      </c>
      <c r="D7" s="5">
        <v>59.2742</v>
      </c>
      <c r="E7" s="5">
        <v>53.106900000000003</v>
      </c>
      <c r="F7" s="5">
        <v>68.6203</v>
      </c>
      <c r="G7" s="5">
        <v>70.005600000000001</v>
      </c>
      <c r="H7" s="5">
        <v>44.434699999999999</v>
      </c>
      <c r="I7" s="5">
        <v>48.869700000000002</v>
      </c>
      <c r="J7" s="5">
        <v>47.976500000000001</v>
      </c>
      <c r="K7" s="5">
        <v>35.419800000000002</v>
      </c>
      <c r="L7" s="5">
        <v>104.206</v>
      </c>
      <c r="M7" s="5">
        <v>44.738300000000002</v>
      </c>
      <c r="N7" s="5">
        <v>50.150700000000001</v>
      </c>
      <c r="O7" s="5">
        <v>61.3523</v>
      </c>
      <c r="P7" s="5">
        <v>42.710500000000003</v>
      </c>
      <c r="Q7" s="5">
        <v>103.489</v>
      </c>
      <c r="R7" s="5">
        <v>66.818200000000004</v>
      </c>
      <c r="S7" s="5">
        <v>33.2746</v>
      </c>
      <c r="T7" s="5">
        <v>35.564500000000002</v>
      </c>
      <c r="U7" s="5">
        <v>74.771100000000004</v>
      </c>
      <c r="V7" s="5">
        <v>45.233899999999998</v>
      </c>
      <c r="W7" s="5">
        <v>38.361199999999997</v>
      </c>
      <c r="X7" s="5">
        <v>38.361199999999997</v>
      </c>
      <c r="Y7" s="5">
        <v>57.1342</v>
      </c>
      <c r="Z7" s="5"/>
      <c r="AA7" s="5">
        <v>25.568200000000001</v>
      </c>
      <c r="AB7" s="5">
        <v>66.818200000000004</v>
      </c>
      <c r="AC7" s="5">
        <v>51.079099999999997</v>
      </c>
      <c r="AD7" s="5">
        <v>59.659100000000002</v>
      </c>
      <c r="AE7" s="5">
        <v>60.799599999999998</v>
      </c>
      <c r="AF7" s="5">
        <v>32.890799999999999</v>
      </c>
      <c r="AG7" s="5">
        <v>25.132999999999999</v>
      </c>
      <c r="AH7" s="5">
        <v>20.082000000000001</v>
      </c>
      <c r="AI7" s="5">
        <v>65.391499999999994</v>
      </c>
      <c r="AJ7" s="5">
        <v>22.532</v>
      </c>
      <c r="AK7" s="5">
        <v>37.1462</v>
      </c>
    </row>
    <row r="8" spans="1:37" x14ac:dyDescent="0.2">
      <c r="A8" s="1"/>
      <c r="B8" s="5">
        <v>95.592500000000001</v>
      </c>
      <c r="C8" s="5">
        <v>41.138100000000001</v>
      </c>
      <c r="D8" s="5">
        <v>61.938200000000002</v>
      </c>
      <c r="E8" s="5">
        <v>51.687800000000003</v>
      </c>
      <c r="F8" s="5">
        <v>66.750799999999998</v>
      </c>
      <c r="G8" s="5">
        <v>73.450999999999993</v>
      </c>
      <c r="H8" s="5">
        <v>46.735900000000001</v>
      </c>
      <c r="I8" s="5">
        <v>54.543199999999999</v>
      </c>
      <c r="J8" s="5">
        <v>47.055100000000003</v>
      </c>
      <c r="K8" s="5">
        <v>35.841999999999999</v>
      </c>
      <c r="L8" s="5">
        <v>104.867</v>
      </c>
      <c r="M8" s="5">
        <v>47.202800000000003</v>
      </c>
      <c r="N8" s="5">
        <v>48.312899999999999</v>
      </c>
      <c r="O8" s="5">
        <v>61.024000000000001</v>
      </c>
      <c r="P8" s="5">
        <v>45.036799999999999</v>
      </c>
      <c r="Q8" s="5">
        <v>110.39700000000001</v>
      </c>
      <c r="R8" s="5">
        <v>69.339600000000004</v>
      </c>
      <c r="S8" s="5">
        <v>34.489100000000001</v>
      </c>
      <c r="T8" s="5">
        <v>39.7727</v>
      </c>
      <c r="U8" s="5">
        <v>75.6173</v>
      </c>
      <c r="V8" s="5">
        <v>46.875</v>
      </c>
      <c r="W8" s="5">
        <v>37.121200000000002</v>
      </c>
      <c r="X8" s="5">
        <v>37.121200000000002</v>
      </c>
      <c r="Y8" s="5">
        <v>54.814399999999999</v>
      </c>
      <c r="Z8" s="5"/>
      <c r="AA8" s="5">
        <v>24.966000000000001</v>
      </c>
      <c r="AB8" s="5">
        <v>69.911199999999994</v>
      </c>
      <c r="AC8" s="5">
        <v>51.041699999999999</v>
      </c>
      <c r="AD8" s="5">
        <v>59.0625</v>
      </c>
      <c r="AE8" s="5">
        <v>62.476399999999998</v>
      </c>
      <c r="AF8" s="5">
        <v>34.367199999999997</v>
      </c>
      <c r="AG8" s="5">
        <v>23.116399999999999</v>
      </c>
      <c r="AH8" s="5">
        <v>17.2212</v>
      </c>
      <c r="AI8" s="5">
        <v>66.008099999999999</v>
      </c>
      <c r="AJ8" s="5">
        <v>23.382400000000001</v>
      </c>
      <c r="AK8" s="5">
        <v>43.75</v>
      </c>
    </row>
    <row r="9" spans="1:37" x14ac:dyDescent="0.2">
      <c r="A9" s="1"/>
      <c r="B9" s="5">
        <v>87.5</v>
      </c>
      <c r="C9" s="5">
        <v>38.512999999999998</v>
      </c>
      <c r="D9" s="5">
        <v>57.0259</v>
      </c>
      <c r="E9" s="5">
        <v>45.426499999999997</v>
      </c>
      <c r="F9" s="5">
        <v>61.6008</v>
      </c>
      <c r="G9" s="5">
        <v>70.217299999999994</v>
      </c>
      <c r="H9" s="5">
        <v>36.644100000000002</v>
      </c>
      <c r="I9" s="5">
        <v>57.261600000000001</v>
      </c>
      <c r="J9" s="5">
        <v>43.646099999999997</v>
      </c>
      <c r="K9" s="5">
        <v>33.909199999999998</v>
      </c>
      <c r="L9" s="5">
        <v>102.336</v>
      </c>
      <c r="M9" s="5">
        <v>43.982700000000001</v>
      </c>
      <c r="N9" s="5">
        <v>39.974600000000002</v>
      </c>
      <c r="O9" s="5">
        <v>51.438600000000001</v>
      </c>
      <c r="P9" s="5">
        <v>46.558300000000003</v>
      </c>
      <c r="Q9" s="5"/>
      <c r="R9" s="5"/>
      <c r="S9" s="5">
        <v>31.229299999999999</v>
      </c>
      <c r="T9" s="5">
        <v>32.388399999999997</v>
      </c>
      <c r="U9" s="5">
        <v>49.328899999999997</v>
      </c>
      <c r="V9" s="5">
        <v>45.482700000000001</v>
      </c>
      <c r="W9" s="5"/>
      <c r="X9" s="5"/>
      <c r="Y9" s="5">
        <v>54.8292</v>
      </c>
      <c r="Z9" s="5"/>
      <c r="AA9" s="5">
        <v>26.3672</v>
      </c>
      <c r="AB9" s="5">
        <v>67.376300000000001</v>
      </c>
      <c r="AC9" s="5">
        <v>48.697000000000003</v>
      </c>
      <c r="AD9" s="5">
        <v>56.0974</v>
      </c>
      <c r="AE9" s="5">
        <v>60.2898</v>
      </c>
      <c r="AF9" s="5">
        <v>34.889200000000002</v>
      </c>
      <c r="AG9" s="5">
        <v>23.391100000000002</v>
      </c>
      <c r="AH9" s="5">
        <v>17.668299999999999</v>
      </c>
      <c r="AI9" s="5">
        <v>65.889700000000005</v>
      </c>
      <c r="AJ9" s="5"/>
      <c r="AK9" s="5">
        <v>22.232299999999999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38.4236</v>
      </c>
      <c r="Q10" s="5"/>
      <c r="R10" s="5"/>
      <c r="S10" s="5">
        <v>31.1265</v>
      </c>
      <c r="T10" s="5"/>
      <c r="U10" s="5"/>
      <c r="V10" s="5">
        <v>42.798900000000003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35.982399999999998</v>
      </c>
      <c r="AG10" s="5"/>
      <c r="AH10" s="5">
        <v>17.450099999999999</v>
      </c>
      <c r="AI10" s="5">
        <v>66.275899999999993</v>
      </c>
      <c r="AJ10" s="5"/>
      <c r="AK10" s="5">
        <v>31.076799999999999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41.8459</v>
      </c>
      <c r="Q11" s="5"/>
      <c r="R11" s="5"/>
      <c r="S11" s="5"/>
      <c r="T11" s="5"/>
      <c r="U11" s="5"/>
      <c r="V11" s="5">
        <v>43.657600000000002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34.977800000000002</v>
      </c>
      <c r="AG11" s="5"/>
      <c r="AH11" s="5">
        <v>18.807600000000001</v>
      </c>
      <c r="AI11" s="5">
        <v>65.830699999999993</v>
      </c>
      <c r="AJ11" s="5"/>
      <c r="AK11" s="5">
        <v>31.2028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43.611499999999999</v>
      </c>
      <c r="Q12" s="5"/>
      <c r="R12" s="5"/>
      <c r="S12" s="5"/>
      <c r="T12" s="5"/>
      <c r="U12" s="5"/>
      <c r="V12" s="5">
        <v>43.889299999999999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35.610500000000002</v>
      </c>
      <c r="AG12" s="5"/>
      <c r="AH12" s="5">
        <v>19.2913</v>
      </c>
      <c r="AI12" s="5">
        <v>66.216200000000001</v>
      </c>
      <c r="AJ12" s="5"/>
      <c r="AK12" s="5">
        <v>33.819000000000003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41.677199999999999</v>
      </c>
      <c r="Q13" s="5"/>
      <c r="R13" s="5"/>
      <c r="S13" s="5"/>
      <c r="T13" s="5"/>
      <c r="U13" s="5"/>
      <c r="V13" s="5">
        <v>45.482700000000001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34.151200000000003</v>
      </c>
      <c r="AG13" s="5"/>
      <c r="AH13" s="5">
        <v>18.730899999999998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41.015599999999999</v>
      </c>
      <c r="Q14" s="5"/>
      <c r="R14" s="5"/>
      <c r="S14" s="5"/>
      <c r="T14" s="5"/>
      <c r="U14" s="5"/>
      <c r="V14" s="5">
        <v>40.533099999999997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39.601300000000002</v>
      </c>
      <c r="Q15" s="5"/>
      <c r="R15" s="5"/>
      <c r="S15" s="5"/>
      <c r="T15" s="5"/>
      <c r="U15" s="5"/>
      <c r="V15" s="5">
        <v>42.932200000000002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42.101599999999998</v>
      </c>
      <c r="Q16" s="5"/>
      <c r="R16" s="5"/>
      <c r="S16" s="5"/>
      <c r="T16" s="5"/>
      <c r="U16" s="5"/>
      <c r="V16" s="5">
        <v>44.407899999999998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43.156300000000002</v>
      </c>
      <c r="Q17" s="5"/>
      <c r="R17" s="5"/>
      <c r="S17" s="5"/>
      <c r="T17" s="5"/>
      <c r="U17" s="5"/>
      <c r="V17" s="5">
        <v>44.695900000000002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37.9998</v>
      </c>
      <c r="Q18" s="5"/>
      <c r="R18" s="5"/>
      <c r="S18" s="5"/>
      <c r="T18" s="5"/>
      <c r="U18" s="5"/>
      <c r="V18" s="5">
        <v>44.2179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93.6512125</v>
      </c>
      <c r="C21" s="5">
        <f t="shared" si="0"/>
        <v>40.860149999999997</v>
      </c>
      <c r="D21" s="5">
        <f t="shared" si="0"/>
        <v>57.812187499999993</v>
      </c>
      <c r="E21" s="5">
        <f t="shared" si="0"/>
        <v>49.894162499999993</v>
      </c>
      <c r="F21" s="5">
        <f t="shared" si="0"/>
        <v>63.624487499999994</v>
      </c>
      <c r="G21" s="5">
        <f t="shared" si="0"/>
        <v>70.507962500000005</v>
      </c>
      <c r="H21" s="5">
        <f t="shared" si="0"/>
        <v>42.934150000000002</v>
      </c>
      <c r="I21" s="5">
        <f t="shared" si="0"/>
        <v>54.433950000000003</v>
      </c>
      <c r="J21" s="5">
        <f t="shared" si="0"/>
        <v>44.240937499999994</v>
      </c>
      <c r="K21" s="5">
        <f t="shared" si="0"/>
        <v>34.553587499999999</v>
      </c>
      <c r="L21" s="5">
        <f t="shared" si="0"/>
        <v>102.50320000000001</v>
      </c>
      <c r="M21" s="5">
        <f t="shared" si="0"/>
        <v>44.752812500000005</v>
      </c>
      <c r="N21" s="5">
        <f t="shared" si="0"/>
        <v>47.389750000000006</v>
      </c>
      <c r="O21" s="5">
        <f t="shared" si="0"/>
        <v>59.152950000000004</v>
      </c>
      <c r="P21" s="5">
        <f>AVERAGE(P2:P18)</f>
        <v>42.261747058823531</v>
      </c>
      <c r="Q21" s="5">
        <f>AVERAGE(Q2:Q8)</f>
        <v>102.64158571428572</v>
      </c>
      <c r="R21" s="5">
        <f>AVERAGE(R2:R8)</f>
        <v>65.051700000000011</v>
      </c>
      <c r="S21" s="5">
        <f>AVERAGE(S2:S10)</f>
        <v>32.523766666666667</v>
      </c>
      <c r="T21" s="5">
        <f>AVERAGE(T2:T9)</f>
        <v>37.134262499999998</v>
      </c>
      <c r="U21" s="5">
        <f>AVERAGE(U2:U9)</f>
        <v>68.832975000000005</v>
      </c>
      <c r="V21" s="5">
        <f>AVERAGE(V2:V18)</f>
        <v>44.433094117647059</v>
      </c>
      <c r="W21" s="5">
        <f>AVERAGE(W2:W4)</f>
        <v>43.632966666666668</v>
      </c>
      <c r="X21" s="5">
        <f>AVERAGE(X6:X8)</f>
        <v>38.110066666666668</v>
      </c>
      <c r="Y21" s="5">
        <f>AVERAGE(Y2:Y9)</f>
        <v>54.807087500000002</v>
      </c>
      <c r="Z21" s="5">
        <f>AVERAGE(Z2:Z5)</f>
        <v>17.253949999999996</v>
      </c>
      <c r="AA21" s="5">
        <f>AVERAGE(AA2:AA9)</f>
        <v>27.685749999999999</v>
      </c>
      <c r="AB21" s="5">
        <f>AVERAGE(AB2:AB9)</f>
        <v>66.678399999999996</v>
      </c>
      <c r="AC21" s="5">
        <f>AVERAGE(AC2:AC9)</f>
        <v>49.8258875</v>
      </c>
      <c r="AD21" s="5">
        <f>AVERAGE(AD2:AD9)</f>
        <v>58.183</v>
      </c>
      <c r="AE21" s="5">
        <f>AVERAGE(AE2:AE9)</f>
        <v>60.416628571428575</v>
      </c>
      <c r="AF21" s="5">
        <f>AVERAGE(AF2:AF13)</f>
        <v>34.952575000000003</v>
      </c>
      <c r="AG21" s="5">
        <f>AVERAGE(AG2:AG9)</f>
        <v>24.057712500000001</v>
      </c>
      <c r="AH21" s="5">
        <f>AVERAGE(AH2:AH13)</f>
        <v>18.703316666666666</v>
      </c>
      <c r="AI21" s="5">
        <f>AVERAGE(AI2:AI12)</f>
        <v>66.024327272727263</v>
      </c>
      <c r="AJ21" s="5">
        <f>AVERAGE(AJ2:AJ8)</f>
        <v>23.392457142857143</v>
      </c>
      <c r="AK21" s="5">
        <f>AVERAGE(AK2:AK12)</f>
        <v>36.595554545454547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93.6512125</v>
      </c>
      <c r="C26" s="12">
        <f>C21*2</f>
        <v>81.720299999999995</v>
      </c>
      <c r="D26" s="12">
        <f t="shared" ref="D26:J26" si="1">D21*1</f>
        <v>57.812187499999993</v>
      </c>
      <c r="E26" s="12">
        <f t="shared" si="1"/>
        <v>49.894162499999993</v>
      </c>
      <c r="F26" s="12">
        <f t="shared" si="1"/>
        <v>63.624487499999994</v>
      </c>
      <c r="G26" s="12">
        <f t="shared" si="1"/>
        <v>70.507962500000005</v>
      </c>
      <c r="H26" s="12">
        <f>H21*3</f>
        <v>128.80245000000002</v>
      </c>
      <c r="I26" s="12">
        <f>I21*3</f>
        <v>163.30185</v>
      </c>
      <c r="J26" s="12">
        <f t="shared" si="1"/>
        <v>44.240937499999994</v>
      </c>
      <c r="K26" s="12">
        <f>K21*4</f>
        <v>138.21435</v>
      </c>
      <c r="L26" s="12">
        <f>L21*1</f>
        <v>102.50320000000001</v>
      </c>
      <c r="M26" s="12">
        <f>M21*3</f>
        <v>134.25843750000001</v>
      </c>
      <c r="N26" s="12">
        <f>N21*3</f>
        <v>142.16925000000003</v>
      </c>
      <c r="O26" s="12">
        <f>O21*1</f>
        <v>59.152950000000004</v>
      </c>
      <c r="P26" s="12">
        <f>P21*1</f>
        <v>42.261747058823531</v>
      </c>
      <c r="Q26" s="12">
        <f>Q21*1</f>
        <v>102.64158571428572</v>
      </c>
      <c r="R26" s="12">
        <f>R21*2</f>
        <v>130.10340000000002</v>
      </c>
      <c r="S26" s="12">
        <f>S21*4</f>
        <v>130.09506666666667</v>
      </c>
      <c r="T26" s="12">
        <f>T21*3</f>
        <v>111.40278749999999</v>
      </c>
      <c r="U26" s="12">
        <f>U21*1</f>
        <v>68.832975000000005</v>
      </c>
      <c r="V26" s="12">
        <f>V21*1</f>
        <v>44.433094117647059</v>
      </c>
      <c r="W26" s="12">
        <f>W21*4</f>
        <v>174.53186666666667</v>
      </c>
      <c r="X26" s="12">
        <f>X21*3</f>
        <v>114.3302</v>
      </c>
      <c r="Y26" s="12">
        <f>Y21*2</f>
        <v>109.614175</v>
      </c>
      <c r="Z26" s="12">
        <f>Z21*8</f>
        <v>138.03159999999997</v>
      </c>
      <c r="AA26" s="12">
        <f>AA21*3</f>
        <v>83.057249999999996</v>
      </c>
      <c r="AB26" s="12">
        <f t="shared" ref="AB26:AH26" si="2">AB21*1</f>
        <v>66.678399999999996</v>
      </c>
      <c r="AC26" s="12">
        <f t="shared" si="2"/>
        <v>49.8258875</v>
      </c>
      <c r="AD26" s="12">
        <f t="shared" si="2"/>
        <v>58.183</v>
      </c>
      <c r="AE26" s="12">
        <f>AE21*2</f>
        <v>120.83325714285715</v>
      </c>
      <c r="AF26" s="12">
        <f t="shared" si="2"/>
        <v>34.952575000000003</v>
      </c>
      <c r="AG26" s="12">
        <f>AG21*2</f>
        <v>48.115425000000002</v>
      </c>
      <c r="AH26" s="12">
        <f t="shared" si="2"/>
        <v>18.703316666666666</v>
      </c>
      <c r="AI26" s="12">
        <f>AI21*2</f>
        <v>132.04865454545453</v>
      </c>
      <c r="AJ26" s="12">
        <f>AJ21*3</f>
        <v>70.177371428571433</v>
      </c>
      <c r="AK26" s="12">
        <f>AK21*1</f>
        <v>36.595554545454547</v>
      </c>
    </row>
    <row r="27" spans="1:37" x14ac:dyDescent="0.2">
      <c r="A27" s="12" t="s">
        <v>215</v>
      </c>
      <c r="B27" s="5">
        <f t="shared" ref="B27:O27" si="3">STDEV(B2:B9)/B21*100</f>
        <v>7.1279223573555335</v>
      </c>
      <c r="C27" s="5">
        <f t="shared" si="3"/>
        <v>5.1074657198429501</v>
      </c>
      <c r="D27" s="5">
        <f t="shared" si="3"/>
        <v>5.1269999191667868</v>
      </c>
      <c r="E27" s="5">
        <f t="shared" si="3"/>
        <v>12.31855813417743</v>
      </c>
      <c r="F27" s="5">
        <f t="shared" si="3"/>
        <v>6.63481050190593</v>
      </c>
      <c r="G27" s="5">
        <f t="shared" si="3"/>
        <v>2.3092010626389547</v>
      </c>
      <c r="H27" s="5">
        <f t="shared" si="3"/>
        <v>6.9995091581009277</v>
      </c>
      <c r="I27" s="5">
        <f t="shared" si="3"/>
        <v>7.2252138566570689</v>
      </c>
      <c r="J27" s="5">
        <f t="shared" si="3"/>
        <v>8.1594243489292815</v>
      </c>
      <c r="K27" s="5">
        <f t="shared" si="3"/>
        <v>2.6079252602710232</v>
      </c>
      <c r="L27" s="5">
        <f t="shared" si="3"/>
        <v>2.7884269943970303</v>
      </c>
      <c r="M27" s="5">
        <f t="shared" si="3"/>
        <v>3.3826454155666235</v>
      </c>
      <c r="N27" s="5">
        <f t="shared" si="3"/>
        <v>6.9179753146345657</v>
      </c>
      <c r="O27" s="5">
        <f t="shared" si="3"/>
        <v>5.5385518254952864</v>
      </c>
      <c r="P27" s="5">
        <f>STDEV(P2:P18)/P21*100</f>
        <v>5.5612414974738833</v>
      </c>
      <c r="Q27" s="5">
        <f>STDEV(Q2:Q8)/Q21*100</f>
        <v>4.0708009023385729</v>
      </c>
      <c r="R27" s="5">
        <f>STDEV(R2:R8)/R21*100</f>
        <v>7.0936076731124187</v>
      </c>
      <c r="S27" s="5">
        <f>STDEV(S2:S10)/S21*100</f>
        <v>3.4775021800408985</v>
      </c>
      <c r="T27" s="5">
        <f t="shared" ref="T27:AG27" si="4">STDEV(T2:T9)/T21*100</f>
        <v>9.4745282896877718</v>
      </c>
      <c r="U27" s="5">
        <f t="shared" si="4"/>
        <v>12.275562831430818</v>
      </c>
      <c r="V27" s="5">
        <f>STDEV(V2:V18)/V21*100</f>
        <v>4.2096937358600792</v>
      </c>
      <c r="W27" s="5">
        <f t="shared" si="4"/>
        <v>12.080154738349073</v>
      </c>
      <c r="X27" s="5">
        <f>STDEV(X2:X8)/X21*100</f>
        <v>13.830807320197824</v>
      </c>
      <c r="Y27" s="5">
        <f t="shared" si="4"/>
        <v>3.0450245836916547</v>
      </c>
      <c r="Z27" s="5">
        <f>STDEV(Z2:Z5)/Z21*100</f>
        <v>2.6484542002746596</v>
      </c>
      <c r="AA27" s="5">
        <f t="shared" si="4"/>
        <v>7.1410236105572027</v>
      </c>
      <c r="AB27" s="5">
        <f t="shared" si="4"/>
        <v>3.2239211390251823</v>
      </c>
      <c r="AC27" s="5">
        <f t="shared" si="4"/>
        <v>3.4049784761660318</v>
      </c>
      <c r="AD27" s="5">
        <f t="shared" si="4"/>
        <v>3.8673673154306769</v>
      </c>
      <c r="AE27" s="5">
        <f t="shared" si="4"/>
        <v>2.3611598375716034</v>
      </c>
      <c r="AF27" s="5">
        <f>STDEV(AF2:AF13)/AF21*100</f>
        <v>3.7122343141569329</v>
      </c>
      <c r="AG27" s="5">
        <f t="shared" si="4"/>
        <v>6.5703077652919024</v>
      </c>
      <c r="AH27" s="5">
        <f>STDEV(AH2:AH13)/AH21*100</f>
        <v>6.4123550717188644</v>
      </c>
      <c r="AI27" s="5">
        <f>STDEV(AI2:AI12)/AI21*100</f>
        <v>0.95882919140025169</v>
      </c>
      <c r="AJ27" s="5">
        <f>STDEV(AJ2:AJ8)/AJ21*100</f>
        <v>4.9365230724482974</v>
      </c>
      <c r="AK27" s="5">
        <f>STDEV(AK2:AK12)/AK21*100</f>
        <v>20.32202175344845</v>
      </c>
    </row>
  </sheetData>
  <pageMargins left="0.7" right="0.7" top="0.78740157499999996" bottom="0.78740157499999996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J30"/>
  <sheetViews>
    <sheetView zoomScale="85" zoomScaleNormal="85" workbookViewId="0">
      <selection activeCell="P20" sqref="A1:XFD1048576"/>
    </sheetView>
  </sheetViews>
  <sheetFormatPr baseColWidth="10" defaultRowHeight="16" x14ac:dyDescent="0.2"/>
  <cols>
    <col min="1" max="1" width="20.33203125" bestFit="1" customWidth="1"/>
    <col min="2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83203125" bestFit="1" customWidth="1"/>
  </cols>
  <sheetData>
    <row r="1" spans="1:36" x14ac:dyDescent="0.2">
      <c r="A1" s="2" t="s">
        <v>37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1" t="s">
        <v>72</v>
      </c>
      <c r="AH1" s="2" t="s">
        <v>73</v>
      </c>
      <c r="AI1" s="2" t="s">
        <v>74</v>
      </c>
      <c r="AJ1" s="2"/>
    </row>
    <row r="2" spans="1:36" x14ac:dyDescent="0.2">
      <c r="B2" s="22">
        <v>3.032653061</v>
      </c>
      <c r="C2" s="22">
        <v>0.53333333299999997</v>
      </c>
      <c r="D2" s="22">
        <v>0.32</v>
      </c>
      <c r="E2" s="22">
        <v>2.7755102E-2</v>
      </c>
      <c r="F2" s="22">
        <v>0.31473922900000001</v>
      </c>
      <c r="G2" s="22">
        <v>6.5306121999999994E-2</v>
      </c>
      <c r="H2" s="22">
        <v>0.21714285699999999</v>
      </c>
      <c r="I2" s="22">
        <v>0.11755102000000001</v>
      </c>
      <c r="J2" s="22">
        <v>0.12734693899999999</v>
      </c>
      <c r="K2" s="22">
        <v>0.13242630399999999</v>
      </c>
      <c r="L2" s="22">
        <v>5.0793651000000002E-2</v>
      </c>
      <c r="M2" s="22">
        <v>9.8684806999999999E-2</v>
      </c>
      <c r="N2" s="22">
        <v>4.8253968000000001E-2</v>
      </c>
      <c r="O2" s="22">
        <v>0.13786848099999999</v>
      </c>
      <c r="P2" s="22">
        <v>0.186031746</v>
      </c>
      <c r="Q2" s="22">
        <v>0.10825396800000001</v>
      </c>
      <c r="R2" s="22">
        <v>4.5986394999999999E-2</v>
      </c>
      <c r="S2" s="22">
        <v>8.8888890000000005E-3</v>
      </c>
      <c r="T2" s="22">
        <v>0.509387755</v>
      </c>
      <c r="U2" s="22">
        <v>0.25061224500000001</v>
      </c>
      <c r="V2" s="22">
        <v>0.10303854899999999</v>
      </c>
      <c r="W2" s="22">
        <v>0.14421768700000001</v>
      </c>
      <c r="X2" s="22">
        <v>0.104489796</v>
      </c>
      <c r="Y2" s="22">
        <v>9.0702948000000005E-2</v>
      </c>
      <c r="Z2" s="22">
        <v>0.150929705</v>
      </c>
      <c r="AA2" s="22">
        <v>0.16761904799999999</v>
      </c>
      <c r="AB2" s="22">
        <v>1.3061224E-2</v>
      </c>
      <c r="AC2" s="22">
        <v>0.114648526</v>
      </c>
      <c r="AD2" s="22">
        <v>0.114285714</v>
      </c>
      <c r="AE2" s="22">
        <v>0.46149659900000001</v>
      </c>
      <c r="AF2" s="22">
        <v>0.185034014</v>
      </c>
      <c r="AG2" s="22">
        <v>0.34863945600000001</v>
      </c>
      <c r="AH2" s="22">
        <v>0.13918367300000001</v>
      </c>
      <c r="AI2" s="22">
        <v>0.13714285700000001</v>
      </c>
      <c r="AJ2" s="22"/>
    </row>
    <row r="3" spans="1:36" x14ac:dyDescent="0.2">
      <c r="B3" s="22">
        <v>3.1923809520000002</v>
      </c>
      <c r="C3" s="22">
        <v>0.65378684799999998</v>
      </c>
      <c r="D3" s="22">
        <v>0.87873015899999996</v>
      </c>
      <c r="E3" s="22">
        <v>0.90612244900000005</v>
      </c>
      <c r="F3" s="22">
        <v>0.67392290200000005</v>
      </c>
      <c r="G3" s="22">
        <v>0.32272108799999999</v>
      </c>
      <c r="H3" s="22">
        <v>0.90775510199999998</v>
      </c>
      <c r="I3" s="22">
        <v>0.487619048</v>
      </c>
      <c r="J3" s="22">
        <v>0.88979591800000002</v>
      </c>
      <c r="K3" s="22">
        <v>0.69297052199999998</v>
      </c>
      <c r="L3" s="22">
        <v>0.30911564600000002</v>
      </c>
      <c r="M3" s="22">
        <v>0.52244897999999995</v>
      </c>
      <c r="N3" s="22">
        <v>0.53841269800000002</v>
      </c>
      <c r="O3" s="22">
        <v>9.5129251700000008</v>
      </c>
      <c r="P3" s="22">
        <v>1.5920181410000001</v>
      </c>
      <c r="Q3" s="22">
        <v>0.37151927400000001</v>
      </c>
      <c r="R3" s="22">
        <v>0.71836734700000004</v>
      </c>
      <c r="S3" s="22">
        <v>0.60952381</v>
      </c>
      <c r="T3" s="22">
        <v>0.99482993200000003</v>
      </c>
      <c r="U3" s="22">
        <v>0.58040816299999998</v>
      </c>
      <c r="V3" s="22">
        <v>1.4454421770000001</v>
      </c>
      <c r="W3" s="22">
        <v>0.463673469</v>
      </c>
      <c r="X3" s="22">
        <v>1.2146938780000001</v>
      </c>
      <c r="Y3" s="22">
        <v>3.6099773239999999</v>
      </c>
      <c r="Z3" s="22">
        <v>1.631201814</v>
      </c>
      <c r="AA3" s="22">
        <v>0.72126984100000002</v>
      </c>
      <c r="AB3" s="22">
        <v>0.67482993199999997</v>
      </c>
      <c r="AC3" s="22">
        <v>0.51664399100000002</v>
      </c>
      <c r="AD3" s="22">
        <v>0.67120181400000001</v>
      </c>
      <c r="AE3" s="22">
        <v>2.102857143</v>
      </c>
      <c r="AF3" s="22">
        <v>1.4839002269999999</v>
      </c>
      <c r="AG3" s="22">
        <v>1.808979592</v>
      </c>
      <c r="AH3" s="22">
        <v>0.42204081599999999</v>
      </c>
      <c r="AI3" s="22">
        <v>1.224126984</v>
      </c>
      <c r="AJ3" s="22"/>
    </row>
    <row r="4" spans="1:36" x14ac:dyDescent="0.2">
      <c r="B4" s="22">
        <v>3.901133787</v>
      </c>
      <c r="C4" s="22">
        <v>2.0426303849999998</v>
      </c>
      <c r="D4" s="22">
        <v>2.0165079370000001</v>
      </c>
      <c r="E4" s="22">
        <v>2.5208163269999999</v>
      </c>
      <c r="F4" s="22">
        <v>1.700680272</v>
      </c>
      <c r="G4" s="22">
        <v>1.1951020409999999</v>
      </c>
      <c r="H4" s="22">
        <v>2.3254421770000002</v>
      </c>
      <c r="I4" s="22">
        <v>1.6087074830000001</v>
      </c>
      <c r="J4" s="22">
        <v>2.419591837</v>
      </c>
      <c r="K4" s="22">
        <v>2.475736961</v>
      </c>
      <c r="L4" s="22">
        <v>0.89977324299999994</v>
      </c>
      <c r="M4" s="22">
        <v>1.864489796</v>
      </c>
      <c r="N4" s="22">
        <v>1.8057142859999999</v>
      </c>
      <c r="O4" s="22">
        <v>10.536054421999999</v>
      </c>
      <c r="P4" s="22">
        <v>2.911201814</v>
      </c>
      <c r="Q4" s="22">
        <v>0.95854875299999998</v>
      </c>
      <c r="R4" s="22">
        <v>1.66893424</v>
      </c>
      <c r="S4" s="22">
        <v>2.4825396830000002</v>
      </c>
      <c r="T4" s="22">
        <v>2.4163265310000002</v>
      </c>
      <c r="U4" s="22">
        <v>1.4783673470000001</v>
      </c>
      <c r="V4" s="22">
        <v>2.834285714</v>
      </c>
      <c r="W4" s="22">
        <v>1.8612244899999999</v>
      </c>
      <c r="X4" s="22">
        <v>2.346666667</v>
      </c>
      <c r="Y4" s="22">
        <v>7.1238095240000003</v>
      </c>
      <c r="Z4" s="22">
        <v>3.7471201810000001</v>
      </c>
      <c r="AA4" s="22">
        <v>1.6825396829999999</v>
      </c>
      <c r="AB4" s="22">
        <v>1.8525170070000001</v>
      </c>
      <c r="AC4" s="22">
        <v>1.520907029</v>
      </c>
      <c r="AD4" s="22">
        <v>1.7106575959999999</v>
      </c>
      <c r="AE4" s="22">
        <v>3.8051700679999998</v>
      </c>
      <c r="AF4" s="22">
        <v>3.7434920630000001</v>
      </c>
      <c r="AG4" s="22">
        <v>4.8914285709999996</v>
      </c>
      <c r="AH4" s="22">
        <v>1.3420408159999999</v>
      </c>
      <c r="AI4" s="22">
        <v>3.8530612240000002</v>
      </c>
      <c r="AJ4" s="22"/>
    </row>
    <row r="5" spans="1:36" x14ac:dyDescent="0.2">
      <c r="B5" s="22">
        <v>4.5336961450000004</v>
      </c>
      <c r="C5" s="22">
        <v>3.4750113379999998</v>
      </c>
      <c r="D5" s="22">
        <v>3.0984126980000002</v>
      </c>
      <c r="E5" s="22">
        <v>3.7093877549999998</v>
      </c>
      <c r="F5" s="22">
        <v>2.725623583</v>
      </c>
      <c r="G5" s="22">
        <v>2.027755102</v>
      </c>
      <c r="H5" s="22">
        <v>3.696326531</v>
      </c>
      <c r="I5" s="22">
        <v>2.7602721090000002</v>
      </c>
      <c r="J5" s="22">
        <v>3.7224489799999998</v>
      </c>
      <c r="K5" s="22">
        <v>4.2303854879999996</v>
      </c>
      <c r="L5" s="22">
        <v>1.492244898</v>
      </c>
      <c r="M5" s="22">
        <v>3.2166666670000001</v>
      </c>
      <c r="N5" s="22">
        <v>3.0171428570000001</v>
      </c>
      <c r="O5" s="22">
        <v>11.535600906999999</v>
      </c>
      <c r="P5" s="22">
        <v>4.2840816329999996</v>
      </c>
      <c r="Q5" s="22">
        <v>1.568798186</v>
      </c>
      <c r="R5" s="22">
        <v>2.6430839000000002</v>
      </c>
      <c r="S5" s="22">
        <v>4.3365079370000004</v>
      </c>
      <c r="T5" s="22">
        <v>4.0796825400000003</v>
      </c>
      <c r="U5" s="22">
        <v>2.3371428569999999</v>
      </c>
      <c r="V5" s="22">
        <v>4.0533333330000003</v>
      </c>
      <c r="W5" s="22">
        <v>3.2580498869999999</v>
      </c>
      <c r="X5" s="22">
        <v>3.439455782</v>
      </c>
      <c r="Y5" s="22">
        <v>10.662312925</v>
      </c>
      <c r="Z5" s="22">
        <v>5.8935147389999996</v>
      </c>
      <c r="AA5" s="22">
        <v>2.575238095</v>
      </c>
      <c r="AB5" s="22">
        <v>3.0389115649999998</v>
      </c>
      <c r="AC5" s="22">
        <v>2.578866213</v>
      </c>
      <c r="AD5" s="22">
        <v>2.7011337869999998</v>
      </c>
      <c r="AE5" s="22">
        <v>5.6511564630000004</v>
      </c>
      <c r="AF5" s="22">
        <v>6.2425396830000004</v>
      </c>
      <c r="AG5" s="22">
        <v>8.1975510200000006</v>
      </c>
      <c r="AH5" s="22">
        <v>2.2579591840000002</v>
      </c>
      <c r="AI5" s="22">
        <v>6.2345578230000003</v>
      </c>
      <c r="AJ5" s="22"/>
    </row>
    <row r="6" spans="1:36" x14ac:dyDescent="0.2">
      <c r="B6" s="22">
        <v>5.1365079370000002</v>
      </c>
      <c r="C6" s="22">
        <v>4.8812698409999999</v>
      </c>
      <c r="D6" s="22">
        <v>4.0838095240000003</v>
      </c>
      <c r="E6" s="22">
        <v>4.8587755100000001</v>
      </c>
      <c r="F6" s="22">
        <v>3.641723356</v>
      </c>
      <c r="G6" s="22">
        <v>2.876734694</v>
      </c>
      <c r="H6" s="22">
        <v>5.030204082</v>
      </c>
      <c r="I6" s="22">
        <v>3.7863038549999999</v>
      </c>
      <c r="J6" s="22">
        <v>5.0448752829999997</v>
      </c>
      <c r="K6" s="22">
        <v>5.9210884349999997</v>
      </c>
      <c r="L6" s="22">
        <v>2.0647619050000001</v>
      </c>
      <c r="M6" s="22">
        <v>4.5104761900000003</v>
      </c>
      <c r="N6" s="22">
        <v>4.2311111109999997</v>
      </c>
      <c r="O6" s="22">
        <v>12.538775510000001</v>
      </c>
      <c r="P6" s="22">
        <v>5.7788662129999997</v>
      </c>
      <c r="Q6" s="22">
        <v>2.1478458050000002</v>
      </c>
      <c r="R6" s="22">
        <v>3.6136054419999999</v>
      </c>
      <c r="S6" s="22">
        <v>6.2323809519999998</v>
      </c>
      <c r="T6" s="22">
        <v>5.768707483</v>
      </c>
      <c r="U6" s="22">
        <v>3.158367347</v>
      </c>
      <c r="V6" s="22">
        <v>5.3928344670000001</v>
      </c>
      <c r="W6" s="22">
        <v>4.5910204080000003</v>
      </c>
      <c r="X6" s="22">
        <v>4.5801360539999996</v>
      </c>
      <c r="Y6" s="22">
        <v>14.007709751</v>
      </c>
      <c r="Z6" s="22">
        <v>7.842539683</v>
      </c>
      <c r="AA6" s="22">
        <v>3.495873016</v>
      </c>
      <c r="AB6" s="22">
        <v>4.3123809519999998</v>
      </c>
      <c r="AC6" s="22">
        <v>3.6397278910000002</v>
      </c>
      <c r="AD6" s="22">
        <v>3.700680272</v>
      </c>
      <c r="AE6" s="22">
        <v>7.33170068</v>
      </c>
      <c r="AF6" s="22">
        <v>8.5942857139999997</v>
      </c>
      <c r="AG6" s="22">
        <v>11.043265306</v>
      </c>
      <c r="AH6" s="22">
        <v>3.1587755099999999</v>
      </c>
      <c r="AI6" s="22">
        <v>8.7016780049999998</v>
      </c>
      <c r="AJ6" s="22"/>
    </row>
    <row r="7" spans="1:36" x14ac:dyDescent="0.2">
      <c r="B7" s="22">
        <v>5.7447619049999998</v>
      </c>
      <c r="C7" s="22">
        <v>6.5015873019999999</v>
      </c>
      <c r="D7" s="22">
        <v>5.1374149659999997</v>
      </c>
      <c r="E7" s="22">
        <v>6.0261224489999998</v>
      </c>
      <c r="F7" s="22">
        <v>4.6236734689999999</v>
      </c>
      <c r="G7" s="22">
        <v>3.728979592</v>
      </c>
      <c r="H7" s="22">
        <v>6.4712925170000002</v>
      </c>
      <c r="I7" s="22">
        <v>4.7847619049999999</v>
      </c>
      <c r="J7" s="22">
        <v>6.6106122450000004</v>
      </c>
      <c r="K7" s="22">
        <v>7.7097505670000004</v>
      </c>
      <c r="L7" s="22">
        <v>2.6869841270000001</v>
      </c>
      <c r="M7" s="22">
        <v>5.9326984129999998</v>
      </c>
      <c r="N7" s="22">
        <v>5.4704761900000003</v>
      </c>
      <c r="O7" s="22">
        <v>13.513469388000001</v>
      </c>
      <c r="P7" s="22">
        <v>7.1836734690000004</v>
      </c>
      <c r="Q7" s="22">
        <v>2.761746032</v>
      </c>
      <c r="R7" s="22">
        <v>4.6113378679999997</v>
      </c>
      <c r="S7" s="22">
        <v>8.0406349210000005</v>
      </c>
      <c r="T7" s="22">
        <v>7.5190702949999997</v>
      </c>
      <c r="U7" s="22">
        <v>4.0342857140000001</v>
      </c>
      <c r="V7" s="22">
        <v>6.7802267570000003</v>
      </c>
      <c r="W7" s="22">
        <v>6.6448979589999997</v>
      </c>
      <c r="X7" s="22">
        <v>5.6304761900000004</v>
      </c>
      <c r="Y7" s="22">
        <v>56.711836734999999</v>
      </c>
      <c r="Z7" s="22">
        <v>9.9918367349999997</v>
      </c>
      <c r="AA7" s="22">
        <v>4.3885714289999997</v>
      </c>
      <c r="AB7" s="22">
        <v>5.5684353739999999</v>
      </c>
      <c r="AC7" s="22">
        <v>4.7180045350000004</v>
      </c>
      <c r="AD7" s="22">
        <v>4.6839002269999996</v>
      </c>
      <c r="AE7" s="22">
        <v>8.9730612240000003</v>
      </c>
      <c r="AF7" s="22">
        <v>11.362539683</v>
      </c>
      <c r="AG7" s="22">
        <v>14.509387755000001</v>
      </c>
      <c r="AH7" s="22">
        <v>4.0702040820000001</v>
      </c>
      <c r="AI7" s="22">
        <v>11.228253968000001</v>
      </c>
      <c r="AJ7" s="22"/>
    </row>
    <row r="8" spans="1:36" x14ac:dyDescent="0.2">
      <c r="B8" s="22">
        <v>6.440634921</v>
      </c>
      <c r="C8" s="22">
        <v>7.9673469389999996</v>
      </c>
      <c r="D8" s="22">
        <v>6.167800454</v>
      </c>
      <c r="E8" s="22">
        <v>7.0661224489999999</v>
      </c>
      <c r="F8" s="22">
        <v>5.5002267570000001</v>
      </c>
      <c r="G8" s="22">
        <v>4.6051700679999996</v>
      </c>
      <c r="H8" s="22">
        <v>7.8682086169999996</v>
      </c>
      <c r="I8" s="22">
        <v>5.9704308389999996</v>
      </c>
      <c r="J8" s="22">
        <v>7.9069387759999996</v>
      </c>
      <c r="K8" s="22">
        <v>9.4552380950000003</v>
      </c>
      <c r="L8" s="22">
        <v>3.2609523810000001</v>
      </c>
      <c r="M8" s="22">
        <v>7.2823582770000002</v>
      </c>
      <c r="N8" s="22">
        <v>6.7756689339999996</v>
      </c>
      <c r="O8" s="22">
        <v>14.524081633</v>
      </c>
      <c r="P8" s="22">
        <v>8.5884807260000002</v>
      </c>
      <c r="Q8" s="22">
        <v>3.3458503400000001</v>
      </c>
      <c r="R8" s="22">
        <v>5.4385487530000001</v>
      </c>
      <c r="S8" s="22">
        <v>9.8387301590000007</v>
      </c>
      <c r="T8" s="22">
        <v>8.9730612240000003</v>
      </c>
      <c r="U8" s="22">
        <v>4.859591837</v>
      </c>
      <c r="V8" s="22">
        <v>8.1066666670000007</v>
      </c>
      <c r="W8" s="22">
        <v>8.1893877550000003</v>
      </c>
      <c r="X8" s="22">
        <v>6.6806349210000002</v>
      </c>
      <c r="Y8" s="22"/>
      <c r="Z8" s="22">
        <v>12.020680272</v>
      </c>
      <c r="AA8" s="22">
        <v>5.28</v>
      </c>
      <c r="AB8" s="22">
        <v>6.7360997730000003</v>
      </c>
      <c r="AC8" s="22">
        <v>5.6859863949999996</v>
      </c>
      <c r="AD8" s="22">
        <v>5.636281179</v>
      </c>
      <c r="AE8" s="22">
        <v>10.797278911999999</v>
      </c>
      <c r="AF8" s="22">
        <v>13.963174603000001</v>
      </c>
      <c r="AG8" s="22">
        <v>17.63755102</v>
      </c>
      <c r="AH8" s="22">
        <v>4.9591836730000001</v>
      </c>
      <c r="AI8" s="22">
        <v>13.987097506</v>
      </c>
      <c r="AJ8" s="22"/>
    </row>
    <row r="9" spans="1:36" x14ac:dyDescent="0.2">
      <c r="B9" s="22">
        <v>7.0276643989999998</v>
      </c>
      <c r="C9" s="22">
        <v>9.4127891160000008</v>
      </c>
      <c r="D9" s="22">
        <v>7.1800453510000004</v>
      </c>
      <c r="E9" s="22">
        <v>8.1959183670000009</v>
      </c>
      <c r="F9" s="22">
        <v>6.3746031749999998</v>
      </c>
      <c r="G9" s="22">
        <v>5.4622448979999998</v>
      </c>
      <c r="H9" s="22">
        <v>9.2185034009999995</v>
      </c>
      <c r="I9" s="22">
        <v>7.1981859410000002</v>
      </c>
      <c r="J9" s="22">
        <v>9.1575510199999997</v>
      </c>
      <c r="K9" s="22">
        <v>11.149206349</v>
      </c>
      <c r="L9" s="22">
        <v>3.836734694</v>
      </c>
      <c r="M9" s="22">
        <v>8.6234920630000005</v>
      </c>
      <c r="N9" s="22">
        <v>7.9720634920000002</v>
      </c>
      <c r="O9" s="22">
        <v>15.502040815999999</v>
      </c>
      <c r="P9" s="22">
        <v>9.9207256239999992</v>
      </c>
      <c r="Q9" s="22">
        <v>3.9256235830000001</v>
      </c>
      <c r="R9" s="22">
        <v>6.3365079370000004</v>
      </c>
      <c r="S9" s="22">
        <v>11.641904761999999</v>
      </c>
      <c r="T9" s="22">
        <v>10.660136054000001</v>
      </c>
      <c r="U9" s="22">
        <v>5.6620408160000002</v>
      </c>
      <c r="V9" s="22">
        <v>9.3866666670000001</v>
      </c>
      <c r="W9" s="22">
        <v>9.7534693879999992</v>
      </c>
      <c r="X9" s="22">
        <v>7.7752380949999997</v>
      </c>
      <c r="Y9" s="22"/>
      <c r="Z9" s="22">
        <v>14.367346939000001</v>
      </c>
      <c r="AA9" s="22">
        <v>6.1779591839999997</v>
      </c>
      <c r="AB9" s="22">
        <v>7.9107482989999998</v>
      </c>
      <c r="AC9" s="22">
        <v>6.6917006800000003</v>
      </c>
      <c r="AD9" s="22">
        <v>6.623129252</v>
      </c>
      <c r="AE9" s="22">
        <v>12.543129252</v>
      </c>
      <c r="AF9" s="22">
        <v>16.350476189999998</v>
      </c>
      <c r="AG9" s="22">
        <v>20.625306122000001</v>
      </c>
      <c r="AH9" s="22">
        <v>5.8767346939999996</v>
      </c>
      <c r="AI9" s="22">
        <v>16.649977324000002</v>
      </c>
      <c r="AJ9" s="22"/>
    </row>
    <row r="10" spans="1:36" x14ac:dyDescent="0.2">
      <c r="B10" s="22">
        <v>7.6553287980000002</v>
      </c>
      <c r="C10" s="22">
        <v>10.871292517000001</v>
      </c>
      <c r="D10" s="22">
        <v>8.1487528339999997</v>
      </c>
      <c r="E10" s="22">
        <v>9.356734694</v>
      </c>
      <c r="F10" s="22">
        <v>7.2734693879999996</v>
      </c>
      <c r="G10" s="22">
        <v>6.2791156460000002</v>
      </c>
      <c r="H10" s="22">
        <v>10.502312925</v>
      </c>
      <c r="I10" s="22">
        <v>8.2982312930000006</v>
      </c>
      <c r="J10" s="22">
        <v>10.432653061</v>
      </c>
      <c r="K10" s="22">
        <v>12.823219955000001</v>
      </c>
      <c r="L10" s="22">
        <v>4.408888889</v>
      </c>
      <c r="M10" s="22">
        <v>9.8946031750000003</v>
      </c>
      <c r="N10" s="22">
        <v>9.2139682539999992</v>
      </c>
      <c r="O10" s="22">
        <v>16.485260771</v>
      </c>
      <c r="P10" s="22">
        <v>11.209433107000001</v>
      </c>
      <c r="Q10" s="22">
        <v>4.4691156459999997</v>
      </c>
      <c r="R10" s="22">
        <v>7.2018140590000002</v>
      </c>
      <c r="S10" s="22">
        <v>13.381587302</v>
      </c>
      <c r="T10" s="22">
        <v>12.168707483</v>
      </c>
      <c r="U10" s="22">
        <v>6.4555102040000003</v>
      </c>
      <c r="V10" s="22">
        <v>10.70585034</v>
      </c>
      <c r="W10" s="22">
        <v>11.369795917999999</v>
      </c>
      <c r="X10" s="22">
        <v>8.8695464850000008</v>
      </c>
      <c r="Y10" s="22"/>
      <c r="Z10" s="22">
        <v>16.770612244999999</v>
      </c>
      <c r="AA10" s="22">
        <v>7.0361904759999998</v>
      </c>
      <c r="AB10" s="22">
        <v>9.0862585029999998</v>
      </c>
      <c r="AC10" s="22">
        <v>7.7075736959999999</v>
      </c>
      <c r="AD10" s="22">
        <v>7.5834920629999996</v>
      </c>
      <c r="AE10" s="22">
        <v>14.262857143</v>
      </c>
      <c r="AF10" s="22">
        <v>18.946031745999999</v>
      </c>
      <c r="AG10" s="22">
        <v>24.109387755</v>
      </c>
      <c r="AH10" s="22">
        <v>6.7857142860000002</v>
      </c>
      <c r="AI10" s="22">
        <v>19.216009069999998</v>
      </c>
      <c r="AJ10" s="22"/>
    </row>
    <row r="11" spans="1:36" x14ac:dyDescent="0.2">
      <c r="B11" s="22">
        <v>8.3410430840000007</v>
      </c>
      <c r="C11" s="22">
        <v>12.429206348999999</v>
      </c>
      <c r="D11" s="22">
        <v>9.2009070289999997</v>
      </c>
      <c r="E11" s="22">
        <v>10.677551019999999</v>
      </c>
      <c r="F11" s="22">
        <v>8.2474829930000002</v>
      </c>
      <c r="G11" s="22">
        <v>7.1336054420000004</v>
      </c>
      <c r="H11" s="22">
        <v>12.139682540000001</v>
      </c>
      <c r="I11" s="22">
        <v>9.3460544219999999</v>
      </c>
      <c r="J11" s="22">
        <v>11.807346939</v>
      </c>
      <c r="K11" s="22">
        <v>14.592653061</v>
      </c>
      <c r="L11" s="22">
        <v>4.9951927439999997</v>
      </c>
      <c r="M11" s="22">
        <v>11.25877551</v>
      </c>
      <c r="N11" s="22">
        <v>10.714920635</v>
      </c>
      <c r="O11" s="22">
        <v>17.651700680000001</v>
      </c>
      <c r="P11" s="22">
        <v>12.770975056999999</v>
      </c>
      <c r="Q11" s="22">
        <v>39.598730158999999</v>
      </c>
      <c r="R11" s="22">
        <v>62.760272108999999</v>
      </c>
      <c r="S11" s="22">
        <v>15.302857143000001</v>
      </c>
      <c r="T11" s="22">
        <v>14.02122449</v>
      </c>
      <c r="U11" s="22">
        <v>7.6718367350000003</v>
      </c>
      <c r="V11" s="22">
        <v>12.107755102</v>
      </c>
      <c r="W11" s="22">
        <v>70.787482992999998</v>
      </c>
      <c r="X11" s="22">
        <v>42.695623583</v>
      </c>
      <c r="Y11" s="22"/>
      <c r="Z11" s="22">
        <v>19.046167799999999</v>
      </c>
      <c r="AA11" s="22">
        <v>7.9267120179999999</v>
      </c>
      <c r="AB11" s="22">
        <v>10.318367347000001</v>
      </c>
      <c r="AC11" s="22">
        <v>8.7771428569999994</v>
      </c>
      <c r="AD11" s="22">
        <v>8.5786848070000001</v>
      </c>
      <c r="AE11" s="22">
        <v>15.930340136</v>
      </c>
      <c r="AF11" s="22">
        <v>21.511111111000002</v>
      </c>
      <c r="AG11" s="22">
        <v>27.505306122</v>
      </c>
      <c r="AH11" s="22">
        <v>7.6963265310000004</v>
      </c>
      <c r="AI11" s="22">
        <v>246.22308390000001</v>
      </c>
      <c r="AJ11" s="22"/>
    </row>
    <row r="12" spans="1:36" x14ac:dyDescent="0.2">
      <c r="B12" s="22">
        <v>47.564625849999999</v>
      </c>
      <c r="C12" s="22">
        <v>99.422040816000006</v>
      </c>
      <c r="D12" s="22">
        <v>54.032834467000001</v>
      </c>
      <c r="E12" s="22">
        <v>84.649795917999995</v>
      </c>
      <c r="F12" s="22">
        <v>61.892063491999998</v>
      </c>
      <c r="G12" s="22">
        <v>59.428571429000002</v>
      </c>
      <c r="H12" s="22">
        <v>100.166530612</v>
      </c>
      <c r="I12" s="22">
        <v>73.031111111000001</v>
      </c>
      <c r="J12" s="22">
        <v>90.877097505999998</v>
      </c>
      <c r="K12" s="22">
        <v>116.344671202</v>
      </c>
      <c r="L12" s="22">
        <v>40.919365079000002</v>
      </c>
      <c r="M12" s="22">
        <v>67.369795917999994</v>
      </c>
      <c r="N12" s="22">
        <v>64.981043084000007</v>
      </c>
      <c r="O12" s="22">
        <v>72.330158729999994</v>
      </c>
      <c r="P12" s="22">
        <v>14.204807256</v>
      </c>
      <c r="Q12" s="22"/>
      <c r="R12" s="22"/>
      <c r="S12" s="22">
        <v>17.230476190000001</v>
      </c>
      <c r="T12" s="22">
        <v>99.822585033999999</v>
      </c>
      <c r="U12" s="22">
        <v>58.961269840999996</v>
      </c>
      <c r="V12" s="22">
        <v>13.482086168</v>
      </c>
      <c r="W12" s="22"/>
      <c r="X12" s="22"/>
      <c r="Y12" s="22"/>
      <c r="Z12" s="22">
        <v>152.230022676</v>
      </c>
      <c r="AA12" s="22">
        <v>53.659863946000002</v>
      </c>
      <c r="AB12" s="22">
        <v>89.171882085999997</v>
      </c>
      <c r="AC12" s="22">
        <v>64.495510203999999</v>
      </c>
      <c r="AD12" s="22">
        <v>68.092517006999998</v>
      </c>
      <c r="AE12" s="22">
        <v>17.645714286</v>
      </c>
      <c r="AF12" s="22">
        <v>116.079455782</v>
      </c>
      <c r="AG12" s="22">
        <v>30.943673469</v>
      </c>
      <c r="AH12" s="22">
        <v>8.6016326529999994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15.580589569000001</v>
      </c>
      <c r="Q13" s="22"/>
      <c r="R13" s="22"/>
      <c r="S13" s="22">
        <v>64.862040816000004</v>
      </c>
      <c r="T13" s="22"/>
      <c r="U13" s="22"/>
      <c r="V13" s="22">
        <v>14.849160998</v>
      </c>
      <c r="W13" s="22"/>
      <c r="X13" s="22"/>
      <c r="Y13" s="22"/>
      <c r="Z13" s="22"/>
      <c r="AA13" s="22"/>
      <c r="AB13" s="22"/>
      <c r="AC13" s="22"/>
      <c r="AD13" s="22"/>
      <c r="AE13" s="22">
        <v>19.330612245000001</v>
      </c>
      <c r="AF13" s="22"/>
      <c r="AG13" s="22">
        <v>34.133877550999998</v>
      </c>
      <c r="AH13" s="22">
        <v>9.5130612239999994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17.020226757</v>
      </c>
      <c r="Q14" s="22"/>
      <c r="R14" s="22"/>
      <c r="S14" s="22"/>
      <c r="T14" s="22"/>
      <c r="U14" s="22"/>
      <c r="V14" s="22">
        <v>16.168344671</v>
      </c>
      <c r="W14" s="22"/>
      <c r="X14" s="22"/>
      <c r="Y14" s="22"/>
      <c r="Z14" s="22"/>
      <c r="AA14" s="22"/>
      <c r="AB14" s="22"/>
      <c r="AC14" s="22"/>
      <c r="AD14" s="22"/>
      <c r="AE14" s="22">
        <v>21.087505668999999</v>
      </c>
      <c r="AF14" s="22"/>
      <c r="AG14" s="22">
        <v>37.244081633</v>
      </c>
      <c r="AH14" s="22">
        <v>10.419183672999999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18.4830839</v>
      </c>
      <c r="Q15" s="22"/>
      <c r="R15" s="22"/>
      <c r="S15" s="22"/>
      <c r="T15" s="22"/>
      <c r="U15" s="22"/>
      <c r="V15" s="22">
        <v>17.648616780000001</v>
      </c>
      <c r="W15" s="22"/>
      <c r="X15" s="22"/>
      <c r="Y15" s="22"/>
      <c r="Z15" s="22"/>
      <c r="AA15" s="22"/>
      <c r="AB15" s="22"/>
      <c r="AC15" s="22"/>
      <c r="AD15" s="22"/>
      <c r="AE15" s="22">
        <v>70.588662131999996</v>
      </c>
      <c r="AF15" s="22"/>
      <c r="AG15" s="22">
        <v>40.447346938999999</v>
      </c>
      <c r="AH15" s="22">
        <v>155.89777777800001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19.998185940999999</v>
      </c>
      <c r="Q16" s="22"/>
      <c r="R16" s="22"/>
      <c r="S16" s="22"/>
      <c r="T16" s="22"/>
      <c r="U16" s="22"/>
      <c r="V16" s="22">
        <v>19.046167799999999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269.675102041</v>
      </c>
      <c r="AH16" s="22">
        <v>157.315192744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21.423310657999998</v>
      </c>
      <c r="Q17" s="22"/>
      <c r="R17" s="22"/>
      <c r="S17" s="22"/>
      <c r="T17" s="22"/>
      <c r="U17" s="22"/>
      <c r="V17" s="22">
        <v>20.397278912000001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158.72290249400001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22.813605442</v>
      </c>
      <c r="Q18" s="22"/>
      <c r="R18" s="22"/>
      <c r="S18" s="22"/>
      <c r="T18" s="22"/>
      <c r="U18" s="22"/>
      <c r="V18" s="22">
        <v>21.73968254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159.96371882099999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24.392562357999999</v>
      </c>
      <c r="Q19" s="22"/>
      <c r="R19" s="22"/>
      <c r="S19" s="22"/>
      <c r="T19" s="22"/>
      <c r="U19" s="22"/>
      <c r="V19" s="22">
        <v>23.096598639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161.82566893399999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210.17396825399999</v>
      </c>
      <c r="Q20" s="22"/>
      <c r="R20" s="22"/>
      <c r="S20" s="22"/>
      <c r="T20" s="22"/>
      <c r="U20" s="22"/>
      <c r="V20" s="22">
        <v>106.138412698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163.413333333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165.02857142900001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166.4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169.09877551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171.029478458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172.952380952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174.726530612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181.623582766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44.531972789000001</v>
      </c>
      <c r="C29" s="22">
        <f t="shared" ref="C29:O29" si="0">C12-C2</f>
        <v>98.888707483000005</v>
      </c>
      <c r="D29" s="22">
        <f t="shared" si="0"/>
        <v>53.712834467</v>
      </c>
      <c r="E29" s="22">
        <f t="shared" si="0"/>
        <v>84.622040815999995</v>
      </c>
      <c r="F29" s="22">
        <f t="shared" si="0"/>
        <v>61.577324263000001</v>
      </c>
      <c r="G29" s="22">
        <f t="shared" si="0"/>
        <v>59.363265306999999</v>
      </c>
      <c r="H29" s="22">
        <f t="shared" si="0"/>
        <v>99.949387755000004</v>
      </c>
      <c r="I29" s="22">
        <f t="shared" si="0"/>
        <v>72.913560091000008</v>
      </c>
      <c r="J29" s="22">
        <f t="shared" si="0"/>
        <v>90.749750566999992</v>
      </c>
      <c r="K29" s="22">
        <f>K12-K2</f>
        <v>116.21224489799999</v>
      </c>
      <c r="L29" s="22">
        <f t="shared" si="0"/>
        <v>40.868571428000003</v>
      </c>
      <c r="M29" s="22">
        <f t="shared" si="0"/>
        <v>67.271111110999996</v>
      </c>
      <c r="N29" s="22">
        <f t="shared" si="0"/>
        <v>64.932789116000009</v>
      </c>
      <c r="O29" s="22">
        <f t="shared" si="0"/>
        <v>72.192290248999996</v>
      </c>
      <c r="P29" s="22">
        <f>P20-P2</f>
        <v>209.98793650799999</v>
      </c>
      <c r="Q29" s="22">
        <f>Q11-Q2</f>
        <v>39.490476190999999</v>
      </c>
      <c r="R29" s="22">
        <f>R11-R2</f>
        <v>62.714285713999999</v>
      </c>
      <c r="S29" s="22">
        <f>S13-S2</f>
        <v>64.853151926999999</v>
      </c>
      <c r="T29" s="22">
        <f>T12-T2</f>
        <v>99.313197278999994</v>
      </c>
      <c r="U29" s="22">
        <f>U12-U2</f>
        <v>58.710657595999997</v>
      </c>
      <c r="V29" s="22">
        <f>V20-V2</f>
        <v>106.03537414899999</v>
      </c>
      <c r="W29" s="22">
        <f>W11-W2</f>
        <v>70.643265306000004</v>
      </c>
      <c r="X29" s="22">
        <f>X11-X2</f>
        <v>42.591133786999997</v>
      </c>
      <c r="Y29" s="22">
        <f>Y7-Y2</f>
        <v>56.621133786999998</v>
      </c>
      <c r="Z29" s="22">
        <f t="shared" ref="Z29:AF29" si="1">Z12-Z2</f>
        <v>152.07909297099999</v>
      </c>
      <c r="AA29" s="22">
        <f t="shared" si="1"/>
        <v>53.492244898000003</v>
      </c>
      <c r="AB29" s="22">
        <f t="shared" si="1"/>
        <v>89.158820861999999</v>
      </c>
      <c r="AC29" s="22">
        <f t="shared" si="1"/>
        <v>64.380861678000002</v>
      </c>
      <c r="AD29" s="22">
        <f t="shared" si="1"/>
        <v>67.978231292999993</v>
      </c>
      <c r="AE29" s="22">
        <f>AE15-AE2</f>
        <v>70.127165532999996</v>
      </c>
      <c r="AF29" s="22">
        <f t="shared" si="1"/>
        <v>115.894421768</v>
      </c>
      <c r="AG29" s="22">
        <f>AG16-AG2</f>
        <v>269.326462585</v>
      </c>
      <c r="AH29" s="22">
        <f>AH27-AH2</f>
        <v>181.48439909300001</v>
      </c>
      <c r="AI29" s="22">
        <f>AI11-AI2</f>
        <v>246.08594104300002</v>
      </c>
      <c r="AJ29" s="22"/>
    </row>
    <row r="30" spans="1:36" x14ac:dyDescent="0.2">
      <c r="A30" s="2"/>
      <c r="B30" s="9">
        <f>B29/86400</f>
        <v>5.1541635172453707E-4</v>
      </c>
      <c r="C30" s="9">
        <f t="shared" ref="C30:AI30" si="2">C29/86400</f>
        <v>1.1445452254976853E-3</v>
      </c>
      <c r="D30" s="9">
        <f t="shared" si="2"/>
        <v>6.2167632484953707E-4</v>
      </c>
      <c r="E30" s="9">
        <f t="shared" si="2"/>
        <v>9.7942176870370362E-4</v>
      </c>
      <c r="F30" s="9">
        <f t="shared" si="2"/>
        <v>7.1270051230324077E-4</v>
      </c>
      <c r="G30" s="9">
        <f t="shared" si="2"/>
        <v>6.8707482994212964E-4</v>
      </c>
      <c r="H30" s="9">
        <f t="shared" si="2"/>
        <v>1.1568216175347223E-3</v>
      </c>
      <c r="I30" s="9">
        <f t="shared" si="2"/>
        <v>8.4390694549768531E-4</v>
      </c>
      <c r="J30" s="9">
        <f t="shared" si="2"/>
        <v>1.0503443352662036E-3</v>
      </c>
      <c r="K30" s="9">
        <f t="shared" si="2"/>
        <v>1.3450491307638887E-3</v>
      </c>
      <c r="L30" s="9">
        <f t="shared" si="2"/>
        <v>4.7301587300925931E-4</v>
      </c>
      <c r="M30" s="9">
        <f t="shared" si="2"/>
        <v>7.7860082304398144E-4</v>
      </c>
      <c r="N30" s="9">
        <f t="shared" si="2"/>
        <v>7.5153691106481498E-4</v>
      </c>
      <c r="O30" s="9">
        <f t="shared" si="2"/>
        <v>8.3555891491898142E-4</v>
      </c>
      <c r="P30" s="9">
        <f t="shared" si="2"/>
        <v>2.4304159318055555E-3</v>
      </c>
      <c r="Q30" s="9">
        <f t="shared" si="2"/>
        <v>4.570656966550926E-4</v>
      </c>
      <c r="R30" s="9">
        <f t="shared" si="2"/>
        <v>7.2585978835648147E-4</v>
      </c>
      <c r="S30" s="9">
        <f t="shared" si="2"/>
        <v>7.5061518434027779E-4</v>
      </c>
      <c r="T30" s="9">
        <f t="shared" si="2"/>
        <v>1.1494583018402777E-3</v>
      </c>
      <c r="U30" s="9">
        <f t="shared" si="2"/>
        <v>6.7952149995370364E-4</v>
      </c>
      <c r="V30" s="9">
        <f t="shared" si="2"/>
        <v>1.2272612748726851E-3</v>
      </c>
      <c r="W30" s="9">
        <f t="shared" si="2"/>
        <v>8.176303854861112E-4</v>
      </c>
      <c r="X30" s="9">
        <f t="shared" si="2"/>
        <v>4.9295293734953703E-4</v>
      </c>
      <c r="Y30" s="9">
        <f t="shared" si="2"/>
        <v>6.5533719660879628E-4</v>
      </c>
      <c r="Z30" s="9">
        <f t="shared" si="2"/>
        <v>1.7601746871643519E-3</v>
      </c>
      <c r="AA30" s="9">
        <f t="shared" si="2"/>
        <v>6.1912320483796296E-4</v>
      </c>
      <c r="AB30" s="9">
        <f t="shared" si="2"/>
        <v>1.0319307970138888E-3</v>
      </c>
      <c r="AC30" s="9">
        <f t="shared" si="2"/>
        <v>7.4514886201388893E-4</v>
      </c>
      <c r="AD30" s="9">
        <f t="shared" si="2"/>
        <v>7.8678508440972218E-4</v>
      </c>
      <c r="AE30" s="9">
        <f t="shared" si="2"/>
        <v>8.1165700848379626E-4</v>
      </c>
      <c r="AF30" s="9">
        <f t="shared" si="2"/>
        <v>1.3413706223148148E-3</v>
      </c>
      <c r="AG30" s="9">
        <f t="shared" si="2"/>
        <v>3.1172044280671296E-3</v>
      </c>
      <c r="AH30" s="9">
        <f t="shared" si="2"/>
        <v>2.100513878391204E-3</v>
      </c>
      <c r="AI30" s="9">
        <f t="shared" si="2"/>
        <v>2.8482169102199075E-3</v>
      </c>
      <c r="AJ30" s="9">
        <f>SUM(B30:AI30)</f>
        <v>3.6443913244305556E-2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92.439899999999994</v>
      </c>
      <c r="C2" s="12">
        <v>45.510800000000003</v>
      </c>
      <c r="D2" s="12">
        <v>70.133600000000001</v>
      </c>
      <c r="E2" s="12">
        <v>49.189500000000002</v>
      </c>
      <c r="F2" s="12">
        <v>60.499400000000001</v>
      </c>
      <c r="G2" s="12">
        <v>61.238700000000001</v>
      </c>
      <c r="H2" s="12">
        <v>45.488900000000001</v>
      </c>
      <c r="I2" s="12">
        <v>56.820099999999996</v>
      </c>
      <c r="J2" s="12">
        <v>52.55</v>
      </c>
      <c r="K2" s="12">
        <v>34.175400000000003</v>
      </c>
      <c r="L2" s="12">
        <v>128.04900000000001</v>
      </c>
      <c r="M2" s="12">
        <v>41.0366</v>
      </c>
      <c r="N2" s="12">
        <v>58.894199999999998</v>
      </c>
      <c r="O2" s="12">
        <v>64.198400000000007</v>
      </c>
      <c r="P2" s="12">
        <v>31.716000000000001</v>
      </c>
      <c r="Q2" s="12">
        <v>107.736</v>
      </c>
      <c r="R2" s="12">
        <v>72.058800000000005</v>
      </c>
      <c r="S2" s="12">
        <v>37.3307</v>
      </c>
      <c r="T2" s="12">
        <v>40.247</v>
      </c>
      <c r="U2" s="12">
        <v>75.721199999999996</v>
      </c>
      <c r="V2" s="12">
        <v>47.3142</v>
      </c>
      <c r="W2" s="12">
        <v>47.5608</v>
      </c>
      <c r="X2" s="12">
        <v>47.5608</v>
      </c>
      <c r="Y2" s="12">
        <v>52.037399999999998</v>
      </c>
      <c r="Z2" s="12">
        <v>18.352599999999999</v>
      </c>
      <c r="AA2" s="12">
        <v>25.3733</v>
      </c>
      <c r="AB2" s="12">
        <v>89.488600000000005</v>
      </c>
      <c r="AC2" s="12">
        <v>53.693199999999997</v>
      </c>
      <c r="AD2" s="12">
        <v>64.2483</v>
      </c>
      <c r="AE2" s="12">
        <v>72.374200000000002</v>
      </c>
      <c r="AF2" s="12">
        <v>28.730899999999998</v>
      </c>
      <c r="AG2" s="12">
        <v>25.403199999999998</v>
      </c>
      <c r="AH2" s="12">
        <v>20.854399999999998</v>
      </c>
      <c r="AI2" s="12">
        <v>69.252499999999998</v>
      </c>
      <c r="AJ2" s="12">
        <v>22.192599999999999</v>
      </c>
      <c r="AK2" s="12">
        <v>28.0335</v>
      </c>
    </row>
    <row r="3" spans="1:37" x14ac:dyDescent="0.2">
      <c r="A3" s="1"/>
      <c r="B3" s="12">
        <v>93.936400000000006</v>
      </c>
      <c r="C3" s="12">
        <v>45.838799999999999</v>
      </c>
      <c r="D3" s="12">
        <v>70.033299999999997</v>
      </c>
      <c r="E3" s="12">
        <v>52.8523</v>
      </c>
      <c r="F3" s="12">
        <v>63.168399999999998</v>
      </c>
      <c r="G3" s="12">
        <v>69.793199999999999</v>
      </c>
      <c r="H3" s="12">
        <v>47.6036</v>
      </c>
      <c r="I3" s="12">
        <v>59.508800000000001</v>
      </c>
      <c r="J3" s="12">
        <v>57.904400000000003</v>
      </c>
      <c r="K3" s="12">
        <v>37.756900000000002</v>
      </c>
      <c r="L3" s="12">
        <v>126.24</v>
      </c>
      <c r="M3" s="12">
        <v>41.739600000000003</v>
      </c>
      <c r="N3" s="12">
        <v>57.985599999999998</v>
      </c>
      <c r="O3" s="12">
        <v>69.7196</v>
      </c>
      <c r="P3" s="12">
        <v>29.531300000000002</v>
      </c>
      <c r="Q3" s="12">
        <v>113.504</v>
      </c>
      <c r="R3" s="12">
        <v>73.5</v>
      </c>
      <c r="S3" s="12">
        <v>37.886600000000001</v>
      </c>
      <c r="T3" s="12">
        <v>33.606000000000002</v>
      </c>
      <c r="U3" s="12">
        <v>78.488399999999999</v>
      </c>
      <c r="V3" s="12">
        <v>50.079500000000003</v>
      </c>
      <c r="W3" s="12">
        <v>46.916600000000003</v>
      </c>
      <c r="X3" s="12">
        <v>46.916600000000003</v>
      </c>
      <c r="Y3" s="12">
        <v>46.768900000000002</v>
      </c>
      <c r="Z3" s="12">
        <v>18.7926</v>
      </c>
      <c r="AA3" s="12">
        <v>26.671500000000002</v>
      </c>
      <c r="AB3" s="12">
        <v>88.815799999999996</v>
      </c>
      <c r="AC3" s="12">
        <v>54.363900000000001</v>
      </c>
      <c r="AD3" s="12">
        <v>68.906300000000002</v>
      </c>
      <c r="AE3" s="12">
        <v>74.6614</v>
      </c>
      <c r="AF3" s="12">
        <v>29.905100000000001</v>
      </c>
      <c r="AG3" s="12">
        <v>25.961500000000001</v>
      </c>
      <c r="AH3" s="12">
        <v>18.784300000000002</v>
      </c>
      <c r="AI3" s="12">
        <v>67.776600000000002</v>
      </c>
      <c r="AJ3" s="12">
        <v>22.444500000000001</v>
      </c>
      <c r="AK3" s="12">
        <v>28.0335</v>
      </c>
    </row>
    <row r="4" spans="1:37" x14ac:dyDescent="0.2">
      <c r="A4" s="1"/>
      <c r="B4" s="12">
        <v>96.823800000000006</v>
      </c>
      <c r="C4" s="12">
        <v>46.5304</v>
      </c>
      <c r="D4" s="12">
        <v>71.645200000000003</v>
      </c>
      <c r="E4" s="12">
        <v>47.344700000000003</v>
      </c>
      <c r="F4" s="12">
        <v>67.887900000000002</v>
      </c>
      <c r="G4" s="12">
        <v>72.724299999999999</v>
      </c>
      <c r="H4" s="12">
        <v>45.184399999999997</v>
      </c>
      <c r="I4" s="12">
        <v>62.5</v>
      </c>
      <c r="J4" s="12">
        <v>55.388100000000001</v>
      </c>
      <c r="K4" s="12">
        <v>40.414200000000001</v>
      </c>
      <c r="L4" s="12">
        <v>126.724</v>
      </c>
      <c r="M4" s="12">
        <v>39.050699999999999</v>
      </c>
      <c r="N4" s="12">
        <v>54.399700000000003</v>
      </c>
      <c r="O4" s="12">
        <v>71.902199999999993</v>
      </c>
      <c r="P4" s="12">
        <v>32.111699999999999</v>
      </c>
      <c r="Q4" s="12">
        <v>106.831</v>
      </c>
      <c r="R4" s="12" t="s">
        <v>152</v>
      </c>
      <c r="S4" s="12">
        <v>36.831800000000001</v>
      </c>
      <c r="T4" s="12">
        <v>32.1554</v>
      </c>
      <c r="U4" s="12">
        <v>77.459000000000003</v>
      </c>
      <c r="V4" s="12">
        <v>48.639699999999998</v>
      </c>
      <c r="W4" s="12">
        <v>49</v>
      </c>
      <c r="X4" s="12">
        <v>50</v>
      </c>
      <c r="Y4" s="12">
        <v>50.604300000000002</v>
      </c>
      <c r="Z4" s="12">
        <v>20.346299999999999</v>
      </c>
      <c r="AA4" s="12">
        <v>26.8949</v>
      </c>
      <c r="AB4" s="12">
        <v>87.039500000000004</v>
      </c>
      <c r="AC4" s="12">
        <v>51.147199999999998</v>
      </c>
      <c r="AD4" s="12">
        <v>67.335099999999997</v>
      </c>
      <c r="AE4" s="12">
        <v>75.256</v>
      </c>
      <c r="AF4" s="12">
        <v>29.2182</v>
      </c>
      <c r="AG4" s="12">
        <v>23.5778</v>
      </c>
      <c r="AH4" s="12">
        <v>19.805099999999999</v>
      </c>
      <c r="AI4" s="12">
        <v>68.336799999999997</v>
      </c>
      <c r="AJ4" s="12">
        <v>21.338699999999999</v>
      </c>
      <c r="AK4" s="12">
        <v>29.459599999999998</v>
      </c>
    </row>
    <row r="5" spans="1:37" x14ac:dyDescent="0.2">
      <c r="A5" s="1"/>
      <c r="B5" s="12">
        <v>88.317800000000005</v>
      </c>
      <c r="C5" s="12">
        <v>45.811799999999998</v>
      </c>
      <c r="D5" s="12">
        <v>69.914900000000003</v>
      </c>
      <c r="E5" s="12">
        <v>56.25</v>
      </c>
      <c r="F5" s="12">
        <v>64.637500000000003</v>
      </c>
      <c r="G5" s="12">
        <v>79.107900000000001</v>
      </c>
      <c r="H5" s="12">
        <v>47.196100000000001</v>
      </c>
      <c r="I5" s="12">
        <v>66.150000000000006</v>
      </c>
      <c r="J5" s="12">
        <v>56.727600000000002</v>
      </c>
      <c r="K5" s="12">
        <v>30.761700000000001</v>
      </c>
      <c r="L5" s="12">
        <v>119.837</v>
      </c>
      <c r="M5" s="12">
        <v>39.0854</v>
      </c>
      <c r="N5" s="12">
        <v>60.005400000000002</v>
      </c>
      <c r="O5" s="12">
        <v>73.304500000000004</v>
      </c>
      <c r="P5" s="12">
        <v>32.111699999999999</v>
      </c>
      <c r="Q5" s="12">
        <v>110.03</v>
      </c>
      <c r="R5" s="12">
        <v>71.878699999999995</v>
      </c>
      <c r="S5" s="12">
        <v>36.226700000000001</v>
      </c>
      <c r="T5" s="12">
        <v>31.901</v>
      </c>
      <c r="U5" s="12">
        <v>76.954400000000007</v>
      </c>
      <c r="V5" s="12">
        <v>46.323500000000003</v>
      </c>
      <c r="W5" s="12">
        <v>29.074400000000001</v>
      </c>
      <c r="X5" s="12">
        <v>29.074400000000001</v>
      </c>
      <c r="Y5" s="12">
        <v>47.823900000000002</v>
      </c>
      <c r="Z5" s="12">
        <v>18.7926</v>
      </c>
      <c r="AA5" s="12">
        <v>26.084399999999999</v>
      </c>
      <c r="AB5" s="12">
        <v>87.965400000000002</v>
      </c>
      <c r="AC5" s="12">
        <v>54.405299999999997</v>
      </c>
      <c r="AD5" s="12">
        <v>66.899299999999997</v>
      </c>
      <c r="AE5" s="12">
        <v>75.947199999999995</v>
      </c>
      <c r="AF5" s="12">
        <v>28.601700000000001</v>
      </c>
      <c r="AG5" s="12">
        <v>22.372199999999999</v>
      </c>
      <c r="AH5" s="12">
        <v>14.355499999999999</v>
      </c>
      <c r="AI5" s="12">
        <v>70.885099999999994</v>
      </c>
      <c r="AJ5" s="12">
        <v>19.297000000000001</v>
      </c>
      <c r="AK5" s="12">
        <v>21.6708</v>
      </c>
    </row>
    <row r="6" spans="1:37" x14ac:dyDescent="0.2">
      <c r="A6" s="1"/>
      <c r="B6" s="12">
        <v>94.689400000000006</v>
      </c>
      <c r="C6" s="12">
        <v>46.401499999999999</v>
      </c>
      <c r="D6" s="12">
        <v>72.342500000000001</v>
      </c>
      <c r="E6" s="12">
        <v>58.046700000000001</v>
      </c>
      <c r="F6" s="12">
        <v>66.912800000000004</v>
      </c>
      <c r="G6" s="12">
        <v>72.580600000000004</v>
      </c>
      <c r="H6" s="12">
        <v>45.147399999999998</v>
      </c>
      <c r="I6" s="12">
        <v>57.104599999999998</v>
      </c>
      <c r="J6" s="12">
        <v>54.6875</v>
      </c>
      <c r="K6" s="12">
        <v>38.820399999999999</v>
      </c>
      <c r="L6" s="12">
        <v>124.57599999999999</v>
      </c>
      <c r="M6" s="12">
        <v>39.4313</v>
      </c>
      <c r="N6" s="12">
        <v>60.240400000000001</v>
      </c>
      <c r="O6" s="12">
        <v>73.174800000000005</v>
      </c>
      <c r="P6" s="12">
        <v>34.239100000000001</v>
      </c>
      <c r="Q6" s="12">
        <v>110.25</v>
      </c>
      <c r="R6" s="12">
        <v>80.503799999999998</v>
      </c>
      <c r="S6" s="12">
        <v>35.679600000000001</v>
      </c>
      <c r="T6" s="12">
        <v>40.032699999999998</v>
      </c>
      <c r="U6" s="12">
        <v>77.713800000000006</v>
      </c>
      <c r="V6" s="12">
        <v>46.323500000000003</v>
      </c>
      <c r="W6" s="12">
        <v>44.384099999999997</v>
      </c>
      <c r="X6" s="12">
        <v>44.384099999999997</v>
      </c>
      <c r="Y6" s="12">
        <v>52.103000000000002</v>
      </c>
      <c r="Z6" s="12"/>
      <c r="AA6" s="12">
        <v>27.1998</v>
      </c>
      <c r="AB6" s="12">
        <v>87.965400000000002</v>
      </c>
      <c r="AC6" s="12">
        <v>55.851100000000002</v>
      </c>
      <c r="AD6" s="12">
        <v>67.335099999999997</v>
      </c>
      <c r="AE6" s="12">
        <v>77.459000000000003</v>
      </c>
      <c r="AF6" s="12">
        <v>30.830500000000001</v>
      </c>
      <c r="AG6" s="12">
        <v>25.568200000000001</v>
      </c>
      <c r="AH6" s="12">
        <v>18.411799999999999</v>
      </c>
      <c r="AI6" s="12">
        <v>68.108099999999993</v>
      </c>
      <c r="AJ6" s="12">
        <v>19.364799999999999</v>
      </c>
      <c r="AK6" s="12">
        <v>43.063600000000001</v>
      </c>
    </row>
    <row r="7" spans="1:37" x14ac:dyDescent="0.2">
      <c r="A7" s="1"/>
      <c r="B7" s="12">
        <v>95.070400000000006</v>
      </c>
      <c r="C7" s="12">
        <v>45.734200000000001</v>
      </c>
      <c r="D7" s="12">
        <v>70.945899999999995</v>
      </c>
      <c r="E7" s="12">
        <v>50.159199999999998</v>
      </c>
      <c r="F7" s="12">
        <v>67.034899999999993</v>
      </c>
      <c r="G7" s="12">
        <v>71.266999999999996</v>
      </c>
      <c r="H7" s="12">
        <v>47.236499999999999</v>
      </c>
      <c r="I7" s="12">
        <v>57.904400000000003</v>
      </c>
      <c r="J7" s="12">
        <v>56.021299999999997</v>
      </c>
      <c r="K7" s="12">
        <v>42.403799999999997</v>
      </c>
      <c r="L7" s="12">
        <v>119.404</v>
      </c>
      <c r="M7" s="12">
        <v>41.076799999999999</v>
      </c>
      <c r="N7" s="12">
        <v>59.802</v>
      </c>
      <c r="O7" s="12">
        <v>73.6965</v>
      </c>
      <c r="P7" s="12">
        <v>33.888300000000001</v>
      </c>
      <c r="Q7" s="12">
        <v>115.566</v>
      </c>
      <c r="R7" s="12">
        <v>76.5625</v>
      </c>
      <c r="S7" s="12">
        <v>34.963000000000001</v>
      </c>
      <c r="T7" s="12">
        <v>34.2179</v>
      </c>
      <c r="U7" s="12">
        <v>79.278499999999994</v>
      </c>
      <c r="V7" s="12">
        <v>46.782200000000003</v>
      </c>
      <c r="W7" s="12">
        <v>44.384099999999997</v>
      </c>
      <c r="X7" s="12">
        <v>44.384099999999997</v>
      </c>
      <c r="Y7" s="12">
        <v>52.0047</v>
      </c>
      <c r="Z7" s="12"/>
      <c r="AA7" s="12">
        <v>27.4163</v>
      </c>
      <c r="AB7" s="12">
        <v>93.963099999999997</v>
      </c>
      <c r="AC7" s="12">
        <v>56.041499999999999</v>
      </c>
      <c r="AD7" s="12">
        <v>70.074200000000005</v>
      </c>
      <c r="AE7" s="12">
        <v>76.3857</v>
      </c>
      <c r="AF7" s="12">
        <v>29.9267</v>
      </c>
      <c r="AG7" s="12">
        <v>25.568200000000001</v>
      </c>
      <c r="AH7" s="12">
        <v>18.7118</v>
      </c>
      <c r="AI7" s="12">
        <v>69.488900000000001</v>
      </c>
      <c r="AJ7" s="12">
        <v>17.073599999999999</v>
      </c>
      <c r="AK7" s="12">
        <v>43.062899999999999</v>
      </c>
    </row>
    <row r="8" spans="1:37" x14ac:dyDescent="0.2">
      <c r="A8" s="1"/>
      <c r="B8" s="12">
        <v>98.232799999999997</v>
      </c>
      <c r="C8" s="12">
        <v>46.610799999999998</v>
      </c>
      <c r="D8" s="12">
        <v>72.628500000000003</v>
      </c>
      <c r="E8" s="12">
        <v>49.050899999999999</v>
      </c>
      <c r="F8" s="12">
        <v>58.622799999999998</v>
      </c>
      <c r="G8" s="12">
        <v>74.881100000000004</v>
      </c>
      <c r="H8" s="12">
        <v>40.003599999999999</v>
      </c>
      <c r="I8" s="12">
        <v>63.216700000000003</v>
      </c>
      <c r="J8" s="12">
        <v>57.783000000000001</v>
      </c>
      <c r="K8" s="12">
        <v>41.199599999999997</v>
      </c>
      <c r="L8" s="12">
        <v>126.482</v>
      </c>
      <c r="M8" s="12">
        <v>36.029400000000003</v>
      </c>
      <c r="N8" s="12">
        <v>53.738999999999997</v>
      </c>
      <c r="O8" s="12">
        <v>75.582700000000003</v>
      </c>
      <c r="P8" s="12">
        <v>33.409100000000002</v>
      </c>
      <c r="Q8" s="12">
        <v>112.961</v>
      </c>
      <c r="R8" s="12">
        <v>75.170500000000004</v>
      </c>
      <c r="S8" s="12">
        <v>37.372900000000001</v>
      </c>
      <c r="T8" s="12">
        <v>41.572400000000002</v>
      </c>
      <c r="U8" s="12">
        <v>77.713800000000006</v>
      </c>
      <c r="V8" s="12">
        <v>47.25</v>
      </c>
      <c r="W8" s="12">
        <v>42.338700000000003</v>
      </c>
      <c r="X8" s="12">
        <v>42.338700000000003</v>
      </c>
      <c r="Y8" s="12">
        <v>54.0441</v>
      </c>
      <c r="Z8" s="12"/>
      <c r="AA8" s="12">
        <v>24.305599999999998</v>
      </c>
      <c r="AB8" s="12">
        <v>90.368899999999996</v>
      </c>
      <c r="AC8" s="12">
        <v>56.452800000000003</v>
      </c>
      <c r="AD8" s="12">
        <v>69.6023</v>
      </c>
      <c r="AE8" s="12">
        <v>77.786900000000003</v>
      </c>
      <c r="AF8" s="12">
        <v>30.9633</v>
      </c>
      <c r="AG8" s="12">
        <v>23.719899999999999</v>
      </c>
      <c r="AH8" s="12">
        <v>17.212199999999999</v>
      </c>
      <c r="AI8" s="12">
        <v>73.993300000000005</v>
      </c>
      <c r="AJ8" s="12">
        <v>17.920999999999999</v>
      </c>
      <c r="AK8" s="12">
        <v>34.019500000000001</v>
      </c>
    </row>
    <row r="9" spans="1:37" x14ac:dyDescent="0.2">
      <c r="A9" s="1"/>
      <c r="B9" s="12">
        <v>90.990399999999994</v>
      </c>
      <c r="C9" s="12">
        <v>46.040599999999998</v>
      </c>
      <c r="D9" s="12">
        <v>71.359200000000001</v>
      </c>
      <c r="E9" s="12">
        <v>33.2742</v>
      </c>
      <c r="F9" s="12">
        <v>65.092299999999994</v>
      </c>
      <c r="G9" s="12">
        <v>73.142399999999995</v>
      </c>
      <c r="H9" s="12">
        <v>55.272399999999998</v>
      </c>
      <c r="I9" s="12">
        <v>65.005899999999997</v>
      </c>
      <c r="J9" s="12">
        <v>50.480800000000002</v>
      </c>
      <c r="K9" s="12">
        <v>33.163699999999999</v>
      </c>
      <c r="L9" s="12">
        <v>119.18899999999999</v>
      </c>
      <c r="M9" s="12">
        <v>35.472999999999999</v>
      </c>
      <c r="N9" s="12">
        <v>40.178600000000003</v>
      </c>
      <c r="O9" s="12">
        <v>67.999600000000001</v>
      </c>
      <c r="P9" s="12">
        <v>32.6828</v>
      </c>
      <c r="Q9" s="12"/>
      <c r="R9" s="12"/>
      <c r="S9" s="12">
        <v>33.646999999999998</v>
      </c>
      <c r="T9" s="12">
        <v>22.625800000000002</v>
      </c>
      <c r="U9" s="12">
        <v>55.069899999999997</v>
      </c>
      <c r="V9" s="12">
        <v>49.947099999999999</v>
      </c>
      <c r="W9" s="12"/>
      <c r="X9" s="12"/>
      <c r="Y9" s="12">
        <v>48.639699999999998</v>
      </c>
      <c r="Z9" s="12"/>
      <c r="AA9" s="12">
        <v>20.436900000000001</v>
      </c>
      <c r="AB9" s="12">
        <v>95.043099999999995</v>
      </c>
      <c r="AC9" s="12">
        <v>51.961799999999997</v>
      </c>
      <c r="AD9" s="12">
        <v>56.480499999999999</v>
      </c>
      <c r="AE9" s="12">
        <v>74.695099999999996</v>
      </c>
      <c r="AF9" s="12">
        <v>32.721600000000002</v>
      </c>
      <c r="AG9" s="12">
        <v>22.5061</v>
      </c>
      <c r="AH9" s="12">
        <v>18.6569</v>
      </c>
      <c r="AI9" s="12">
        <v>70.074200000000005</v>
      </c>
      <c r="AJ9" s="12"/>
      <c r="AK9" s="12">
        <v>26.171099999999999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25.8398</v>
      </c>
      <c r="Q10" s="12"/>
      <c r="R10" s="12"/>
      <c r="S10" s="12">
        <v>36.914099999999998</v>
      </c>
      <c r="T10" s="12"/>
      <c r="U10" s="12"/>
      <c r="V10" s="12">
        <v>47.344700000000003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28.327300000000001</v>
      </c>
      <c r="AG10" s="12"/>
      <c r="AH10" s="12">
        <v>19.895900000000001</v>
      </c>
      <c r="AI10" s="12">
        <v>70.074200000000005</v>
      </c>
      <c r="AJ10" s="12"/>
      <c r="AK10" s="12">
        <v>42.239400000000003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34.112000000000002</v>
      </c>
      <c r="Q11" s="12"/>
      <c r="R11" s="12"/>
      <c r="S11" s="12"/>
      <c r="T11" s="12"/>
      <c r="U11" s="12"/>
      <c r="V11" s="12">
        <v>45.432699999999997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32.293500000000002</v>
      </c>
      <c r="AG11" s="12"/>
      <c r="AH11" s="12">
        <v>19.575600000000001</v>
      </c>
      <c r="AI11" s="12">
        <v>70.074200000000005</v>
      </c>
      <c r="AJ11" s="12"/>
      <c r="AK11" s="12">
        <v>42.239400000000003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34.977800000000002</v>
      </c>
      <c r="Q12" s="12"/>
      <c r="R12" s="12"/>
      <c r="S12" s="12"/>
      <c r="T12" s="12"/>
      <c r="U12" s="12"/>
      <c r="V12" s="12">
        <v>47.631100000000004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33.0486</v>
      </c>
      <c r="AG12" s="12"/>
      <c r="AH12" s="12">
        <v>19.382899999999999</v>
      </c>
      <c r="AI12" s="12">
        <v>67.116500000000002</v>
      </c>
      <c r="AJ12" s="12"/>
      <c r="AK12" s="12">
        <v>28.485299999999999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34.539499999999997</v>
      </c>
      <c r="Q13" s="12"/>
      <c r="R13" s="12"/>
      <c r="S13" s="12"/>
      <c r="T13" s="12"/>
      <c r="U13" s="12"/>
      <c r="V13" s="12">
        <v>49.424700000000001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31.463999999999999</v>
      </c>
      <c r="AG13" s="12"/>
      <c r="AH13" s="12">
        <v>24.177600000000002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34.281700000000001</v>
      </c>
      <c r="Q14" s="12"/>
      <c r="R14" s="12"/>
      <c r="S14" s="12"/>
      <c r="T14" s="12"/>
      <c r="U14" s="12"/>
      <c r="V14" s="12">
        <v>45.520200000000003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35.518700000000003</v>
      </c>
      <c r="Q15" s="12"/>
      <c r="R15" s="12"/>
      <c r="S15" s="12"/>
      <c r="T15" s="12"/>
      <c r="U15" s="12"/>
      <c r="V15" s="12">
        <v>43.4283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35.246200000000002</v>
      </c>
      <c r="Q16" s="12"/>
      <c r="R16" s="12"/>
      <c r="S16" s="12"/>
      <c r="T16" s="12"/>
      <c r="U16" s="12"/>
      <c r="V16" s="12">
        <v>40.944499999999998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36.362099999999998</v>
      </c>
      <c r="Q17" s="12"/>
      <c r="R17" s="12"/>
      <c r="S17" s="12"/>
      <c r="T17" s="12"/>
      <c r="U17" s="12"/>
      <c r="V17" s="12">
        <v>40.873699999999999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35.826500000000003</v>
      </c>
      <c r="Q18" s="12"/>
      <c r="R18" s="12"/>
      <c r="S18" s="12"/>
      <c r="T18" s="12"/>
      <c r="U18" s="12"/>
      <c r="V18" s="12">
        <v>30.540199999999999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93.812612500000014</v>
      </c>
      <c r="C21" s="5">
        <f t="shared" si="0"/>
        <v>46.059862499999994</v>
      </c>
      <c r="D21" s="5">
        <f t="shared" si="0"/>
        <v>71.125387499999988</v>
      </c>
      <c r="E21" s="5">
        <f t="shared" si="0"/>
        <v>49.520937500000002</v>
      </c>
      <c r="F21" s="5">
        <f t="shared" si="0"/>
        <v>64.231999999999999</v>
      </c>
      <c r="G21" s="5">
        <f t="shared" si="0"/>
        <v>71.841899999999995</v>
      </c>
      <c r="H21" s="5">
        <f t="shared" si="0"/>
        <v>46.641612500000001</v>
      </c>
      <c r="I21" s="5">
        <f t="shared" si="0"/>
        <v>61.026312500000003</v>
      </c>
      <c r="J21" s="5">
        <f t="shared" si="0"/>
        <v>55.192837500000003</v>
      </c>
      <c r="K21" s="5">
        <f t="shared" si="0"/>
        <v>37.336962499999998</v>
      </c>
      <c r="L21" s="5">
        <f t="shared" si="0"/>
        <v>123.81262499999998</v>
      </c>
      <c r="M21" s="5">
        <f t="shared" si="0"/>
        <v>39.115349999999999</v>
      </c>
      <c r="N21" s="5">
        <f t="shared" si="0"/>
        <v>55.655612500000004</v>
      </c>
      <c r="O21" s="5">
        <f t="shared" si="0"/>
        <v>71.197287500000002</v>
      </c>
      <c r="P21" s="5">
        <f>AVERAGE(P2:P18)</f>
        <v>33.317311764705885</v>
      </c>
      <c r="Q21" s="5">
        <f>AVERAGE(Q2:Q8)</f>
        <v>110.98257142857143</v>
      </c>
      <c r="R21" s="5">
        <f>AVERAGE(R2:R8)</f>
        <v>74.945716666666669</v>
      </c>
      <c r="S21" s="5">
        <f>AVERAGE(S2:S10)</f>
        <v>36.316933333333331</v>
      </c>
      <c r="T21" s="5">
        <f>AVERAGE(T2:T9)</f>
        <v>34.544775000000008</v>
      </c>
      <c r="U21" s="5">
        <f>AVERAGE(U2:U9)</f>
        <v>74.799875</v>
      </c>
      <c r="V21" s="5">
        <f>AVERAGE(V2:V18)</f>
        <v>45.517635294117646</v>
      </c>
      <c r="W21" s="5">
        <f>AVERAGE(W2:W4)</f>
        <v>47.825799999999994</v>
      </c>
      <c r="X21" s="5">
        <f>AVERAGE(X6:X8)</f>
        <v>43.702300000000001</v>
      </c>
      <c r="Y21" s="5">
        <f>AVERAGE(Y2:Y9)</f>
        <v>50.503250000000001</v>
      </c>
      <c r="Z21" s="5">
        <f>AVERAGE(Z2:Z5)</f>
        <v>19.071024999999999</v>
      </c>
      <c r="AA21" s="5">
        <f>AVERAGE(AA2:AA9)</f>
        <v>25.547837500000004</v>
      </c>
      <c r="AB21" s="5">
        <f>AVERAGE(AB2:AB9)</f>
        <v>90.081224999999975</v>
      </c>
      <c r="AC21" s="5">
        <f>AVERAGE(AC2:AC9)</f>
        <v>54.239599999999996</v>
      </c>
      <c r="AD21" s="5">
        <f>AVERAGE(AD2:AD9)</f>
        <v>66.360137500000008</v>
      </c>
      <c r="AE21" s="5">
        <f>AVERAGE(AE2:AE9)</f>
        <v>75.570687500000005</v>
      </c>
      <c r="AF21" s="5">
        <f>AVERAGE(AF2:AF13)</f>
        <v>30.502616666666668</v>
      </c>
      <c r="AG21" s="5">
        <f>AVERAGE(AG2:AG9)</f>
        <v>24.334637499999999</v>
      </c>
      <c r="AH21" s="5">
        <f>AVERAGE(AH2:AH13)</f>
        <v>19.152000000000005</v>
      </c>
      <c r="AI21" s="5">
        <f>AVERAGE(AI2:AI12)</f>
        <v>69.561854545454537</v>
      </c>
      <c r="AJ21" s="5">
        <f>AVERAGE(AJ2:AJ8)</f>
        <v>19.947457142857143</v>
      </c>
      <c r="AK21" s="5">
        <f>AVERAGE(AK2:AK12)</f>
        <v>33.316236363636364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93.812612500000014</v>
      </c>
      <c r="C26" s="12">
        <f>C21*2</f>
        <v>92.119724999999988</v>
      </c>
      <c r="D26" s="12">
        <f t="shared" ref="D26:J26" si="1">D21*1</f>
        <v>71.125387499999988</v>
      </c>
      <c r="E26" s="12">
        <f t="shared" si="1"/>
        <v>49.520937500000002</v>
      </c>
      <c r="F26" s="12">
        <f t="shared" si="1"/>
        <v>64.231999999999999</v>
      </c>
      <c r="G26" s="12">
        <f t="shared" si="1"/>
        <v>71.841899999999995</v>
      </c>
      <c r="H26" s="12">
        <f>H21*3</f>
        <v>139.9248375</v>
      </c>
      <c r="I26" s="12">
        <f>I21*3</f>
        <v>183.07893749999999</v>
      </c>
      <c r="J26" s="12">
        <f t="shared" si="1"/>
        <v>55.192837500000003</v>
      </c>
      <c r="K26" s="12">
        <f>K21*4</f>
        <v>149.34784999999999</v>
      </c>
      <c r="L26" s="12">
        <f>L21*1</f>
        <v>123.81262499999998</v>
      </c>
      <c r="M26" s="12">
        <f>M21*3</f>
        <v>117.34604999999999</v>
      </c>
      <c r="N26" s="12">
        <f>N21*3</f>
        <v>166.9668375</v>
      </c>
      <c r="O26" s="12">
        <f>O21*1</f>
        <v>71.197287500000002</v>
      </c>
      <c r="P26" s="12">
        <f>P21*1</f>
        <v>33.317311764705885</v>
      </c>
      <c r="Q26" s="12">
        <f>Q21*1</f>
        <v>110.98257142857143</v>
      </c>
      <c r="R26" s="12">
        <f>R21*2</f>
        <v>149.89143333333334</v>
      </c>
      <c r="S26" s="12">
        <f>S21*4</f>
        <v>145.26773333333333</v>
      </c>
      <c r="T26" s="12">
        <f>T21*3</f>
        <v>103.63432500000002</v>
      </c>
      <c r="U26" s="12">
        <f>U21*1</f>
        <v>74.799875</v>
      </c>
      <c r="V26" s="12">
        <f>V21*1</f>
        <v>45.517635294117646</v>
      </c>
      <c r="W26" s="12">
        <f>W21*4</f>
        <v>191.30319999999998</v>
      </c>
      <c r="X26" s="12">
        <f>X21*3</f>
        <v>131.1069</v>
      </c>
      <c r="Y26" s="12">
        <f>Y21*2</f>
        <v>101.0065</v>
      </c>
      <c r="Z26" s="12">
        <f>Z21*8</f>
        <v>152.56819999999999</v>
      </c>
      <c r="AA26" s="12">
        <f>AA21*3</f>
        <v>76.643512500000014</v>
      </c>
      <c r="AB26" s="12">
        <f t="shared" ref="AB26:AH26" si="2">AB21*1</f>
        <v>90.081224999999975</v>
      </c>
      <c r="AC26" s="12">
        <f t="shared" si="2"/>
        <v>54.239599999999996</v>
      </c>
      <c r="AD26" s="12">
        <f t="shared" si="2"/>
        <v>66.360137500000008</v>
      </c>
      <c r="AE26" s="12">
        <f>AE21*2</f>
        <v>151.14137500000001</v>
      </c>
      <c r="AF26" s="12">
        <f t="shared" si="2"/>
        <v>30.502616666666668</v>
      </c>
      <c r="AG26" s="12">
        <f>AG21*2</f>
        <v>48.669274999999999</v>
      </c>
      <c r="AH26" s="12">
        <f t="shared" si="2"/>
        <v>19.152000000000005</v>
      </c>
      <c r="AI26" s="12">
        <f>AI21*2</f>
        <v>139.12370909090907</v>
      </c>
      <c r="AJ26" s="12">
        <f>AJ21*3</f>
        <v>59.842371428571425</v>
      </c>
      <c r="AK26" s="12">
        <f>AK21*1</f>
        <v>33.316236363636364</v>
      </c>
    </row>
    <row r="27" spans="1:37" x14ac:dyDescent="0.2">
      <c r="A27" s="12" t="s">
        <v>215</v>
      </c>
      <c r="B27" s="5">
        <f t="shared" ref="B27:O27" si="3">STDEV(B2:B9)/B21*100</f>
        <v>3.3951622006954785</v>
      </c>
      <c r="C27" s="5">
        <f t="shared" si="3"/>
        <v>0.88378935687324633</v>
      </c>
      <c r="D27" s="5">
        <f t="shared" si="3"/>
        <v>1.4783570131577757</v>
      </c>
      <c r="E27" s="5">
        <f t="shared" si="3"/>
        <v>15.236139618009192</v>
      </c>
      <c r="F27" s="5">
        <f t="shared" si="3"/>
        <v>5.1244588692521713</v>
      </c>
      <c r="G27" s="5">
        <f t="shared" si="3"/>
        <v>7.0976079240877388</v>
      </c>
      <c r="H27" s="5">
        <f t="shared" si="3"/>
        <v>9.0899502612464929</v>
      </c>
      <c r="I27" s="5">
        <f t="shared" si="3"/>
        <v>6.0105383391799299</v>
      </c>
      <c r="J27" s="5">
        <f t="shared" si="3"/>
        <v>4.6740149319269104</v>
      </c>
      <c r="K27" s="5">
        <f t="shared" si="3"/>
        <v>11.23089135731767</v>
      </c>
      <c r="L27" s="5">
        <f t="shared" si="3"/>
        <v>3.00103487993383</v>
      </c>
      <c r="M27" s="5">
        <f t="shared" si="3"/>
        <v>5.9030147062700244</v>
      </c>
      <c r="N27" s="5">
        <f t="shared" si="3"/>
        <v>12.107259979645107</v>
      </c>
      <c r="O27" s="5">
        <f t="shared" si="3"/>
        <v>5.1938138575088253</v>
      </c>
      <c r="P27" s="5">
        <f>STDEV(P2:P18)/P21*100</f>
        <v>7.7708908254644964</v>
      </c>
      <c r="Q27" s="5">
        <f>STDEV(Q2:Q8)/Q21*100</f>
        <v>2.8611801979852274</v>
      </c>
      <c r="R27" s="5">
        <f>STDEV(R2:R8)/R21*100</f>
        <v>4.360026411828029</v>
      </c>
      <c r="S27" s="5">
        <f>STDEV(S2:S10)/S21*100</f>
        <v>3.7203773986025346</v>
      </c>
      <c r="T27" s="5">
        <f t="shared" ref="T27:AG27" si="4">STDEV(T2:T9)/T21*100</f>
        <v>17.903945154025784</v>
      </c>
      <c r="U27" s="5">
        <f t="shared" si="4"/>
        <v>10.748534894404223</v>
      </c>
      <c r="V27" s="5">
        <f>STDEV(V2:V18)/V21*100</f>
        <v>10.327283844912985</v>
      </c>
      <c r="W27" s="5">
        <f t="shared" si="4"/>
        <v>14.008705763573509</v>
      </c>
      <c r="X27" s="5">
        <f>STDEV(X2:X8)/X21*100</f>
        <v>15.671015980376268</v>
      </c>
      <c r="Y27" s="5">
        <f t="shared" si="4"/>
        <v>4.9818750946408557</v>
      </c>
      <c r="Z27" s="5">
        <f>STDEV(Z2:Z5)/Z21*100</f>
        <v>4.5887380261023107</v>
      </c>
      <c r="AA27" s="5">
        <f t="shared" si="4"/>
        <v>9.0331214501392747</v>
      </c>
      <c r="AB27" s="5">
        <f t="shared" si="4"/>
        <v>3.2481690220479966</v>
      </c>
      <c r="AC27" s="5">
        <f t="shared" si="4"/>
        <v>3.5419062290903143</v>
      </c>
      <c r="AD27" s="5">
        <f t="shared" si="4"/>
        <v>6.618922937631182</v>
      </c>
      <c r="AE27" s="5">
        <f t="shared" si="4"/>
        <v>2.3024880182270491</v>
      </c>
      <c r="AF27" s="5">
        <f>STDEV(AF2:AF13)/AF21*100</f>
        <v>5.3851655226070072</v>
      </c>
      <c r="AG27" s="5">
        <f t="shared" si="4"/>
        <v>6.0109416573166889</v>
      </c>
      <c r="AH27" s="5">
        <f>STDEV(AH2:AH13)/AH21*100</f>
        <v>11.912705358006722</v>
      </c>
      <c r="AI27" s="5">
        <f>STDEV(AI2:AI12)/AI21*100</f>
        <v>2.6916836029571423</v>
      </c>
      <c r="AJ27" s="5">
        <f>STDEV(AJ2:AJ8)/AJ21*100</f>
        <v>10.503681217185878</v>
      </c>
      <c r="AK27" s="5">
        <f>STDEV(AK2:AK12)/AK21*100</f>
        <v>23.83237851171144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J30"/>
  <sheetViews>
    <sheetView zoomScale="70" zoomScaleNormal="70" workbookViewId="0">
      <selection activeCell="AG2" sqref="A1:XFD1048576"/>
    </sheetView>
  </sheetViews>
  <sheetFormatPr baseColWidth="10" defaultRowHeight="16" x14ac:dyDescent="0.2"/>
  <cols>
    <col min="1" max="1" width="15.33203125" bestFit="1" customWidth="1"/>
    <col min="2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38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6">
        <v>1.222585034</v>
      </c>
      <c r="C2" s="26">
        <v>0.482539683</v>
      </c>
      <c r="D2" s="26">
        <v>0.38031746</v>
      </c>
      <c r="E2" s="26">
        <v>0.443356009</v>
      </c>
      <c r="F2" s="26">
        <v>0.53061224500000004</v>
      </c>
      <c r="G2" s="26">
        <v>0.45979591800000003</v>
      </c>
      <c r="H2" s="26">
        <v>0.62272108800000003</v>
      </c>
      <c r="I2" s="26">
        <v>0.46131519300000001</v>
      </c>
      <c r="J2" s="26">
        <v>0.55655328800000003</v>
      </c>
      <c r="K2" s="26">
        <v>0.469931973</v>
      </c>
      <c r="L2" s="26">
        <v>0.52734693899999996</v>
      </c>
      <c r="M2" s="26">
        <v>0.54929705200000001</v>
      </c>
      <c r="N2" s="26">
        <v>0.65269841299999998</v>
      </c>
      <c r="O2" s="26">
        <v>0.62113378699999999</v>
      </c>
      <c r="P2" s="26">
        <v>0.75673469400000004</v>
      </c>
      <c r="Q2" s="26">
        <v>0.50448979599999999</v>
      </c>
      <c r="R2" s="26">
        <v>0.56816326500000003</v>
      </c>
      <c r="S2" s="26">
        <v>1.414966E-2</v>
      </c>
      <c r="T2" s="26">
        <v>0.57959183700000005</v>
      </c>
      <c r="U2" s="26">
        <v>0.46476190499999998</v>
      </c>
      <c r="V2" s="26">
        <v>0.69387755100000004</v>
      </c>
      <c r="W2" s="26">
        <v>0.72653061200000002</v>
      </c>
      <c r="X2" s="26">
        <v>0.65523809499999996</v>
      </c>
      <c r="Y2" s="26">
        <v>0.67809523800000004</v>
      </c>
      <c r="Z2" s="26">
        <v>0.653061224</v>
      </c>
      <c r="AA2" s="26">
        <v>0.61786848100000002</v>
      </c>
      <c r="AB2" s="26">
        <v>0.73142857100000003</v>
      </c>
      <c r="AC2" s="26">
        <v>0.63256235800000005</v>
      </c>
      <c r="AD2" s="26">
        <v>0.67120181400000001</v>
      </c>
      <c r="AE2" s="26">
        <v>0.61823129300000002</v>
      </c>
      <c r="AF2" s="26">
        <v>0.66757369600000005</v>
      </c>
      <c r="AG2" s="22">
        <v>0.64163265300000005</v>
      </c>
      <c r="AH2" s="26">
        <v>0.22380952400000001</v>
      </c>
      <c r="AI2" s="26">
        <v>0.25031745999999999</v>
      </c>
      <c r="AJ2" s="22"/>
    </row>
    <row r="3" spans="1:36" x14ac:dyDescent="0.2">
      <c r="B3" s="26">
        <v>1.448707483</v>
      </c>
      <c r="C3" s="26">
        <v>0.595918367</v>
      </c>
      <c r="D3" s="26">
        <v>0.67700680300000005</v>
      </c>
      <c r="E3" s="26">
        <v>1.208163265</v>
      </c>
      <c r="F3" s="26">
        <v>0.85714285700000004</v>
      </c>
      <c r="G3" s="26">
        <v>0.70530612199999998</v>
      </c>
      <c r="H3" s="26">
        <v>1.090793651</v>
      </c>
      <c r="I3" s="26">
        <v>0.84625850300000005</v>
      </c>
      <c r="J3" s="26">
        <v>1.1472108839999999</v>
      </c>
      <c r="K3" s="26">
        <v>1.0612244900000001</v>
      </c>
      <c r="L3" s="26">
        <v>0.70693877599999999</v>
      </c>
      <c r="M3" s="26">
        <v>0.97306122399999995</v>
      </c>
      <c r="N3" s="26">
        <v>1.1595464849999999</v>
      </c>
      <c r="O3" s="26">
        <v>9.0195011340000004</v>
      </c>
      <c r="P3" s="26">
        <v>2.6485260770000001</v>
      </c>
      <c r="Q3" s="26">
        <v>0.74195011300000002</v>
      </c>
      <c r="R3" s="26">
        <v>0.96326530600000004</v>
      </c>
      <c r="S3" s="26">
        <v>0.50430839000000005</v>
      </c>
      <c r="T3" s="26">
        <v>1.094603175</v>
      </c>
      <c r="U3" s="26">
        <v>0.72126984100000002</v>
      </c>
      <c r="V3" s="26">
        <v>1.961995465</v>
      </c>
      <c r="W3" s="26">
        <v>1.0546938779999999</v>
      </c>
      <c r="X3" s="26">
        <v>1.808253968</v>
      </c>
      <c r="Y3" s="26">
        <v>3.9473922899999998</v>
      </c>
      <c r="Z3" s="26">
        <v>2.2468707480000001</v>
      </c>
      <c r="AA3" s="26">
        <v>0.88888888899999996</v>
      </c>
      <c r="AB3" s="26">
        <v>1.468662132</v>
      </c>
      <c r="AC3" s="26">
        <v>0.93823129299999997</v>
      </c>
      <c r="AD3" s="26">
        <v>1.1229024940000001</v>
      </c>
      <c r="AE3" s="26">
        <v>2.7065759639999998</v>
      </c>
      <c r="AF3" s="26">
        <v>1.945396825</v>
      </c>
      <c r="AG3" s="22">
        <v>2.3800453510000001</v>
      </c>
      <c r="AH3" s="26">
        <v>0.458594104</v>
      </c>
      <c r="AI3" s="26">
        <v>1.1718820860000001</v>
      </c>
      <c r="AJ3" s="22"/>
    </row>
    <row r="4" spans="1:36" x14ac:dyDescent="0.2">
      <c r="B4" s="26">
        <v>2.0977777780000002</v>
      </c>
      <c r="C4" s="26">
        <v>1.914285714</v>
      </c>
      <c r="D4" s="26">
        <v>1.532517007</v>
      </c>
      <c r="E4" s="26">
        <v>2.4279365080000002</v>
      </c>
      <c r="F4" s="26">
        <v>1.8488888889999999</v>
      </c>
      <c r="G4" s="26">
        <v>1.685079365</v>
      </c>
      <c r="H4" s="26">
        <v>2.4097959179999999</v>
      </c>
      <c r="I4" s="26">
        <v>1.902222222</v>
      </c>
      <c r="J4" s="26">
        <v>2.288979592</v>
      </c>
      <c r="K4" s="26">
        <v>2.8168707479999999</v>
      </c>
      <c r="L4" s="26">
        <v>1.1755102040000001</v>
      </c>
      <c r="M4" s="26">
        <v>2.4351700680000001</v>
      </c>
      <c r="N4" s="26">
        <v>2.1783219950000001</v>
      </c>
      <c r="O4" s="26">
        <v>9.9541043079999998</v>
      </c>
      <c r="P4" s="26">
        <v>4.6802721089999997</v>
      </c>
      <c r="Q4" s="26">
        <v>1.2988662129999999</v>
      </c>
      <c r="R4" s="26">
        <v>1.7959183670000001</v>
      </c>
      <c r="S4" s="26">
        <v>2.1115646259999998</v>
      </c>
      <c r="T4" s="26">
        <v>2.5853968250000001</v>
      </c>
      <c r="U4" s="26">
        <v>1.5136507939999999</v>
      </c>
      <c r="V4" s="26">
        <v>3.1600907029999998</v>
      </c>
      <c r="W4" s="26">
        <v>2.3162358279999999</v>
      </c>
      <c r="X4" s="26">
        <v>3.0911564629999999</v>
      </c>
      <c r="Y4" s="26">
        <v>7.1401360540000001</v>
      </c>
      <c r="Z4" s="26">
        <v>4.6115646259999998</v>
      </c>
      <c r="AA4" s="26">
        <v>1.559365079</v>
      </c>
      <c r="AB4" s="26">
        <v>2.5861224489999999</v>
      </c>
      <c r="AC4" s="26">
        <v>1.872108844</v>
      </c>
      <c r="AD4" s="26">
        <v>1.951927438</v>
      </c>
      <c r="AE4" s="26">
        <v>4.7129251700000001</v>
      </c>
      <c r="AF4" s="26">
        <v>4.3073015870000004</v>
      </c>
      <c r="AG4" s="22">
        <v>5.2571428569999998</v>
      </c>
      <c r="AH4" s="26">
        <v>1.324988662</v>
      </c>
      <c r="AI4" s="26">
        <v>3.8754875279999998</v>
      </c>
      <c r="AJ4" s="22"/>
    </row>
    <row r="5" spans="1:36" x14ac:dyDescent="0.2">
      <c r="B5" s="26">
        <v>2.7365079369999998</v>
      </c>
      <c r="C5" s="26">
        <v>3.2232199549999998</v>
      </c>
      <c r="D5" s="26">
        <v>2.3892517010000001</v>
      </c>
      <c r="E5" s="26">
        <v>3.5631746030000002</v>
      </c>
      <c r="F5" s="26">
        <v>2.7987301590000002</v>
      </c>
      <c r="G5" s="26">
        <v>2.5447619050000001</v>
      </c>
      <c r="H5" s="26">
        <v>3.6702040820000001</v>
      </c>
      <c r="I5" s="26">
        <v>2.9104761899999998</v>
      </c>
      <c r="J5" s="26">
        <v>3.3251700679999998</v>
      </c>
      <c r="K5" s="26">
        <v>4.4059863950000002</v>
      </c>
      <c r="L5" s="26">
        <v>1.6507936510000001</v>
      </c>
      <c r="M5" s="26">
        <v>3.8726530609999998</v>
      </c>
      <c r="N5" s="26">
        <v>3.213061224</v>
      </c>
      <c r="O5" s="26">
        <v>10.814693878</v>
      </c>
      <c r="P5" s="26">
        <v>6.5487528340000001</v>
      </c>
      <c r="Q5" s="26">
        <v>1.8274829930000001</v>
      </c>
      <c r="R5" s="26">
        <v>2.6122448980000001</v>
      </c>
      <c r="S5" s="26">
        <v>3.6952380950000001</v>
      </c>
      <c r="T5" s="26">
        <v>4.3707936509999996</v>
      </c>
      <c r="U5" s="26">
        <v>2.2780952380000001</v>
      </c>
      <c r="V5" s="26">
        <v>4.393650794</v>
      </c>
      <c r="W5" s="26">
        <v>3.5951020410000001</v>
      </c>
      <c r="X5" s="26">
        <v>4.2768253969999996</v>
      </c>
      <c r="Y5" s="26">
        <v>10.089070295000001</v>
      </c>
      <c r="Z5" s="26">
        <v>6.8611564630000004</v>
      </c>
      <c r="AA5" s="26">
        <v>2.2349206349999999</v>
      </c>
      <c r="AB5" s="26">
        <v>3.6897959180000002</v>
      </c>
      <c r="AC5" s="26">
        <v>2.7428571430000002</v>
      </c>
      <c r="AD5" s="26">
        <v>2.755555556</v>
      </c>
      <c r="AE5" s="26">
        <v>6.7664399089999998</v>
      </c>
      <c r="AF5" s="26">
        <v>6.6184126980000002</v>
      </c>
      <c r="AG5" s="22">
        <v>8.4512925170000006</v>
      </c>
      <c r="AH5" s="26">
        <v>2.210249433</v>
      </c>
      <c r="AI5" s="26">
        <v>6.5487528340000001</v>
      </c>
      <c r="AJ5" s="22"/>
    </row>
    <row r="6" spans="1:36" x14ac:dyDescent="0.2">
      <c r="B6" s="26">
        <v>3.3561904760000001</v>
      </c>
      <c r="C6" s="26">
        <v>4.5126984129999999</v>
      </c>
      <c r="D6" s="26">
        <v>3.2267120180000002</v>
      </c>
      <c r="E6" s="26">
        <v>4.8304761899999997</v>
      </c>
      <c r="F6" s="26">
        <v>3.6825396829999999</v>
      </c>
      <c r="G6" s="26">
        <v>3.3697959179999999</v>
      </c>
      <c r="H6" s="26">
        <v>4.9980952380000003</v>
      </c>
      <c r="I6" s="26">
        <v>3.8704761900000002</v>
      </c>
      <c r="J6" s="26">
        <v>4.4084353739999997</v>
      </c>
      <c r="K6" s="26">
        <v>5.8906122449999998</v>
      </c>
      <c r="L6" s="26">
        <v>2.1242630390000001</v>
      </c>
      <c r="M6" s="26">
        <v>5.4091156460000001</v>
      </c>
      <c r="N6" s="26">
        <v>4.3160090699999998</v>
      </c>
      <c r="O6" s="26">
        <v>11.649160997999999</v>
      </c>
      <c r="P6" s="26">
        <v>8.4172335599999997</v>
      </c>
      <c r="Q6" s="26">
        <v>2.389115646</v>
      </c>
      <c r="R6" s="26">
        <v>3.412244898</v>
      </c>
      <c r="S6" s="26">
        <v>5.3242630389999999</v>
      </c>
      <c r="T6" s="26">
        <v>6.2367346939999999</v>
      </c>
      <c r="U6" s="26">
        <v>3.0526984129999999</v>
      </c>
      <c r="V6" s="26">
        <v>5.6888888890000002</v>
      </c>
      <c r="W6" s="26">
        <v>4.8195918369999999</v>
      </c>
      <c r="X6" s="26">
        <v>5.5314285710000002</v>
      </c>
      <c r="Y6" s="26">
        <v>13.281814059</v>
      </c>
      <c r="Z6" s="26">
        <v>9.0920634919999994</v>
      </c>
      <c r="AA6" s="26">
        <v>2.924263039</v>
      </c>
      <c r="AB6" s="26">
        <v>4.8628798189999998</v>
      </c>
      <c r="AC6" s="26">
        <v>3.6339229020000001</v>
      </c>
      <c r="AD6" s="26">
        <v>3.5528344669999998</v>
      </c>
      <c r="AE6" s="26">
        <v>8.864217687</v>
      </c>
      <c r="AF6" s="26">
        <v>9.1631746029999999</v>
      </c>
      <c r="AG6" s="22">
        <v>11.480816326999999</v>
      </c>
      <c r="AH6" s="26">
        <v>3.0882539680000001</v>
      </c>
      <c r="AI6" s="26">
        <v>9.3605442179999994</v>
      </c>
      <c r="AJ6" s="22"/>
    </row>
    <row r="7" spans="1:36" x14ac:dyDescent="0.2">
      <c r="B7" s="26">
        <v>4.0355555560000003</v>
      </c>
      <c r="C7" s="26">
        <v>5.822403628</v>
      </c>
      <c r="D7" s="26">
        <v>4.0848979590000001</v>
      </c>
      <c r="E7" s="26">
        <v>5.8971428570000004</v>
      </c>
      <c r="F7" s="26">
        <v>4.6107936509999998</v>
      </c>
      <c r="G7" s="26">
        <v>4.1282539680000001</v>
      </c>
      <c r="H7" s="26">
        <v>6.2693877550000003</v>
      </c>
      <c r="I7" s="26">
        <v>4.777505669</v>
      </c>
      <c r="J7" s="26">
        <v>5.4661224490000002</v>
      </c>
      <c r="K7" s="26">
        <v>7.8410884349999996</v>
      </c>
      <c r="L7" s="26">
        <v>2.624943311</v>
      </c>
      <c r="M7" s="26">
        <v>6.9442176870000001</v>
      </c>
      <c r="N7" s="26">
        <v>5.3159183670000001</v>
      </c>
      <c r="O7" s="26">
        <v>12.467664399</v>
      </c>
      <c r="P7" s="26">
        <v>10.169614512000001</v>
      </c>
      <c r="Q7" s="26">
        <v>2.9344217690000001</v>
      </c>
      <c r="R7" s="26">
        <v>4.2469841270000002</v>
      </c>
      <c r="S7" s="26">
        <v>6.9804988659999996</v>
      </c>
      <c r="T7" s="26">
        <v>8.1175510200000005</v>
      </c>
      <c r="U7" s="26">
        <v>3.8323809519999998</v>
      </c>
      <c r="V7" s="26">
        <v>6.9841269840000004</v>
      </c>
      <c r="W7" s="26">
        <v>6.8832653060000002</v>
      </c>
      <c r="X7" s="26">
        <v>6.6829931970000001</v>
      </c>
      <c r="Y7" s="26">
        <v>53.659863946000002</v>
      </c>
      <c r="Z7" s="26">
        <v>11.392290249</v>
      </c>
      <c r="AA7" s="26">
        <v>3.606349206</v>
      </c>
      <c r="AB7" s="26">
        <v>5.9657142859999999</v>
      </c>
      <c r="AC7" s="26">
        <v>4.5307936509999998</v>
      </c>
      <c r="AD7" s="26">
        <v>4.3428571429999998</v>
      </c>
      <c r="AE7" s="26">
        <v>10.810340136000001</v>
      </c>
      <c r="AF7" s="26">
        <v>11.845079365</v>
      </c>
      <c r="AG7" s="22">
        <v>15.660408163</v>
      </c>
      <c r="AH7" s="26">
        <v>3.934693878</v>
      </c>
      <c r="AI7" s="26">
        <v>12.46984127</v>
      </c>
      <c r="AJ7" s="22"/>
    </row>
    <row r="8" spans="1:36" x14ac:dyDescent="0.2">
      <c r="B8" s="26">
        <v>4.6692063490000004</v>
      </c>
      <c r="C8" s="26">
        <v>7.1154648529999998</v>
      </c>
      <c r="D8" s="26">
        <v>4.914285714</v>
      </c>
      <c r="E8" s="26">
        <v>6.9307936510000001</v>
      </c>
      <c r="F8" s="26">
        <v>5.507482993</v>
      </c>
      <c r="G8" s="26">
        <v>4.9549206349999997</v>
      </c>
      <c r="H8" s="26">
        <v>7.5983673469999999</v>
      </c>
      <c r="I8" s="26">
        <v>5.8282086169999996</v>
      </c>
      <c r="J8" s="26">
        <v>6.5632653059999999</v>
      </c>
      <c r="K8" s="26">
        <v>9.3866666670000001</v>
      </c>
      <c r="L8" s="26">
        <v>3.1065759640000001</v>
      </c>
      <c r="M8" s="26">
        <v>8.4658503399999994</v>
      </c>
      <c r="N8" s="26">
        <v>6.3119274379999997</v>
      </c>
      <c r="O8" s="26">
        <v>13.287619048</v>
      </c>
      <c r="P8" s="26">
        <v>11.940136054</v>
      </c>
      <c r="Q8" s="26">
        <v>3.4786394559999998</v>
      </c>
      <c r="R8" s="26">
        <v>4.9922902489999998</v>
      </c>
      <c r="S8" s="26">
        <v>8.6621315190000008</v>
      </c>
      <c r="T8" s="26">
        <v>9.6163265310000003</v>
      </c>
      <c r="U8" s="26">
        <v>4.6044444440000003</v>
      </c>
      <c r="V8" s="26">
        <v>8.2666666670000009</v>
      </c>
      <c r="W8" s="26">
        <v>8.2351020409999993</v>
      </c>
      <c r="X8" s="26">
        <v>7.8367346939999996</v>
      </c>
      <c r="Y8" s="22"/>
      <c r="Z8" s="26">
        <v>13.598185941000001</v>
      </c>
      <c r="AA8" s="26">
        <v>4.2884353739999996</v>
      </c>
      <c r="AB8" s="26">
        <v>7.04</v>
      </c>
      <c r="AC8" s="26">
        <v>5.4218594099999997</v>
      </c>
      <c r="AD8" s="26">
        <v>5.1174603169999999</v>
      </c>
      <c r="AE8" s="26">
        <v>12.815238095</v>
      </c>
      <c r="AF8" s="26">
        <v>14.191746031999999</v>
      </c>
      <c r="AG8" s="22">
        <v>18.919183672999999</v>
      </c>
      <c r="AH8" s="26">
        <v>4.8156462590000002</v>
      </c>
      <c r="AI8" s="26">
        <v>15.568253968</v>
      </c>
      <c r="AJ8" s="22"/>
    </row>
    <row r="9" spans="1:36" x14ac:dyDescent="0.2">
      <c r="B9" s="26">
        <v>5.3003174599999996</v>
      </c>
      <c r="C9" s="26">
        <v>8.4273922900000002</v>
      </c>
      <c r="D9" s="26">
        <v>5.76</v>
      </c>
      <c r="E9" s="26">
        <v>8.1269841270000001</v>
      </c>
      <c r="F9" s="26">
        <v>6.4025396829999996</v>
      </c>
      <c r="G9" s="26">
        <v>5.7968253970000001</v>
      </c>
      <c r="H9" s="26">
        <v>8.8685714289999993</v>
      </c>
      <c r="I9" s="26">
        <v>6.8643990930000003</v>
      </c>
      <c r="J9" s="26">
        <v>7.6342857139999998</v>
      </c>
      <c r="K9" s="26">
        <v>10.801632653</v>
      </c>
      <c r="L9" s="26">
        <v>3.609070295</v>
      </c>
      <c r="M9" s="26">
        <v>9.9265306120000005</v>
      </c>
      <c r="N9" s="26">
        <v>7.3152380949999998</v>
      </c>
      <c r="O9" s="26">
        <v>14.101768707</v>
      </c>
      <c r="P9" s="26">
        <v>13.736054422</v>
      </c>
      <c r="Q9" s="26">
        <v>3.9978231289999999</v>
      </c>
      <c r="R9" s="26">
        <v>5.7759637189999999</v>
      </c>
      <c r="S9" s="26">
        <v>10.378231293000001</v>
      </c>
      <c r="T9" s="26">
        <v>11.369795917999999</v>
      </c>
      <c r="U9" s="26">
        <v>5.3612698410000004</v>
      </c>
      <c r="V9" s="26">
        <v>9.5365079369999997</v>
      </c>
      <c r="W9" s="26">
        <v>9.5869387760000002</v>
      </c>
      <c r="X9" s="26">
        <v>8.9469387759999996</v>
      </c>
      <c r="Y9" s="22"/>
      <c r="Z9" s="26">
        <v>15.786666667</v>
      </c>
      <c r="AA9" s="26">
        <v>4.9269841269999999</v>
      </c>
      <c r="AB9" s="26">
        <v>8.1106349210000008</v>
      </c>
      <c r="AC9" s="26">
        <v>6.2780952379999997</v>
      </c>
      <c r="AD9" s="26">
        <v>5.902947846</v>
      </c>
      <c r="AE9" s="26">
        <v>14.753015873000001</v>
      </c>
      <c r="AF9" s="26">
        <v>16.538412697999998</v>
      </c>
      <c r="AG9" s="22">
        <v>22.125714286000001</v>
      </c>
      <c r="AH9" s="26">
        <v>5.6790929710000002</v>
      </c>
      <c r="AI9" s="26">
        <v>19.082448979999999</v>
      </c>
      <c r="AJ9" s="22"/>
    </row>
    <row r="10" spans="1:36" x14ac:dyDescent="0.2">
      <c r="B10" s="26">
        <v>5.9111111110000003</v>
      </c>
      <c r="C10" s="26">
        <v>9.7146485259999995</v>
      </c>
      <c r="D10" s="26">
        <v>6.5861224490000003</v>
      </c>
      <c r="E10" s="26">
        <v>9.3502040819999994</v>
      </c>
      <c r="F10" s="26">
        <v>7.4260317459999996</v>
      </c>
      <c r="G10" s="26">
        <v>6.598095238</v>
      </c>
      <c r="H10" s="26">
        <v>10.368435374000001</v>
      </c>
      <c r="I10" s="26">
        <v>7.8135147390000004</v>
      </c>
      <c r="J10" s="26">
        <v>8.6726530610000001</v>
      </c>
      <c r="K10" s="26">
        <v>12.257959184000001</v>
      </c>
      <c r="L10" s="26">
        <v>4.0834467119999998</v>
      </c>
      <c r="M10" s="26">
        <v>11.591836734999999</v>
      </c>
      <c r="N10" s="26">
        <v>8.4317460319999995</v>
      </c>
      <c r="O10" s="26">
        <v>14.895600907</v>
      </c>
      <c r="P10" s="26">
        <v>15.571882086</v>
      </c>
      <c r="Q10" s="26">
        <v>4.5289795919999998</v>
      </c>
      <c r="R10" s="26">
        <v>6.5741496599999998</v>
      </c>
      <c r="S10" s="26">
        <v>11.983673468999999</v>
      </c>
      <c r="T10" s="26">
        <v>12.813061224</v>
      </c>
      <c r="U10" s="26">
        <v>6.1333333330000004</v>
      </c>
      <c r="V10" s="26">
        <v>10.737777778</v>
      </c>
      <c r="W10" s="26">
        <v>11.004081633</v>
      </c>
      <c r="X10" s="26">
        <v>10.180498866000001</v>
      </c>
      <c r="Y10" s="22"/>
      <c r="Z10" s="26">
        <v>18.255238094999999</v>
      </c>
      <c r="AA10" s="26">
        <v>5.5909297049999997</v>
      </c>
      <c r="AB10" s="26">
        <v>9.1734693879999991</v>
      </c>
      <c r="AC10" s="26">
        <v>7.1401360540000001</v>
      </c>
      <c r="AD10" s="26">
        <v>6.6742857139999998</v>
      </c>
      <c r="AE10" s="26">
        <v>16.586666666999999</v>
      </c>
      <c r="AF10" s="26">
        <v>19.067936507999999</v>
      </c>
      <c r="AG10" s="22">
        <v>25.611609977000001</v>
      </c>
      <c r="AH10" s="26">
        <v>6.4899773239999998</v>
      </c>
      <c r="AI10" s="26">
        <v>22.43047619</v>
      </c>
      <c r="AJ10" s="22"/>
    </row>
    <row r="11" spans="1:36" x14ac:dyDescent="0.2">
      <c r="B11" s="26">
        <v>6.5705215419999998</v>
      </c>
      <c r="C11" s="26">
        <v>11.017845805</v>
      </c>
      <c r="D11" s="26">
        <v>7.4269387760000001</v>
      </c>
      <c r="E11" s="26">
        <v>11.153401361</v>
      </c>
      <c r="F11" s="26">
        <v>8.3478004539999997</v>
      </c>
      <c r="G11" s="26">
        <v>7.418412698</v>
      </c>
      <c r="H11" s="26">
        <v>11.453968253999999</v>
      </c>
      <c r="I11" s="26">
        <v>8.7365079370000007</v>
      </c>
      <c r="J11" s="26">
        <v>9.8612244899999997</v>
      </c>
      <c r="K11" s="26">
        <v>14.067165533000001</v>
      </c>
      <c r="L11" s="26">
        <v>4.5868480729999996</v>
      </c>
      <c r="M11" s="26">
        <v>13.283265306000001</v>
      </c>
      <c r="N11" s="26">
        <v>9.9250793650000002</v>
      </c>
      <c r="O11" s="26">
        <v>15.777959184</v>
      </c>
      <c r="P11" s="26">
        <v>17.893877550999999</v>
      </c>
      <c r="Q11" s="26">
        <v>39.568866213</v>
      </c>
      <c r="R11" s="26">
        <v>56.875102040999998</v>
      </c>
      <c r="S11" s="26">
        <v>13.766893423999999</v>
      </c>
      <c r="T11" s="26">
        <v>15.464897959</v>
      </c>
      <c r="U11" s="26">
        <v>7.2228571429999997</v>
      </c>
      <c r="V11" s="26">
        <v>12.005079365</v>
      </c>
      <c r="W11" s="26">
        <v>68.126507937</v>
      </c>
      <c r="X11" s="26">
        <v>45.796802720999999</v>
      </c>
      <c r="Y11" s="22"/>
      <c r="Z11" s="26">
        <v>21.191111111000001</v>
      </c>
      <c r="AA11" s="26">
        <v>6.2222222220000001</v>
      </c>
      <c r="AB11" s="26">
        <v>10.328163265000001</v>
      </c>
      <c r="AC11" s="26">
        <v>8.2024489799999998</v>
      </c>
      <c r="AD11" s="26">
        <v>7.4775510199999999</v>
      </c>
      <c r="AE11" s="26">
        <v>18.704761905000002</v>
      </c>
      <c r="AF11" s="26">
        <v>21.733877550999999</v>
      </c>
      <c r="AG11" s="22">
        <v>28.827573696000002</v>
      </c>
      <c r="AH11" s="26">
        <v>7.3462131519999998</v>
      </c>
      <c r="AI11" s="26">
        <v>244.622222222</v>
      </c>
      <c r="AJ11" s="22"/>
    </row>
    <row r="12" spans="1:36" x14ac:dyDescent="0.2">
      <c r="B12" s="26">
        <v>46.672108844</v>
      </c>
      <c r="C12" s="26">
        <v>88.232925170000001</v>
      </c>
      <c r="D12" s="26">
        <v>43.537414966</v>
      </c>
      <c r="E12" s="26">
        <v>89.412993197000006</v>
      </c>
      <c r="F12" s="26">
        <v>61.896258502999999</v>
      </c>
      <c r="G12" s="26">
        <v>57.220884353999999</v>
      </c>
      <c r="H12" s="26">
        <v>87.608888888999999</v>
      </c>
      <c r="I12" s="26">
        <v>65.248072562000004</v>
      </c>
      <c r="J12" s="26">
        <v>80.679637188000001</v>
      </c>
      <c r="K12" s="26">
        <v>94.938412697999993</v>
      </c>
      <c r="L12" s="26">
        <v>34.62675737</v>
      </c>
      <c r="M12" s="26">
        <v>70.495782313000007</v>
      </c>
      <c r="N12" s="26">
        <v>54.375079364999998</v>
      </c>
      <c r="O12" s="26">
        <v>64.538548753000001</v>
      </c>
      <c r="P12" s="26">
        <v>19.652789116000001</v>
      </c>
      <c r="Q12" s="22"/>
      <c r="R12" s="22"/>
      <c r="S12" s="26">
        <v>15.392290249</v>
      </c>
      <c r="T12" s="26">
        <v>103.225487528</v>
      </c>
      <c r="U12" s="26">
        <v>58.642494331000002</v>
      </c>
      <c r="V12" s="26">
        <v>13.325714286</v>
      </c>
      <c r="W12" s="22"/>
      <c r="X12" s="22"/>
      <c r="Y12" s="22"/>
      <c r="Z12" s="26">
        <v>169.18639455799999</v>
      </c>
      <c r="AA12" s="26">
        <v>42.916009070000001</v>
      </c>
      <c r="AB12" s="26">
        <v>81.041882086000001</v>
      </c>
      <c r="AC12" s="26">
        <v>61.276099772999999</v>
      </c>
      <c r="AD12" s="26">
        <v>54.02861678</v>
      </c>
      <c r="AE12" s="26">
        <v>20.562721088</v>
      </c>
      <c r="AF12" s="26">
        <v>110.288979592</v>
      </c>
      <c r="AG12" s="22">
        <v>31.843265305999999</v>
      </c>
      <c r="AH12" s="26">
        <v>8.2024489799999998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21.368163265</v>
      </c>
      <c r="Q13" s="22"/>
      <c r="R13" s="22"/>
      <c r="S13" s="26">
        <v>56.292267574</v>
      </c>
      <c r="T13" s="22"/>
      <c r="U13" s="22"/>
      <c r="V13" s="26">
        <v>14.585396825</v>
      </c>
      <c r="W13" s="22"/>
      <c r="X13" s="22"/>
      <c r="Y13" s="22"/>
      <c r="Z13" s="22"/>
      <c r="AA13" s="22"/>
      <c r="AB13" s="22"/>
      <c r="AC13" s="22"/>
      <c r="AD13" s="22"/>
      <c r="AE13" s="26">
        <v>22.378231292999999</v>
      </c>
      <c r="AF13" s="22"/>
      <c r="AG13" s="22">
        <v>34.908299319999998</v>
      </c>
      <c r="AH13" s="26">
        <v>9.0586848070000006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23.105306121999998</v>
      </c>
      <c r="Q14" s="22"/>
      <c r="R14" s="22"/>
      <c r="S14" s="22"/>
      <c r="T14" s="22"/>
      <c r="U14" s="22"/>
      <c r="V14" s="26">
        <v>15.799365078999999</v>
      </c>
      <c r="W14" s="22"/>
      <c r="X14" s="22"/>
      <c r="Y14" s="22"/>
      <c r="Z14" s="22"/>
      <c r="AA14" s="22"/>
      <c r="AB14" s="22"/>
      <c r="AC14" s="22"/>
      <c r="AD14" s="22"/>
      <c r="AE14" s="26">
        <v>24.285170067999999</v>
      </c>
      <c r="AF14" s="22"/>
      <c r="AG14" s="22">
        <v>38.003809523999998</v>
      </c>
      <c r="AH14" s="26">
        <v>9.9526530609999995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24.855510204000002</v>
      </c>
      <c r="Q15" s="22"/>
      <c r="R15" s="22"/>
      <c r="S15" s="22"/>
      <c r="T15" s="22"/>
      <c r="U15" s="22"/>
      <c r="V15" s="26">
        <v>17.117460316999999</v>
      </c>
      <c r="W15" s="22"/>
      <c r="X15" s="22"/>
      <c r="Y15" s="22"/>
      <c r="Z15" s="22"/>
      <c r="AA15" s="22"/>
      <c r="AB15" s="22"/>
      <c r="AC15" s="22"/>
      <c r="AD15" s="22"/>
      <c r="AE15" s="26">
        <v>73.833650793999993</v>
      </c>
      <c r="AF15" s="22"/>
      <c r="AG15" s="22">
        <v>40.485442177000003</v>
      </c>
      <c r="AH15" s="26">
        <v>150.09523809500001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26.544761905000001</v>
      </c>
      <c r="Q16" s="22"/>
      <c r="R16" s="22"/>
      <c r="S16" s="22"/>
      <c r="T16" s="22"/>
      <c r="U16" s="22"/>
      <c r="V16" s="26">
        <v>18.499047618999999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254.65469387799999</v>
      </c>
      <c r="AH16" s="26">
        <v>152.23553287999999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28.247074829999999</v>
      </c>
      <c r="Q17" s="22"/>
      <c r="R17" s="22"/>
      <c r="S17" s="22"/>
      <c r="T17" s="22"/>
      <c r="U17" s="22"/>
      <c r="V17" s="26">
        <v>19.964444444000002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154.37582766400001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29.897142856999999</v>
      </c>
      <c r="Q18" s="22"/>
      <c r="R18" s="22"/>
      <c r="S18" s="22"/>
      <c r="T18" s="22"/>
      <c r="U18" s="22"/>
      <c r="V18" s="26">
        <v>21.432380951999999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156.41251700699999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31.571882085999999</v>
      </c>
      <c r="Q19" s="22"/>
      <c r="R19" s="22"/>
      <c r="S19" s="22"/>
      <c r="T19" s="22"/>
      <c r="U19" s="22"/>
      <c r="V19" s="26">
        <v>23.397006803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159.18122449000001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226.58031746</v>
      </c>
      <c r="Q20" s="22"/>
      <c r="R20" s="22"/>
      <c r="S20" s="22"/>
      <c r="T20" s="22"/>
      <c r="U20" s="22"/>
      <c r="V20" s="26">
        <v>101.667437642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160.57451247200001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161.96782312900001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163.73151927399999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166.02412698399999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167.444603175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168.86507936500001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170.97142857099999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175.07555555600001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45.449523810000002</v>
      </c>
      <c r="C29" s="22">
        <f t="shared" ref="C29:O29" si="0">C12-C2</f>
        <v>87.750385487000003</v>
      </c>
      <c r="D29" s="22">
        <f t="shared" si="0"/>
        <v>43.157097505999999</v>
      </c>
      <c r="E29" s="22">
        <f t="shared" si="0"/>
        <v>88.969637188000007</v>
      </c>
      <c r="F29" s="22">
        <f t="shared" si="0"/>
        <v>61.365646257999998</v>
      </c>
      <c r="G29" s="22">
        <f t="shared" si="0"/>
        <v>56.761088436000001</v>
      </c>
      <c r="H29" s="22">
        <f t="shared" si="0"/>
        <v>86.986167800999993</v>
      </c>
      <c r="I29" s="22">
        <f t="shared" si="0"/>
        <v>64.786757369</v>
      </c>
      <c r="J29" s="22">
        <f t="shared" si="0"/>
        <v>80.123083899999997</v>
      </c>
      <c r="K29" s="22">
        <f>K12-K2</f>
        <v>94.468480724999992</v>
      </c>
      <c r="L29" s="22">
        <f t="shared" si="0"/>
        <v>34.099410431000003</v>
      </c>
      <c r="M29" s="22">
        <f t="shared" si="0"/>
        <v>69.946485261000007</v>
      </c>
      <c r="N29" s="22">
        <f t="shared" si="0"/>
        <v>53.722380951999995</v>
      </c>
      <c r="O29" s="22">
        <f t="shared" si="0"/>
        <v>63.917414966000003</v>
      </c>
      <c r="P29" s="22">
        <f>P20-P2</f>
        <v>225.82358276600002</v>
      </c>
      <c r="Q29" s="22">
        <f>Q11-Q2</f>
        <v>39.064376416999998</v>
      </c>
      <c r="R29" s="22">
        <f>R11-R2</f>
        <v>56.306938775999996</v>
      </c>
      <c r="S29" s="22">
        <f>S13-S2</f>
        <v>56.278117913999999</v>
      </c>
      <c r="T29" s="22">
        <f>T12-T2</f>
        <v>102.64589569100001</v>
      </c>
      <c r="U29" s="22">
        <f>U12-U2</f>
        <v>58.177732425999999</v>
      </c>
      <c r="V29" s="22">
        <f>V20-V2</f>
        <v>100.973560091</v>
      </c>
      <c r="W29" s="22">
        <f>W11-W2</f>
        <v>67.399977324999995</v>
      </c>
      <c r="X29" s="22">
        <f>X11-X2</f>
        <v>45.141564625999997</v>
      </c>
      <c r="Y29" s="22">
        <f>Y7-Y2</f>
        <v>52.981768708000004</v>
      </c>
      <c r="Z29" s="22">
        <f t="shared" ref="Z29:AF29" si="1">Z12-Z2</f>
        <v>168.53333333399999</v>
      </c>
      <c r="AA29" s="22">
        <f t="shared" si="1"/>
        <v>42.298140588999999</v>
      </c>
      <c r="AB29" s="22">
        <f t="shared" si="1"/>
        <v>80.310453515000006</v>
      </c>
      <c r="AC29" s="22">
        <f t="shared" si="1"/>
        <v>60.643537414999997</v>
      </c>
      <c r="AD29" s="22">
        <f t="shared" si="1"/>
        <v>53.357414966</v>
      </c>
      <c r="AE29" s="22">
        <f>AE15-AE2</f>
        <v>73.215419501</v>
      </c>
      <c r="AF29" s="22">
        <f t="shared" si="1"/>
        <v>109.621405896</v>
      </c>
      <c r="AG29" s="22">
        <f>AG16-AG2</f>
        <v>254.013061225</v>
      </c>
      <c r="AH29" s="22">
        <f>AH27-AH2</f>
        <v>174.85174603200002</v>
      </c>
      <c r="AI29" s="22">
        <f>AI11-AI2</f>
        <v>244.37190476200001</v>
      </c>
      <c r="AJ29" s="22"/>
    </row>
    <row r="30" spans="1:36" x14ac:dyDescent="0.2">
      <c r="A30" s="2"/>
      <c r="B30" s="9">
        <f>B29/86400</f>
        <v>5.260361552083334E-4</v>
      </c>
      <c r="C30" s="9">
        <f t="shared" ref="C30:AI30" si="2">C29/86400</f>
        <v>1.0156294616550927E-3</v>
      </c>
      <c r="D30" s="9">
        <f t="shared" si="2"/>
        <v>4.9950344335648151E-4</v>
      </c>
      <c r="E30" s="9">
        <f t="shared" si="2"/>
        <v>1.0297411711574075E-3</v>
      </c>
      <c r="F30" s="9">
        <f t="shared" si="2"/>
        <v>7.1025053539351853E-4</v>
      </c>
      <c r="G30" s="9">
        <f t="shared" si="2"/>
        <v>6.5695704208333335E-4</v>
      </c>
      <c r="H30" s="9">
        <f t="shared" si="2"/>
        <v>1.0067843495486111E-3</v>
      </c>
      <c r="I30" s="9">
        <f t="shared" si="2"/>
        <v>7.4984672880787037E-4</v>
      </c>
      <c r="J30" s="9">
        <f t="shared" si="2"/>
        <v>9.2735050810185179E-4</v>
      </c>
      <c r="K30" s="9">
        <f t="shared" si="2"/>
        <v>1.0933851935763887E-3</v>
      </c>
      <c r="L30" s="9">
        <f t="shared" si="2"/>
        <v>3.946691022106482E-4</v>
      </c>
      <c r="M30" s="9">
        <f t="shared" si="2"/>
        <v>8.0956580163194457E-4</v>
      </c>
      <c r="N30" s="9">
        <f t="shared" si="2"/>
        <v>6.2178681657407402E-4</v>
      </c>
      <c r="O30" s="9">
        <f t="shared" si="2"/>
        <v>7.397848954398148E-4</v>
      </c>
      <c r="P30" s="9">
        <f t="shared" si="2"/>
        <v>2.6136988746064817E-3</v>
      </c>
      <c r="Q30" s="9">
        <f t="shared" si="2"/>
        <v>4.5213398630787035E-4</v>
      </c>
      <c r="R30" s="9">
        <f t="shared" si="2"/>
        <v>6.5170068027777775E-4</v>
      </c>
      <c r="S30" s="9">
        <f t="shared" si="2"/>
        <v>6.5136710548611108E-4</v>
      </c>
      <c r="T30" s="9">
        <f t="shared" si="2"/>
        <v>1.1880312001273149E-3</v>
      </c>
      <c r="U30" s="9">
        <f t="shared" si="2"/>
        <v>6.7335338456018514E-4</v>
      </c>
      <c r="V30" s="9">
        <f t="shared" si="2"/>
        <v>1.1686754640162036E-3</v>
      </c>
      <c r="W30" s="9">
        <f t="shared" si="2"/>
        <v>7.8009233015046287E-4</v>
      </c>
      <c r="X30" s="9">
        <f t="shared" si="2"/>
        <v>5.2247181280092589E-4</v>
      </c>
      <c r="Y30" s="9">
        <f t="shared" si="2"/>
        <v>6.1321491560185188E-4</v>
      </c>
      <c r="Z30" s="9">
        <f t="shared" si="2"/>
        <v>1.9506172839583332E-3</v>
      </c>
      <c r="AA30" s="9">
        <f t="shared" si="2"/>
        <v>4.8956181237268519E-4</v>
      </c>
      <c r="AB30" s="9">
        <f t="shared" si="2"/>
        <v>9.2951913790509269E-4</v>
      </c>
      <c r="AC30" s="9">
        <f t="shared" si="2"/>
        <v>7.0189279415509257E-4</v>
      </c>
      <c r="AD30" s="9">
        <f t="shared" si="2"/>
        <v>6.1756267321759256E-4</v>
      </c>
      <c r="AE30" s="9">
        <f t="shared" si="2"/>
        <v>8.4740068866898143E-4</v>
      </c>
      <c r="AF30" s="9">
        <f t="shared" si="2"/>
        <v>1.2687662719444443E-3</v>
      </c>
      <c r="AG30" s="9">
        <f t="shared" si="2"/>
        <v>2.9399659864004632E-3</v>
      </c>
      <c r="AH30" s="9">
        <f t="shared" si="2"/>
        <v>2.023747060555556E-3</v>
      </c>
      <c r="AI30" s="9">
        <f t="shared" si="2"/>
        <v>2.8283785273379631E-3</v>
      </c>
      <c r="AJ30" s="9">
        <f>SUM(B30:AI30)</f>
        <v>3.4693443195196766E-2</v>
      </c>
    </row>
  </sheetData>
  <pageMargins left="0.7" right="0.7" top="0.78740157499999996" bottom="0.78740157499999996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K27"/>
  <sheetViews>
    <sheetView zoomScale="40" zoomScaleNormal="40" workbookViewId="0">
      <selection activeCell="B1" sqref="B1:AJ1"/>
    </sheetView>
  </sheetViews>
  <sheetFormatPr baseColWidth="10" defaultRowHeight="16" x14ac:dyDescent="0.2"/>
  <cols>
    <col min="1" max="1" width="16" bestFit="1" customWidth="1"/>
    <col min="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2">
      <c r="A1" s="2" t="s">
        <v>161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76.244799999999998</v>
      </c>
      <c r="C2" s="12">
        <v>40.813200000000002</v>
      </c>
      <c r="D2" s="12">
        <v>58.271700000000003</v>
      </c>
      <c r="E2" s="12">
        <v>54.1858</v>
      </c>
      <c r="F2" s="12">
        <v>66.469099999999997</v>
      </c>
      <c r="G2" s="12">
        <v>69.252499999999998</v>
      </c>
      <c r="H2" s="12">
        <v>37.204700000000003</v>
      </c>
      <c r="I2" s="12">
        <v>60.444099999999999</v>
      </c>
      <c r="J2" s="12">
        <v>59.540999999999997</v>
      </c>
      <c r="K2" s="12">
        <v>32.458300000000001</v>
      </c>
      <c r="L2" s="12">
        <v>126.821</v>
      </c>
      <c r="M2" s="12">
        <v>59.025599999999997</v>
      </c>
      <c r="N2" s="12">
        <v>53.571399999999997</v>
      </c>
      <c r="O2" s="12">
        <v>76.918599999999998</v>
      </c>
      <c r="P2" s="12">
        <v>39.965000000000003</v>
      </c>
      <c r="Q2" s="12">
        <v>128.64599999999999</v>
      </c>
      <c r="R2" s="12">
        <v>70.3125</v>
      </c>
      <c r="S2" s="12">
        <v>36.627899999999997</v>
      </c>
      <c r="T2" s="12">
        <v>49.417299999999997</v>
      </c>
      <c r="U2" s="12">
        <v>84.6233</v>
      </c>
      <c r="V2" s="12">
        <v>33.335000000000001</v>
      </c>
      <c r="W2" s="12">
        <v>44.407899999999998</v>
      </c>
      <c r="X2" s="12">
        <v>44.407899999999998</v>
      </c>
      <c r="Y2" s="12">
        <v>54.256900000000002</v>
      </c>
      <c r="Z2" s="12">
        <v>17.694700000000001</v>
      </c>
      <c r="AA2" s="12">
        <v>26.1752</v>
      </c>
      <c r="AB2" s="12">
        <v>92.543400000000005</v>
      </c>
      <c r="AC2" s="12">
        <v>54.310299999999998</v>
      </c>
      <c r="AD2" s="12">
        <v>70.945899999999995</v>
      </c>
      <c r="AE2" s="12">
        <v>74.898099999999999</v>
      </c>
      <c r="AF2" s="12">
        <v>39.974600000000002</v>
      </c>
      <c r="AG2" s="12">
        <v>24.5</v>
      </c>
      <c r="AH2" s="12">
        <v>22.9528</v>
      </c>
      <c r="AI2" s="12">
        <v>62.713299999999997</v>
      </c>
      <c r="AJ2" s="12">
        <v>23.9483</v>
      </c>
      <c r="AK2" s="12">
        <v>42.371299999999998</v>
      </c>
    </row>
    <row r="3" spans="1:37" x14ac:dyDescent="0.2">
      <c r="A3" s="1"/>
      <c r="B3" s="12">
        <v>77.2059</v>
      </c>
      <c r="C3" s="12">
        <v>40.592799999999997</v>
      </c>
      <c r="D3" s="12">
        <v>63.459299999999999</v>
      </c>
      <c r="E3" s="12">
        <v>61.845599999999997</v>
      </c>
      <c r="F3" s="12">
        <v>67.116500000000002</v>
      </c>
      <c r="G3" s="12">
        <v>78.302599999999998</v>
      </c>
      <c r="H3" s="12">
        <v>36.684800000000003</v>
      </c>
      <c r="I3" s="12">
        <v>66.256</v>
      </c>
      <c r="J3" s="12">
        <v>63.048000000000002</v>
      </c>
      <c r="K3" s="12">
        <v>33.291400000000003</v>
      </c>
      <c r="L3" s="12">
        <v>119.837</v>
      </c>
      <c r="M3" s="12">
        <v>56.683799999999998</v>
      </c>
      <c r="N3" s="12">
        <v>57.965299999999999</v>
      </c>
      <c r="O3" s="12">
        <v>73.5</v>
      </c>
      <c r="P3" s="12">
        <v>44.744300000000003</v>
      </c>
      <c r="Q3" s="12">
        <v>122.91</v>
      </c>
      <c r="R3" s="12">
        <v>74.092699999999994</v>
      </c>
      <c r="S3" s="12">
        <v>36.370100000000001</v>
      </c>
      <c r="T3" s="12">
        <v>48.956499999999998</v>
      </c>
      <c r="U3" s="12">
        <v>86.754099999999994</v>
      </c>
      <c r="V3" s="12">
        <v>35.579799999999999</v>
      </c>
      <c r="W3" s="12">
        <v>44.170699999999997</v>
      </c>
      <c r="X3" s="12">
        <v>44.170699999999997</v>
      </c>
      <c r="Y3" s="12">
        <v>46.716099999999997</v>
      </c>
      <c r="Z3" s="12">
        <v>17.8919</v>
      </c>
      <c r="AA3" s="12">
        <v>27.398099999999999</v>
      </c>
      <c r="AB3" s="12">
        <v>96.148300000000006</v>
      </c>
      <c r="AC3" s="12">
        <v>54.932699999999997</v>
      </c>
      <c r="AD3" s="12">
        <v>68.6631</v>
      </c>
      <c r="AE3" s="12">
        <v>77.860200000000006</v>
      </c>
      <c r="AF3" s="12">
        <v>45.1721</v>
      </c>
      <c r="AG3" s="12">
        <v>22.685199999999998</v>
      </c>
      <c r="AH3" s="12">
        <v>22.742899999999999</v>
      </c>
      <c r="AI3" s="12">
        <v>63</v>
      </c>
      <c r="AJ3" s="12">
        <v>23.150400000000001</v>
      </c>
      <c r="AK3" s="12">
        <v>42.371299999999998</v>
      </c>
    </row>
    <row r="4" spans="1:37" x14ac:dyDescent="0.2">
      <c r="A4" s="1"/>
      <c r="B4" s="12">
        <v>82.031300000000002</v>
      </c>
      <c r="C4" s="12">
        <v>40.419199999999996</v>
      </c>
      <c r="D4" s="12">
        <v>63.605800000000002</v>
      </c>
      <c r="E4" s="12">
        <v>56.996400000000001</v>
      </c>
      <c r="F4" s="12">
        <v>71.528999999999996</v>
      </c>
      <c r="G4" s="12">
        <v>78.75</v>
      </c>
      <c r="H4" s="12">
        <v>36.885800000000003</v>
      </c>
      <c r="I4" s="12">
        <v>67.5</v>
      </c>
      <c r="J4" s="12">
        <v>58.477699999999999</v>
      </c>
      <c r="K4" s="12">
        <v>35.120800000000003</v>
      </c>
      <c r="L4" s="12">
        <v>118.804</v>
      </c>
      <c r="M4" s="12">
        <v>55.346400000000003</v>
      </c>
      <c r="N4" s="12">
        <v>58.333300000000001</v>
      </c>
      <c r="O4" s="12">
        <v>74.192499999999995</v>
      </c>
      <c r="P4" s="12">
        <v>43.807899999999997</v>
      </c>
      <c r="Q4" s="12">
        <v>120.098</v>
      </c>
      <c r="R4" s="12">
        <v>74.426199999999994</v>
      </c>
      <c r="S4" s="12">
        <v>35.126399999999997</v>
      </c>
      <c r="T4" s="12">
        <v>41.354100000000003</v>
      </c>
      <c r="U4" s="12">
        <v>83.734200000000001</v>
      </c>
      <c r="V4" s="12">
        <v>35.849800000000002</v>
      </c>
      <c r="W4" s="12">
        <v>45.482700000000001</v>
      </c>
      <c r="X4" s="12">
        <v>45.482700000000001</v>
      </c>
      <c r="Y4" s="12">
        <v>57.124400000000001</v>
      </c>
      <c r="Z4" s="12">
        <v>18.103400000000001</v>
      </c>
      <c r="AA4" s="12">
        <v>28.681100000000001</v>
      </c>
      <c r="AB4" s="12">
        <v>96.008700000000005</v>
      </c>
      <c r="AC4" s="12">
        <v>51.760599999999997</v>
      </c>
      <c r="AD4" s="12">
        <v>67.252899999999997</v>
      </c>
      <c r="AE4" s="12">
        <v>78.525599999999997</v>
      </c>
      <c r="AF4" s="12">
        <v>39.7059</v>
      </c>
      <c r="AG4" s="12">
        <v>23.4908</v>
      </c>
      <c r="AH4" s="12">
        <v>19.250900000000001</v>
      </c>
      <c r="AI4" s="12">
        <v>62.928100000000001</v>
      </c>
      <c r="AJ4" s="12">
        <v>24.598400000000002</v>
      </c>
      <c r="AK4" s="12">
        <v>41.952100000000002</v>
      </c>
    </row>
    <row r="5" spans="1:37" x14ac:dyDescent="0.2">
      <c r="A5" s="1"/>
      <c r="B5" s="12">
        <v>78.191500000000005</v>
      </c>
      <c r="C5" s="12">
        <v>36.514699999999998</v>
      </c>
      <c r="D5" s="12">
        <v>60.355800000000002</v>
      </c>
      <c r="E5" s="12">
        <v>57.342199999999998</v>
      </c>
      <c r="F5" s="12">
        <v>69.368700000000004</v>
      </c>
      <c r="G5" s="12">
        <v>79.660399999999996</v>
      </c>
      <c r="H5" s="12">
        <v>37.8904</v>
      </c>
      <c r="I5" s="12">
        <v>69.339600000000004</v>
      </c>
      <c r="J5" s="12">
        <v>58.831400000000002</v>
      </c>
      <c r="K5" s="12">
        <v>30.434799999999999</v>
      </c>
      <c r="L5" s="12">
        <v>113.895</v>
      </c>
      <c r="M5" s="12">
        <v>59.125900000000001</v>
      </c>
      <c r="N5" s="12">
        <v>57.742699999999999</v>
      </c>
      <c r="O5" s="12">
        <v>72.153099999999995</v>
      </c>
      <c r="P5" s="12">
        <v>44.348399999999998</v>
      </c>
      <c r="Q5" s="12">
        <v>127.703</v>
      </c>
      <c r="R5" s="12">
        <v>74.359300000000005</v>
      </c>
      <c r="S5" s="12">
        <v>36.856499999999997</v>
      </c>
      <c r="T5" s="12">
        <v>41.520200000000003</v>
      </c>
      <c r="U5" s="12">
        <v>78.469700000000003</v>
      </c>
      <c r="V5" s="12">
        <v>34.742600000000003</v>
      </c>
      <c r="W5" s="12">
        <v>24.808700000000002</v>
      </c>
      <c r="X5" s="12">
        <v>24.808700000000002</v>
      </c>
      <c r="Y5" s="12">
        <v>48.4544</v>
      </c>
      <c r="Z5" s="12">
        <v>18.516999999999999</v>
      </c>
      <c r="AA5" s="12">
        <v>29.074400000000001</v>
      </c>
      <c r="AB5" s="12">
        <v>94.906700000000001</v>
      </c>
      <c r="AC5" s="12">
        <v>48.579000000000001</v>
      </c>
      <c r="AD5" s="12">
        <v>73.013199999999998</v>
      </c>
      <c r="AE5" s="12">
        <v>79.660399999999996</v>
      </c>
      <c r="AF5" s="12">
        <v>41.087000000000003</v>
      </c>
      <c r="AG5" s="12">
        <v>20.638300000000001</v>
      </c>
      <c r="AH5" s="12">
        <v>16.935500000000001</v>
      </c>
      <c r="AI5" s="12">
        <v>62.856299999999997</v>
      </c>
      <c r="AJ5" s="12">
        <v>22.615400000000001</v>
      </c>
      <c r="AK5" s="12">
        <v>25.956399999999999</v>
      </c>
    </row>
    <row r="6" spans="1:37" x14ac:dyDescent="0.2">
      <c r="A6" s="1"/>
      <c r="B6" s="12">
        <v>75</v>
      </c>
      <c r="C6" s="12">
        <v>39.017299999999999</v>
      </c>
      <c r="D6" s="12">
        <v>66.362399999999994</v>
      </c>
      <c r="E6" s="12">
        <v>63.7652</v>
      </c>
      <c r="F6" s="12">
        <v>70.552499999999995</v>
      </c>
      <c r="G6" s="12">
        <v>77.860200000000006</v>
      </c>
      <c r="H6" s="12">
        <v>37.860599999999998</v>
      </c>
      <c r="I6" s="12">
        <v>65.585999999999999</v>
      </c>
      <c r="J6" s="12">
        <v>65.546999999999997</v>
      </c>
      <c r="K6" s="12">
        <v>34.338700000000003</v>
      </c>
      <c r="L6" s="12">
        <v>127.212</v>
      </c>
      <c r="M6" s="12">
        <v>57.947499999999998</v>
      </c>
      <c r="N6" s="12">
        <v>55.983400000000003</v>
      </c>
      <c r="O6" s="12">
        <v>73.077799999999996</v>
      </c>
      <c r="P6" s="12">
        <v>43.970999999999997</v>
      </c>
      <c r="Q6" s="12">
        <v>129.70599999999999</v>
      </c>
      <c r="R6" s="12">
        <v>78.413899999999998</v>
      </c>
      <c r="S6" s="12">
        <v>35.9589</v>
      </c>
      <c r="T6" s="12">
        <v>51.2791</v>
      </c>
      <c r="U6" s="12">
        <v>91.115700000000004</v>
      </c>
      <c r="V6" s="12">
        <v>34.896599999999999</v>
      </c>
      <c r="W6" s="12">
        <v>41.261200000000002</v>
      </c>
      <c r="X6" s="12">
        <v>41.261200000000002</v>
      </c>
      <c r="Y6" s="12">
        <v>58.685200000000002</v>
      </c>
      <c r="Z6" s="12"/>
      <c r="AA6" s="12">
        <v>29.733000000000001</v>
      </c>
      <c r="AB6" s="12">
        <v>95.509699999999995</v>
      </c>
      <c r="AC6" s="12">
        <v>53.454500000000003</v>
      </c>
      <c r="AD6" s="12">
        <v>69.470699999999994</v>
      </c>
      <c r="AE6" s="12">
        <v>77.422799999999995</v>
      </c>
      <c r="AF6" s="12">
        <v>41.3748</v>
      </c>
      <c r="AG6" s="12">
        <v>24.386199999999999</v>
      </c>
      <c r="AH6" s="12">
        <v>21.0884</v>
      </c>
      <c r="AI6" s="12">
        <v>65.082599999999999</v>
      </c>
      <c r="AJ6" s="12">
        <v>23.284099999999999</v>
      </c>
      <c r="AK6" s="12">
        <v>49.054499999999997</v>
      </c>
    </row>
    <row r="7" spans="1:37" x14ac:dyDescent="0.2">
      <c r="A7" s="1"/>
      <c r="B7" s="12">
        <v>77.860200000000006</v>
      </c>
      <c r="C7" s="12">
        <v>39.049599999999998</v>
      </c>
      <c r="D7" s="12">
        <v>63.752899999999997</v>
      </c>
      <c r="E7" s="12">
        <v>62.5</v>
      </c>
      <c r="F7" s="12">
        <v>69.021299999999997</v>
      </c>
      <c r="G7" s="12">
        <v>75.307400000000001</v>
      </c>
      <c r="H7" s="12">
        <v>38.237000000000002</v>
      </c>
      <c r="I7" s="12">
        <v>63.7652</v>
      </c>
      <c r="J7" s="12">
        <v>65.210999999999999</v>
      </c>
      <c r="K7" s="12">
        <v>33.436100000000003</v>
      </c>
      <c r="L7" s="12">
        <v>120.536</v>
      </c>
      <c r="M7" s="12">
        <v>56.372199999999999</v>
      </c>
      <c r="N7" s="12">
        <v>58.622799999999998</v>
      </c>
      <c r="O7" s="12">
        <v>78.75</v>
      </c>
      <c r="P7" s="12">
        <v>44.158900000000003</v>
      </c>
      <c r="Q7" s="12">
        <v>126.627</v>
      </c>
      <c r="R7" s="12">
        <v>77.422799999999995</v>
      </c>
      <c r="S7" s="12">
        <v>35.517299999999999</v>
      </c>
      <c r="T7" s="12">
        <v>46.994900000000001</v>
      </c>
      <c r="U7" s="12">
        <v>84.375</v>
      </c>
      <c r="V7" s="12">
        <v>38.4146</v>
      </c>
      <c r="W7" s="12">
        <v>45.333100000000002</v>
      </c>
      <c r="X7" s="12">
        <v>45.333100000000002</v>
      </c>
      <c r="Y7" s="12">
        <v>55.681800000000003</v>
      </c>
      <c r="Z7" s="12"/>
      <c r="AA7" s="12">
        <v>28.906700000000001</v>
      </c>
      <c r="AB7" s="12">
        <v>94.716499999999996</v>
      </c>
      <c r="AC7" s="12">
        <v>54.932699999999997</v>
      </c>
      <c r="AD7" s="12">
        <v>67.596599999999995</v>
      </c>
      <c r="AE7" s="12">
        <v>77.640799999999999</v>
      </c>
      <c r="AF7" s="12">
        <v>37.619399999999999</v>
      </c>
      <c r="AG7" s="12">
        <v>23.040800000000001</v>
      </c>
      <c r="AH7" s="12">
        <v>19.638400000000001</v>
      </c>
      <c r="AI7" s="12">
        <v>63.168399999999998</v>
      </c>
      <c r="AJ7" s="12">
        <v>22.971900000000002</v>
      </c>
      <c r="AK7" s="12">
        <v>49.053600000000003</v>
      </c>
    </row>
    <row r="8" spans="1:37" x14ac:dyDescent="0.2">
      <c r="A8" s="1"/>
      <c r="B8" s="12">
        <v>80.769199999999998</v>
      </c>
      <c r="C8" s="12">
        <v>40.419199999999996</v>
      </c>
      <c r="D8" s="12">
        <v>62.5</v>
      </c>
      <c r="E8" s="12">
        <v>56.3842</v>
      </c>
      <c r="F8" s="12">
        <v>53.762999999999998</v>
      </c>
      <c r="G8" s="12">
        <v>86.674499999999995</v>
      </c>
      <c r="H8" s="12">
        <v>38.720399999999998</v>
      </c>
      <c r="I8" s="12">
        <v>66.0839</v>
      </c>
      <c r="J8" s="12">
        <v>61.615099999999998</v>
      </c>
      <c r="K8" s="12">
        <v>34.133099999999999</v>
      </c>
      <c r="L8" s="12">
        <v>118.633</v>
      </c>
      <c r="M8" s="12">
        <v>56.917900000000003</v>
      </c>
      <c r="N8" s="12">
        <v>58.477699999999999</v>
      </c>
      <c r="O8" s="12">
        <v>74.762699999999995</v>
      </c>
      <c r="P8" s="12">
        <v>40.762900000000002</v>
      </c>
      <c r="Q8" s="12">
        <v>121.154</v>
      </c>
      <c r="R8" s="12">
        <v>75.5137</v>
      </c>
      <c r="S8" s="12">
        <v>36.874499999999998</v>
      </c>
      <c r="T8" s="12">
        <v>48.186199999999999</v>
      </c>
      <c r="U8" s="12">
        <v>86.043199999999999</v>
      </c>
      <c r="V8" s="12">
        <v>35.795499999999997</v>
      </c>
      <c r="W8" s="12">
        <v>43.889299999999999</v>
      </c>
      <c r="X8" s="12">
        <v>43.889299999999999</v>
      </c>
      <c r="Y8" s="12">
        <v>58.894199999999998</v>
      </c>
      <c r="Z8" s="12"/>
      <c r="AA8" s="12">
        <v>29.275099999999998</v>
      </c>
      <c r="AB8" s="12">
        <v>96.710499999999996</v>
      </c>
      <c r="AC8" s="12">
        <v>51.183799999999998</v>
      </c>
      <c r="AD8" s="12">
        <v>65.677099999999996</v>
      </c>
      <c r="AE8" s="12">
        <v>77.860200000000006</v>
      </c>
      <c r="AF8" s="12">
        <v>44.206099999999999</v>
      </c>
      <c r="AG8" s="12">
        <v>23.171500000000002</v>
      </c>
      <c r="AH8" s="12">
        <v>16.6692</v>
      </c>
      <c r="AI8" s="12">
        <v>67.116500000000002</v>
      </c>
      <c r="AJ8" s="12">
        <v>22.841899999999999</v>
      </c>
      <c r="AK8" s="12">
        <v>40.801200000000001</v>
      </c>
    </row>
    <row r="9" spans="1:37" x14ac:dyDescent="0.2">
      <c r="A9" s="1"/>
      <c r="B9" s="12">
        <v>64.136099999999999</v>
      </c>
      <c r="C9" s="12">
        <v>39.506700000000002</v>
      </c>
      <c r="D9" s="12">
        <v>51.906799999999997</v>
      </c>
      <c r="E9" s="12">
        <v>56.722700000000003</v>
      </c>
      <c r="F9" s="12">
        <v>67.116500000000002</v>
      </c>
      <c r="G9" s="12">
        <v>77.2059</v>
      </c>
      <c r="H9" s="12">
        <v>40.732799999999997</v>
      </c>
      <c r="I9" s="12">
        <v>71.052599999999998</v>
      </c>
      <c r="J9" s="12">
        <v>60.377899999999997</v>
      </c>
      <c r="K9" s="12">
        <v>29.8673</v>
      </c>
      <c r="L9" s="12">
        <v>120.712</v>
      </c>
      <c r="M9" s="12">
        <v>50.814300000000003</v>
      </c>
      <c r="N9" s="12">
        <v>50.039700000000003</v>
      </c>
      <c r="O9" s="12">
        <v>59.8643</v>
      </c>
      <c r="P9" s="12">
        <v>40.090899999999998</v>
      </c>
      <c r="Q9" s="12"/>
      <c r="R9" s="12"/>
      <c r="S9" s="12">
        <v>33.476700000000001</v>
      </c>
      <c r="T9" s="12">
        <v>37.046399999999998</v>
      </c>
      <c r="U9" s="12">
        <v>68.906300000000002</v>
      </c>
      <c r="V9" s="12">
        <v>36.179200000000002</v>
      </c>
      <c r="W9" s="12"/>
      <c r="X9" s="12"/>
      <c r="Y9" s="12">
        <v>49.572800000000001</v>
      </c>
      <c r="Z9" s="12"/>
      <c r="AA9" s="12">
        <v>29.043700000000001</v>
      </c>
      <c r="AB9" s="12">
        <v>91.191100000000006</v>
      </c>
      <c r="AC9" s="12">
        <v>51.809199999999997</v>
      </c>
      <c r="AD9" s="12">
        <v>58.9572</v>
      </c>
      <c r="AE9" s="12">
        <v>78.9756</v>
      </c>
      <c r="AF9" s="12">
        <v>44.938899999999997</v>
      </c>
      <c r="AG9" s="12">
        <v>25.520800000000001</v>
      </c>
      <c r="AH9" s="12">
        <v>19.506399999999999</v>
      </c>
      <c r="AI9" s="12">
        <v>64.549199999999999</v>
      </c>
      <c r="AJ9" s="12"/>
      <c r="AK9" s="12">
        <v>20.960100000000001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32.192900000000002</v>
      </c>
      <c r="Q10" s="12"/>
      <c r="R10" s="12"/>
      <c r="S10" s="12">
        <v>36.037300000000002</v>
      </c>
      <c r="T10" s="12"/>
      <c r="U10" s="12"/>
      <c r="V10" s="12">
        <v>36.402200000000001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43.866</v>
      </c>
      <c r="AG10" s="12"/>
      <c r="AH10" s="12">
        <v>16.7621</v>
      </c>
      <c r="AI10" s="12">
        <v>65.443200000000004</v>
      </c>
      <c r="AJ10" s="12"/>
      <c r="AK10" s="12">
        <v>31.368600000000001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40.622700000000002</v>
      </c>
      <c r="Q11" s="12"/>
      <c r="R11" s="12"/>
      <c r="S11" s="12"/>
      <c r="T11" s="12"/>
      <c r="U11" s="12"/>
      <c r="V11" s="12">
        <v>32.6312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41.281799999999997</v>
      </c>
      <c r="AG11" s="12"/>
      <c r="AH11" s="12">
        <v>18.459099999999999</v>
      </c>
      <c r="AI11" s="12">
        <v>64.814800000000005</v>
      </c>
      <c r="AJ11" s="12"/>
      <c r="AK11" s="12">
        <v>31.368600000000001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41.930799999999998</v>
      </c>
      <c r="Q12" s="12"/>
      <c r="R12" s="12"/>
      <c r="S12" s="12"/>
      <c r="T12" s="12"/>
      <c r="U12" s="12"/>
      <c r="V12" s="12">
        <v>35.208599999999997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45.159700000000001</v>
      </c>
      <c r="AG12" s="12"/>
      <c r="AH12" s="12">
        <v>17.64</v>
      </c>
      <c r="AI12" s="12">
        <v>65.2624</v>
      </c>
      <c r="AJ12" s="12"/>
      <c r="AK12" s="12">
        <v>20.922999999999998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41.488999999999997</v>
      </c>
      <c r="Q13" s="12"/>
      <c r="R13" s="12"/>
      <c r="S13" s="12"/>
      <c r="T13" s="12"/>
      <c r="U13" s="12"/>
      <c r="V13" s="12">
        <v>36.458300000000001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43.889299999999999</v>
      </c>
      <c r="AG13" s="12"/>
      <c r="AH13" s="12">
        <v>19.176100000000002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39.563400000000001</v>
      </c>
      <c r="Q14" s="12"/>
      <c r="R14" s="12"/>
      <c r="S14" s="12"/>
      <c r="T14" s="12"/>
      <c r="U14" s="12"/>
      <c r="V14" s="12">
        <v>34.090899999999998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40.833300000000001</v>
      </c>
      <c r="Q15" s="12"/>
      <c r="R15" s="12"/>
      <c r="S15" s="12"/>
      <c r="T15" s="12"/>
      <c r="U15" s="12"/>
      <c r="V15" s="12">
        <v>35.472999999999999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42.622399999999999</v>
      </c>
      <c r="Q16" s="12"/>
      <c r="R16" s="12"/>
      <c r="S16" s="12"/>
      <c r="T16" s="12"/>
      <c r="U16" s="12"/>
      <c r="V16" s="12">
        <v>32.5413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41.138100000000001</v>
      </c>
      <c r="Q17" s="12"/>
      <c r="R17" s="12"/>
      <c r="S17" s="12"/>
      <c r="T17" s="12"/>
      <c r="U17" s="12"/>
      <c r="V17" s="12">
        <v>31.25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41.138100000000001</v>
      </c>
      <c r="Q18" s="12"/>
      <c r="R18" s="12"/>
      <c r="S18" s="12"/>
      <c r="T18" s="12"/>
      <c r="U18" s="12"/>
      <c r="V18" s="12">
        <v>31.332899999999999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76.42987500000001</v>
      </c>
      <c r="C21" s="5">
        <f t="shared" si="0"/>
        <v>39.541587500000006</v>
      </c>
      <c r="D21" s="5">
        <f t="shared" si="0"/>
        <v>61.276837499999992</v>
      </c>
      <c r="E21" s="5">
        <f t="shared" si="0"/>
        <v>58.717762500000006</v>
      </c>
      <c r="F21" s="5">
        <f t="shared" si="0"/>
        <v>66.867075</v>
      </c>
      <c r="G21" s="5">
        <f t="shared" si="0"/>
        <v>77.876687500000003</v>
      </c>
      <c r="H21" s="5">
        <f t="shared" si="0"/>
        <v>38.0270625</v>
      </c>
      <c r="I21" s="5">
        <f t="shared" si="0"/>
        <v>66.253424999999993</v>
      </c>
      <c r="J21" s="5">
        <f t="shared" si="0"/>
        <v>61.581137500000004</v>
      </c>
      <c r="K21" s="5">
        <f t="shared" si="0"/>
        <v>32.885062500000004</v>
      </c>
      <c r="L21" s="5">
        <f t="shared" si="0"/>
        <v>120.80625000000001</v>
      </c>
      <c r="M21" s="5">
        <f t="shared" si="0"/>
        <v>56.529200000000003</v>
      </c>
      <c r="N21" s="5">
        <f t="shared" si="0"/>
        <v>56.342037499999996</v>
      </c>
      <c r="O21" s="5">
        <f t="shared" si="0"/>
        <v>72.902374999999992</v>
      </c>
      <c r="P21" s="5">
        <f>AVERAGE(P2:P18)</f>
        <v>41.375294117647051</v>
      </c>
      <c r="Q21" s="5">
        <f>AVERAGE(Q2:Q8)</f>
        <v>125.26342857142856</v>
      </c>
      <c r="R21" s="5">
        <f>AVERAGE(R2:R8)</f>
        <v>74.934442857142855</v>
      </c>
      <c r="S21" s="5">
        <f>AVERAGE(S2:S10)</f>
        <v>35.871733333333331</v>
      </c>
      <c r="T21" s="5">
        <f>AVERAGE(T2:T9)</f>
        <v>45.594337499999995</v>
      </c>
      <c r="U21" s="5">
        <f>AVERAGE(U2:U9)</f>
        <v>83.002687499999993</v>
      </c>
      <c r="V21" s="5">
        <f>AVERAGE(V2:V18)</f>
        <v>34.716558823529411</v>
      </c>
      <c r="W21" s="5">
        <f>AVERAGE(W2:W4)</f>
        <v>44.687099999999994</v>
      </c>
      <c r="X21" s="5">
        <f>AVERAGE(X6:X8)</f>
        <v>43.494533333333329</v>
      </c>
      <c r="Y21" s="5">
        <f>AVERAGE(Y2:Y9)</f>
        <v>53.673225000000002</v>
      </c>
      <c r="Z21" s="5">
        <f>AVERAGE(Z2:Z5)</f>
        <v>18.051750000000002</v>
      </c>
      <c r="AA21" s="5">
        <f>AVERAGE(AA2:AA9)</f>
        <v>28.535912500000002</v>
      </c>
      <c r="AB21" s="5">
        <f>AVERAGE(AB2:AB9)</f>
        <v>94.716862500000005</v>
      </c>
      <c r="AC21" s="5">
        <f>AVERAGE(AC2:AC9)</f>
        <v>52.620350000000002</v>
      </c>
      <c r="AD21" s="5">
        <f>AVERAGE(AD2:AD9)</f>
        <v>67.697087499999981</v>
      </c>
      <c r="AE21" s="5">
        <f>AVERAGE(AE2:AE9)</f>
        <v>77.855462500000002</v>
      </c>
      <c r="AF21" s="5">
        <f>AVERAGE(AF2:AF13)</f>
        <v>42.356299999999997</v>
      </c>
      <c r="AG21" s="5">
        <f>AVERAGE(AG2:AG9)</f>
        <v>23.429200000000002</v>
      </c>
      <c r="AH21" s="5">
        <f>AVERAGE(AH2:AH13)</f>
        <v>19.235150000000001</v>
      </c>
      <c r="AI21" s="5">
        <f>AVERAGE(AI2:AI12)</f>
        <v>64.266800000000003</v>
      </c>
      <c r="AJ21" s="5">
        <f>AVERAGE(AJ2:AJ8)</f>
        <v>23.344342857142859</v>
      </c>
      <c r="AK21" s="5">
        <f>AVERAGE(AK2:AK12)</f>
        <v>36.01642727272727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76.42987500000001</v>
      </c>
      <c r="C26" s="12">
        <f>C21*2</f>
        <v>79.083175000000011</v>
      </c>
      <c r="D26" s="12">
        <f t="shared" ref="D26:J26" si="1">D21*1</f>
        <v>61.276837499999992</v>
      </c>
      <c r="E26" s="12">
        <f t="shared" si="1"/>
        <v>58.717762500000006</v>
      </c>
      <c r="F26" s="12">
        <f t="shared" si="1"/>
        <v>66.867075</v>
      </c>
      <c r="G26" s="12">
        <f t="shared" si="1"/>
        <v>77.876687500000003</v>
      </c>
      <c r="H26" s="12">
        <f>H21*3</f>
        <v>114.0811875</v>
      </c>
      <c r="I26" s="12">
        <f>I21*3</f>
        <v>198.76027499999998</v>
      </c>
      <c r="J26" s="12">
        <f t="shared" si="1"/>
        <v>61.581137500000004</v>
      </c>
      <c r="K26" s="12">
        <f>K21*4</f>
        <v>131.54025000000001</v>
      </c>
      <c r="L26" s="12">
        <f>L21*1</f>
        <v>120.80625000000001</v>
      </c>
      <c r="M26" s="12">
        <f>M21*3</f>
        <v>169.58760000000001</v>
      </c>
      <c r="N26" s="12">
        <f>N21*3</f>
        <v>169.02611249999998</v>
      </c>
      <c r="O26" s="12">
        <f>O21*1</f>
        <v>72.902374999999992</v>
      </c>
      <c r="P26" s="12">
        <f>P21*1</f>
        <v>41.375294117647051</v>
      </c>
      <c r="Q26" s="12">
        <f>Q21*1</f>
        <v>125.26342857142856</v>
      </c>
      <c r="R26" s="12">
        <f>R21*2</f>
        <v>149.86888571428571</v>
      </c>
      <c r="S26" s="12">
        <f>S21*4</f>
        <v>143.48693333333333</v>
      </c>
      <c r="T26" s="12">
        <f>T21*3</f>
        <v>136.78301249999998</v>
      </c>
      <c r="U26" s="12">
        <f>U21*1</f>
        <v>83.002687499999993</v>
      </c>
      <c r="V26" s="12">
        <f>V21*1</f>
        <v>34.716558823529411</v>
      </c>
      <c r="W26" s="12">
        <f>W21*4</f>
        <v>178.74839999999998</v>
      </c>
      <c r="X26" s="12">
        <f>X21*3</f>
        <v>130.4836</v>
      </c>
      <c r="Y26" s="12">
        <f>Y21*2</f>
        <v>107.34645</v>
      </c>
      <c r="Z26" s="12">
        <f>Z21*8</f>
        <v>144.41400000000002</v>
      </c>
      <c r="AA26" s="12">
        <f>AA21*3</f>
        <v>85.607737500000013</v>
      </c>
      <c r="AB26" s="12">
        <f t="shared" ref="AB26:AH26" si="2">AB21*1</f>
        <v>94.716862500000005</v>
      </c>
      <c r="AC26" s="12">
        <f t="shared" si="2"/>
        <v>52.620350000000002</v>
      </c>
      <c r="AD26" s="12">
        <f t="shared" si="2"/>
        <v>67.697087499999981</v>
      </c>
      <c r="AE26" s="12">
        <f>AE21*2</f>
        <v>155.710925</v>
      </c>
      <c r="AF26" s="12">
        <f t="shared" si="2"/>
        <v>42.356299999999997</v>
      </c>
      <c r="AG26" s="12">
        <f>AG21*2</f>
        <v>46.858400000000003</v>
      </c>
      <c r="AH26" s="12">
        <f t="shared" si="2"/>
        <v>19.235150000000001</v>
      </c>
      <c r="AI26" s="12">
        <f>AI21*2</f>
        <v>128.53360000000001</v>
      </c>
      <c r="AJ26" s="12">
        <f>AJ21*3</f>
        <v>70.033028571428574</v>
      </c>
      <c r="AK26" s="12">
        <f>AK21*1</f>
        <v>36.01642727272727</v>
      </c>
    </row>
    <row r="27" spans="1:37" x14ac:dyDescent="0.2">
      <c r="A27" s="12" t="s">
        <v>215</v>
      </c>
      <c r="B27" s="5">
        <f t="shared" ref="B27:O27" si="3">STDEV(B2:B9)/B21*100</f>
        <v>7.1522124129268798</v>
      </c>
      <c r="C27" s="5">
        <f t="shared" si="3"/>
        <v>3.5691886609416801</v>
      </c>
      <c r="D27" s="5">
        <f t="shared" si="3"/>
        <v>7.3334541680799585</v>
      </c>
      <c r="E27" s="5">
        <f t="shared" si="3"/>
        <v>5.9130864650635138</v>
      </c>
      <c r="F27" s="5">
        <f t="shared" si="3"/>
        <v>8.3498805765424002</v>
      </c>
      <c r="G27" s="5">
        <f t="shared" si="3"/>
        <v>6.1955196340716316</v>
      </c>
      <c r="H27" s="5">
        <f t="shared" si="3"/>
        <v>3.3958023035962972</v>
      </c>
      <c r="I27" s="5">
        <f t="shared" si="3"/>
        <v>4.924831648569409</v>
      </c>
      <c r="J27" s="5">
        <f t="shared" si="3"/>
        <v>4.5043583431028802</v>
      </c>
      <c r="K27" s="5">
        <f t="shared" si="3"/>
        <v>5.6809451388826684</v>
      </c>
      <c r="L27" s="5">
        <f t="shared" si="3"/>
        <v>3.6315590084788365</v>
      </c>
      <c r="M27" s="5">
        <f t="shared" si="3"/>
        <v>4.6920213618422251</v>
      </c>
      <c r="N27" s="5">
        <f t="shared" si="3"/>
        <v>5.4437022366589831</v>
      </c>
      <c r="O27" s="5">
        <f t="shared" si="3"/>
        <v>7.8007910883950702</v>
      </c>
      <c r="P27" s="5">
        <f>STDEV(P2:P18)/P21*100</f>
        <v>7.0219117081994948</v>
      </c>
      <c r="Q27" s="5">
        <f>STDEV(Q2:Q8)/Q21*100</f>
        <v>3.0590038116796521</v>
      </c>
      <c r="R27" s="5">
        <f>STDEV(R2:R8)/R21*100</f>
        <v>3.5009566395088654</v>
      </c>
      <c r="S27" s="5">
        <f>STDEV(S2:S10)/S21*100</f>
        <v>2.9972429071183457</v>
      </c>
      <c r="T27" s="5">
        <f t="shared" ref="T27:AG27" si="4">STDEV(T2:T9)/T21*100</f>
        <v>10.952494133052507</v>
      </c>
      <c r="U27" s="5">
        <f t="shared" si="4"/>
        <v>8.0618698652480383</v>
      </c>
      <c r="V27" s="5">
        <f>STDEV(V2:V18)/V21*100</f>
        <v>5.604791020811966</v>
      </c>
      <c r="W27" s="5">
        <f t="shared" si="4"/>
        <v>16.603897165943806</v>
      </c>
      <c r="X27" s="5">
        <f>STDEV(X2:X8)/X21*100</f>
        <v>17.059155626705135</v>
      </c>
      <c r="Y27" s="5">
        <f t="shared" si="4"/>
        <v>8.9384401217992142</v>
      </c>
      <c r="Z27" s="5">
        <f>STDEV(Z2:Z5)/Z21*100</f>
        <v>1.9511294387909222</v>
      </c>
      <c r="AA27" s="5">
        <f t="shared" si="4"/>
        <v>4.0939042118899494</v>
      </c>
      <c r="AB27" s="5">
        <f t="shared" si="4"/>
        <v>2.0155616357685089</v>
      </c>
      <c r="AC27" s="5">
        <f t="shared" si="4"/>
        <v>4.1906899599411798</v>
      </c>
      <c r="AD27" s="5">
        <f t="shared" si="4"/>
        <v>6.2063202110627138</v>
      </c>
      <c r="AE27" s="5">
        <f t="shared" si="4"/>
        <v>1.8126226217309958</v>
      </c>
      <c r="AF27" s="5">
        <f>STDEV(AF2:AF13)/AF21*100</f>
        <v>5.9289921549214659</v>
      </c>
      <c r="AG27" s="5">
        <f t="shared" si="4"/>
        <v>6.2481749761451013</v>
      </c>
      <c r="AH27" s="5">
        <f>STDEV(AH2:AH13)/AH21*100</f>
        <v>11.187057258626741</v>
      </c>
      <c r="AI27" s="5">
        <f>STDEV(AI2:AI12)/AI21*100</f>
        <v>2.2304660493604649</v>
      </c>
      <c r="AJ27" s="5">
        <f>STDEV(AJ2:AJ8)/AJ21*100</f>
        <v>2.9787260702950178</v>
      </c>
      <c r="AK27" s="5">
        <f>STDEV(AK2:AK12)/AK21*100</f>
        <v>28.824509538365341</v>
      </c>
    </row>
  </sheetData>
  <pageMargins left="0.7" right="0.7" top="0.78740157499999996" bottom="0.78740157499999996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J30"/>
  <sheetViews>
    <sheetView zoomScale="57" zoomScaleNormal="70" workbookViewId="0">
      <selection sqref="A1:XFD1048576"/>
    </sheetView>
  </sheetViews>
  <sheetFormatPr baseColWidth="10" defaultRowHeight="16" x14ac:dyDescent="0.2"/>
  <cols>
    <col min="1" max="1" width="16.1640625" bestFit="1" customWidth="1"/>
    <col min="2" max="2" width="13.6640625" bestFit="1" customWidth="1"/>
    <col min="3" max="3" width="14.83203125" bestFit="1" customWidth="1"/>
    <col min="4" max="7" width="13.6640625" bestFit="1" customWidth="1"/>
    <col min="8" max="8" width="14.83203125" bestFit="1" customWidth="1"/>
    <col min="9" max="10" width="13.6640625" bestFit="1" customWidth="1"/>
    <col min="11" max="11" width="14.83203125" bestFit="1" customWidth="1"/>
    <col min="12" max="15" width="13.6640625" bestFit="1" customWidth="1"/>
    <col min="16" max="16" width="14.83203125" bestFit="1" customWidth="1"/>
    <col min="17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6.6640625" bestFit="1" customWidth="1"/>
  </cols>
  <sheetData>
    <row r="1" spans="1:36" x14ac:dyDescent="0.2">
      <c r="A1" s="2" t="s">
        <v>161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2.1648979590000001</v>
      </c>
      <c r="C2" s="22">
        <v>8.2721087999999998E-2</v>
      </c>
      <c r="D2" s="22">
        <v>0.426666667</v>
      </c>
      <c r="E2" s="22">
        <v>3.9909300000000002E-3</v>
      </c>
      <c r="F2" s="22">
        <v>7.2562357999999993E-2</v>
      </c>
      <c r="G2" s="22">
        <v>8.7074830000000006E-2</v>
      </c>
      <c r="H2" s="22">
        <v>0.11809523800000001</v>
      </c>
      <c r="I2" s="22">
        <v>1.7414966E-2</v>
      </c>
      <c r="J2" s="22">
        <v>3.6281180000000001E-3</v>
      </c>
      <c r="K2" s="22">
        <v>0.37006802700000002</v>
      </c>
      <c r="L2" s="22">
        <v>0.24816326499999999</v>
      </c>
      <c r="M2" s="22">
        <v>0.17632653100000001</v>
      </c>
      <c r="N2" s="22">
        <v>0.120816327</v>
      </c>
      <c r="O2" s="22">
        <v>0.16653061199999999</v>
      </c>
      <c r="P2" s="22">
        <v>0.30693877600000002</v>
      </c>
      <c r="Q2" s="22">
        <v>8.9251701000000003E-2</v>
      </c>
      <c r="R2" s="22">
        <v>0.111020408</v>
      </c>
      <c r="S2" s="22">
        <v>1.1428571E-2</v>
      </c>
      <c r="T2" s="22">
        <v>0.28734693900000002</v>
      </c>
      <c r="U2" s="22">
        <v>4.6439909000000001E-2</v>
      </c>
      <c r="V2" s="22">
        <v>0.57469387800000005</v>
      </c>
      <c r="W2" s="22">
        <v>0.205714286</v>
      </c>
      <c r="X2" s="22">
        <v>0.34285714299999998</v>
      </c>
      <c r="Y2" s="22">
        <v>1.1609977E-2</v>
      </c>
      <c r="Z2" s="22">
        <v>0.39183673499999999</v>
      </c>
      <c r="AA2" s="22">
        <v>1.1428571E-2</v>
      </c>
      <c r="AB2" s="22">
        <v>0.29714285699999998</v>
      </c>
      <c r="AC2" s="22">
        <v>9.9591837000000002E-2</v>
      </c>
      <c r="AD2" s="22">
        <v>0.21768707500000001</v>
      </c>
      <c r="AE2" s="22">
        <v>0.187936508</v>
      </c>
      <c r="AF2" s="22">
        <v>0.21768707500000001</v>
      </c>
      <c r="AG2" s="22">
        <v>0.15600907</v>
      </c>
      <c r="AH2" s="22">
        <v>0.19374149700000001</v>
      </c>
      <c r="AI2" s="22">
        <v>3.7551019999999997E-2</v>
      </c>
      <c r="AJ2" s="22"/>
    </row>
    <row r="3" spans="1:36" x14ac:dyDescent="0.2">
      <c r="B3" s="22">
        <v>2.3738775510000001</v>
      </c>
      <c r="C3" s="22">
        <v>0.19591836700000001</v>
      </c>
      <c r="D3" s="22">
        <v>0.88380952400000001</v>
      </c>
      <c r="E3" s="22">
        <v>0.85460317500000005</v>
      </c>
      <c r="F3" s="22">
        <v>0.37442176900000002</v>
      </c>
      <c r="G3" s="22">
        <v>0.20244898</v>
      </c>
      <c r="H3" s="22">
        <v>0.59174603199999998</v>
      </c>
      <c r="I3" s="22">
        <v>0.32798185899999999</v>
      </c>
      <c r="J3" s="22">
        <v>0.86984127</v>
      </c>
      <c r="K3" s="22">
        <v>0.89795918399999997</v>
      </c>
      <c r="L3" s="22">
        <v>0.45278911599999999</v>
      </c>
      <c r="M3" s="22">
        <v>0.47918367299999998</v>
      </c>
      <c r="N3" s="22">
        <v>0.62040816300000001</v>
      </c>
      <c r="O3" s="22">
        <v>7.5029478459999996</v>
      </c>
      <c r="P3" s="22">
        <v>1.808253968</v>
      </c>
      <c r="Q3" s="22">
        <v>0.30911564600000002</v>
      </c>
      <c r="R3" s="22">
        <v>0.58013605400000001</v>
      </c>
      <c r="S3" s="22">
        <v>0.51265306099999997</v>
      </c>
      <c r="T3" s="22">
        <v>0.65795918399999997</v>
      </c>
      <c r="U3" s="22">
        <v>0.25832199500000003</v>
      </c>
      <c r="V3" s="22">
        <v>2.3746031749999998</v>
      </c>
      <c r="W3" s="22">
        <v>0.56888888900000001</v>
      </c>
      <c r="X3" s="22">
        <v>1.448707483</v>
      </c>
      <c r="Y3" s="22">
        <v>3.40244898</v>
      </c>
      <c r="Z3" s="22">
        <v>1.8285714289999999</v>
      </c>
      <c r="AA3" s="22">
        <v>0.314920635</v>
      </c>
      <c r="AB3" s="22">
        <v>0.86095238100000004</v>
      </c>
      <c r="AC3" s="22">
        <v>0.37061224500000001</v>
      </c>
      <c r="AD3" s="22">
        <v>0.62040816300000001</v>
      </c>
      <c r="AE3" s="22">
        <v>1.688888889</v>
      </c>
      <c r="AF3" s="22">
        <v>1.4839002269999999</v>
      </c>
      <c r="AG3" s="22">
        <v>1.9591836730000001</v>
      </c>
      <c r="AH3" s="22">
        <v>0.46476190499999998</v>
      </c>
      <c r="AI3" s="22">
        <v>0.98285714300000004</v>
      </c>
      <c r="AJ3" s="22"/>
    </row>
    <row r="4" spans="1:36" x14ac:dyDescent="0.2">
      <c r="B4" s="22">
        <v>3.160816327</v>
      </c>
      <c r="C4" s="22">
        <v>1.666031746</v>
      </c>
      <c r="D4" s="22">
        <v>1.913469388</v>
      </c>
      <c r="E4" s="22">
        <v>1.9619047620000001</v>
      </c>
      <c r="F4" s="22">
        <v>1.277097506</v>
      </c>
      <c r="G4" s="22">
        <v>1.068843537</v>
      </c>
      <c r="H4" s="22">
        <v>2.2044444439999999</v>
      </c>
      <c r="I4" s="22">
        <v>1.3206349209999999</v>
      </c>
      <c r="J4" s="22">
        <v>1.8775510200000001</v>
      </c>
      <c r="K4" s="22">
        <v>2.7464852610000001</v>
      </c>
      <c r="L4" s="22">
        <v>0.92589569199999999</v>
      </c>
      <c r="M4" s="22">
        <v>1.4956916099999999</v>
      </c>
      <c r="N4" s="22">
        <v>1.7404081629999999</v>
      </c>
      <c r="O4" s="22">
        <v>8.2829931969999997</v>
      </c>
      <c r="P4" s="22">
        <v>3.149206349</v>
      </c>
      <c r="Q4" s="22">
        <v>0.77551020400000004</v>
      </c>
      <c r="R4" s="22">
        <v>1.433469388</v>
      </c>
      <c r="S4" s="22">
        <v>2.150748299</v>
      </c>
      <c r="T4" s="22">
        <v>1.872108844</v>
      </c>
      <c r="U4" s="22">
        <v>0.96734693900000002</v>
      </c>
      <c r="V4" s="22">
        <v>4.0609523809999999</v>
      </c>
      <c r="W4" s="22">
        <v>1.92</v>
      </c>
      <c r="X4" s="22">
        <v>2.7330612240000001</v>
      </c>
      <c r="Y4" s="22">
        <v>6.7559183669999996</v>
      </c>
      <c r="Z4" s="22">
        <v>4.120816327</v>
      </c>
      <c r="AA4" s="22">
        <v>0.96326530600000004</v>
      </c>
      <c r="AB4" s="22">
        <v>1.9657142860000001</v>
      </c>
      <c r="AC4" s="22">
        <v>1.216326531</v>
      </c>
      <c r="AD4" s="22">
        <v>1.4214965989999999</v>
      </c>
      <c r="AE4" s="22">
        <v>3.0171428570000001</v>
      </c>
      <c r="AF4" s="22">
        <v>3.9328798190000001</v>
      </c>
      <c r="AG4" s="22">
        <v>4.5732426300000002</v>
      </c>
      <c r="AH4" s="22">
        <v>1.4214965989999999</v>
      </c>
      <c r="AI4" s="22">
        <v>3.488253968</v>
      </c>
      <c r="AJ4" s="22"/>
    </row>
    <row r="5" spans="1:36" x14ac:dyDescent="0.2">
      <c r="B5" s="22">
        <v>3.9379591839999999</v>
      </c>
      <c r="C5" s="22">
        <v>3.1441269840000001</v>
      </c>
      <c r="D5" s="22">
        <v>2.8589569159999999</v>
      </c>
      <c r="E5" s="22">
        <v>2.9320634920000002</v>
      </c>
      <c r="F5" s="22">
        <v>2.1710657599999998</v>
      </c>
      <c r="G5" s="22">
        <v>1.8351020410000001</v>
      </c>
      <c r="H5" s="22">
        <v>3.84</v>
      </c>
      <c r="I5" s="22">
        <v>2.2262131520000001</v>
      </c>
      <c r="J5" s="22">
        <v>2.8292063490000001</v>
      </c>
      <c r="K5" s="22">
        <v>4.5487528340000001</v>
      </c>
      <c r="L5" s="22">
        <v>1.426575964</v>
      </c>
      <c r="M5" s="22">
        <v>2.554195011</v>
      </c>
      <c r="N5" s="22">
        <v>2.7755102040000001</v>
      </c>
      <c r="O5" s="22">
        <v>9.0993197279999993</v>
      </c>
      <c r="P5" s="22">
        <v>4.5188208620000001</v>
      </c>
      <c r="Q5" s="22">
        <v>1.263673469</v>
      </c>
      <c r="R5" s="22">
        <v>2.2432653060000001</v>
      </c>
      <c r="S5" s="22">
        <v>3.8004535150000001</v>
      </c>
      <c r="T5" s="22">
        <v>3.0976870750000001</v>
      </c>
      <c r="U5" s="22">
        <v>1.6589569159999999</v>
      </c>
      <c r="V5" s="22">
        <v>5.7346031750000002</v>
      </c>
      <c r="W5" s="22">
        <v>3.2783673470000001</v>
      </c>
      <c r="X5" s="22">
        <v>3.7834013610000001</v>
      </c>
      <c r="Y5" s="22">
        <v>10.070204082</v>
      </c>
      <c r="Z5" s="22">
        <v>6.3107482990000001</v>
      </c>
      <c r="AA5" s="22">
        <v>1.587301587</v>
      </c>
      <c r="AB5" s="22">
        <v>3.057959184</v>
      </c>
      <c r="AC5" s="22">
        <v>2.0901587300000002</v>
      </c>
      <c r="AD5" s="22">
        <v>2.1921088439999998</v>
      </c>
      <c r="AE5" s="22">
        <v>4.5282539679999996</v>
      </c>
      <c r="AF5" s="22">
        <v>6.5777777779999997</v>
      </c>
      <c r="AG5" s="22">
        <v>7.2114285709999999</v>
      </c>
      <c r="AH5" s="22">
        <v>2.3738775510000001</v>
      </c>
      <c r="AI5" s="22">
        <v>6.08</v>
      </c>
      <c r="AJ5" s="22"/>
    </row>
    <row r="6" spans="1:36" x14ac:dyDescent="0.2">
      <c r="B6" s="22">
        <v>4.6693877549999998</v>
      </c>
      <c r="C6" s="22">
        <v>4.628571429</v>
      </c>
      <c r="D6" s="22">
        <v>3.802267574</v>
      </c>
      <c r="E6" s="22">
        <v>3.984761905</v>
      </c>
      <c r="F6" s="22">
        <v>3.0098866210000002</v>
      </c>
      <c r="G6" s="22">
        <v>2.5970068030000002</v>
      </c>
      <c r="H6" s="22">
        <v>5.4666439909999998</v>
      </c>
      <c r="I6" s="22">
        <v>3.1151020410000001</v>
      </c>
      <c r="J6" s="22">
        <v>3.8552380949999998</v>
      </c>
      <c r="K6" s="22">
        <v>6.2571428569999998</v>
      </c>
      <c r="L6" s="22">
        <v>1.9316099769999999</v>
      </c>
      <c r="M6" s="22">
        <v>3.6382766439999998</v>
      </c>
      <c r="N6" s="22">
        <v>3.804081633</v>
      </c>
      <c r="O6" s="22">
        <v>9.9080272110000003</v>
      </c>
      <c r="P6" s="22">
        <v>5.8717460319999999</v>
      </c>
      <c r="Q6" s="22">
        <v>1.7632653060000001</v>
      </c>
      <c r="R6" s="22">
        <v>3.049433107</v>
      </c>
      <c r="S6" s="22">
        <v>5.5085714289999999</v>
      </c>
      <c r="T6" s="22">
        <v>4.5485714289999999</v>
      </c>
      <c r="U6" s="22">
        <v>2.3755102039999998</v>
      </c>
      <c r="V6" s="22">
        <v>7.4615873019999999</v>
      </c>
      <c r="W6" s="22">
        <v>4.59755102</v>
      </c>
      <c r="X6" s="22">
        <v>5.0216780050000001</v>
      </c>
      <c r="Y6" s="22">
        <v>13.310476189999999</v>
      </c>
      <c r="Z6" s="22">
        <v>8.4027210879999998</v>
      </c>
      <c r="AA6" s="22">
        <v>2.2122448979999998</v>
      </c>
      <c r="AB6" s="22">
        <v>4.2171428569999998</v>
      </c>
      <c r="AC6" s="22">
        <v>2.982312925</v>
      </c>
      <c r="AD6" s="22">
        <v>2.9561904760000002</v>
      </c>
      <c r="AE6" s="22">
        <v>5.9885714290000003</v>
      </c>
      <c r="AF6" s="22">
        <v>9.1319727890000006</v>
      </c>
      <c r="AG6" s="22">
        <v>10.328163265000001</v>
      </c>
      <c r="AH6" s="22">
        <v>3.3273469389999999</v>
      </c>
      <c r="AI6" s="22">
        <v>8.5191836730000006</v>
      </c>
      <c r="AJ6" s="22"/>
    </row>
    <row r="7" spans="1:36" x14ac:dyDescent="0.2">
      <c r="B7" s="22">
        <v>5.4367346940000001</v>
      </c>
      <c r="C7" s="22">
        <v>6.2717460320000002</v>
      </c>
      <c r="D7" s="22">
        <v>4.7963718819999999</v>
      </c>
      <c r="E7" s="22">
        <v>5.0311111110000004</v>
      </c>
      <c r="F7" s="22">
        <v>3.8748299319999999</v>
      </c>
      <c r="G7" s="22">
        <v>3.3502040819999999</v>
      </c>
      <c r="H7" s="22">
        <v>7.0501587299999997</v>
      </c>
      <c r="I7" s="22">
        <v>3.9804081629999999</v>
      </c>
      <c r="J7" s="22">
        <v>4.8751020409999999</v>
      </c>
      <c r="K7" s="22">
        <v>8.2285714290000005</v>
      </c>
      <c r="L7" s="22">
        <v>2.4584126980000001</v>
      </c>
      <c r="M7" s="22">
        <v>4.653061224</v>
      </c>
      <c r="N7" s="22">
        <v>4.8431746029999996</v>
      </c>
      <c r="O7" s="22">
        <v>10.739591837000001</v>
      </c>
      <c r="P7" s="22">
        <v>7.2362811789999997</v>
      </c>
      <c r="Q7" s="22">
        <v>2.233106576</v>
      </c>
      <c r="R7" s="22">
        <v>3.8563265310000001</v>
      </c>
      <c r="S7" s="22">
        <v>7.1365079370000002</v>
      </c>
      <c r="T7" s="22">
        <v>5.9936507939999997</v>
      </c>
      <c r="U7" s="22">
        <v>3.1401360540000001</v>
      </c>
      <c r="V7" s="22">
        <v>9.1809523810000009</v>
      </c>
      <c r="W7" s="22">
        <v>7.0160544219999998</v>
      </c>
      <c r="X7" s="22">
        <v>6.0440816330000002</v>
      </c>
      <c r="Y7" s="22">
        <v>55.147392289999999</v>
      </c>
      <c r="Z7" s="22">
        <v>10.466394557999999</v>
      </c>
      <c r="AA7" s="22">
        <v>2.8444444440000001</v>
      </c>
      <c r="AB7" s="22">
        <v>5.452244898</v>
      </c>
      <c r="AC7" s="22">
        <v>3.804081633</v>
      </c>
      <c r="AD7" s="22">
        <v>3.7093877549999998</v>
      </c>
      <c r="AE7" s="22">
        <v>7.4387301590000003</v>
      </c>
      <c r="AF7" s="22">
        <v>12.039183673</v>
      </c>
      <c r="AG7" s="22">
        <v>13.871020408</v>
      </c>
      <c r="AH7" s="22">
        <v>4.2819047619999999</v>
      </c>
      <c r="AI7" s="22">
        <v>11.172244898000001</v>
      </c>
      <c r="AJ7" s="22"/>
    </row>
    <row r="8" spans="1:36" x14ac:dyDescent="0.2">
      <c r="B8" s="22">
        <v>6.2367346939999999</v>
      </c>
      <c r="C8" s="22">
        <v>7.80952381</v>
      </c>
      <c r="D8" s="22">
        <v>5.7004988660000002</v>
      </c>
      <c r="E8" s="22">
        <v>5.9720634920000002</v>
      </c>
      <c r="F8" s="22">
        <v>4.7252607710000003</v>
      </c>
      <c r="G8" s="22">
        <v>4.120816327</v>
      </c>
      <c r="H8" s="22">
        <v>8.6349206350000003</v>
      </c>
      <c r="I8" s="22">
        <v>4.8952380949999998</v>
      </c>
      <c r="J8" s="22">
        <v>5.7904761899999997</v>
      </c>
      <c r="K8" s="22">
        <v>9.9758730159999995</v>
      </c>
      <c r="L8" s="22">
        <v>2.9300680269999999</v>
      </c>
      <c r="M8" s="22">
        <v>5.6884807259999999</v>
      </c>
      <c r="N8" s="22">
        <v>5.9149206349999996</v>
      </c>
      <c r="O8" s="22">
        <v>11.560634921</v>
      </c>
      <c r="P8" s="22">
        <v>8.5950113380000008</v>
      </c>
      <c r="Q8" s="22">
        <v>2.6956916099999999</v>
      </c>
      <c r="R8" s="22">
        <v>4.6214965990000003</v>
      </c>
      <c r="S8" s="22">
        <v>8.8050793649999992</v>
      </c>
      <c r="T8" s="22">
        <v>7.1637188209999998</v>
      </c>
      <c r="U8" s="22">
        <v>3.7986394560000001</v>
      </c>
      <c r="V8" s="22">
        <v>10.742857143</v>
      </c>
      <c r="W8" s="22">
        <v>8.4702040820000004</v>
      </c>
      <c r="X8" s="22">
        <v>7.1216326529999998</v>
      </c>
      <c r="Y8" s="22"/>
      <c r="Z8" s="22">
        <v>12.484353741</v>
      </c>
      <c r="AA8" s="22">
        <v>3.4726530609999999</v>
      </c>
      <c r="AB8" s="22">
        <v>6.5746938779999997</v>
      </c>
      <c r="AC8" s="22">
        <v>4.6677551020000001</v>
      </c>
      <c r="AD8" s="22">
        <v>4.4843537409999996</v>
      </c>
      <c r="AE8" s="22">
        <v>9.0336507939999997</v>
      </c>
      <c r="AF8" s="22">
        <v>14.499591837000001</v>
      </c>
      <c r="AG8" s="22">
        <v>16.716190476000001</v>
      </c>
      <c r="AH8" s="22">
        <v>5.2038095240000004</v>
      </c>
      <c r="AI8" s="22">
        <v>13.749115646</v>
      </c>
      <c r="AJ8" s="22"/>
    </row>
    <row r="9" spans="1:36" x14ac:dyDescent="0.2">
      <c r="B9" s="22">
        <v>7.0073469389999996</v>
      </c>
      <c r="C9" s="22">
        <v>9.3460317459999995</v>
      </c>
      <c r="D9" s="22">
        <v>6.6416326530000003</v>
      </c>
      <c r="E9" s="22">
        <v>6.9320634920000002</v>
      </c>
      <c r="F9" s="22">
        <v>5.5945578229999997</v>
      </c>
      <c r="G9" s="22">
        <v>4.9175510200000003</v>
      </c>
      <c r="H9" s="22">
        <v>10.204081632999999</v>
      </c>
      <c r="I9" s="22">
        <v>5.8361904759999996</v>
      </c>
      <c r="J9" s="22">
        <v>6.7105668930000002</v>
      </c>
      <c r="K9" s="22">
        <v>11.770340136</v>
      </c>
      <c r="L9" s="22">
        <v>3.427845805</v>
      </c>
      <c r="M9" s="22">
        <v>6.7528344669999996</v>
      </c>
      <c r="N9" s="22">
        <v>6.9384126979999996</v>
      </c>
      <c r="O9" s="22">
        <v>12.322539683</v>
      </c>
      <c r="P9" s="22">
        <v>10.066938776000001</v>
      </c>
      <c r="Q9" s="22">
        <v>3.1695238099999998</v>
      </c>
      <c r="R9" s="22">
        <v>5.3964625850000001</v>
      </c>
      <c r="S9" s="22">
        <v>10.494399093</v>
      </c>
      <c r="T9" s="22">
        <v>8.4404535149999997</v>
      </c>
      <c r="U9" s="22">
        <v>4.5097505670000002</v>
      </c>
      <c r="V9" s="22">
        <v>12.419047619000001</v>
      </c>
      <c r="W9" s="22">
        <v>9.7937414969999992</v>
      </c>
      <c r="X9" s="22">
        <v>8.140408163</v>
      </c>
      <c r="Y9" s="22"/>
      <c r="Z9" s="22">
        <v>14.56</v>
      </c>
      <c r="AA9" s="22">
        <v>4.1061224489999999</v>
      </c>
      <c r="AB9" s="22">
        <v>7.6669387760000003</v>
      </c>
      <c r="AC9" s="22">
        <v>5.5553741499999996</v>
      </c>
      <c r="AD9" s="22">
        <v>5.2571428569999998</v>
      </c>
      <c r="AE9" s="22">
        <v>10.390929705</v>
      </c>
      <c r="AF9" s="22">
        <v>17.103673469</v>
      </c>
      <c r="AG9" s="22">
        <v>19.771428571000001</v>
      </c>
      <c r="AH9" s="22">
        <v>6.1536507939999998</v>
      </c>
      <c r="AI9" s="22">
        <v>16.360997732000001</v>
      </c>
      <c r="AJ9" s="22"/>
    </row>
    <row r="10" spans="1:36" x14ac:dyDescent="0.2">
      <c r="B10" s="22">
        <v>7.7502040819999998</v>
      </c>
      <c r="C10" s="22">
        <v>10.830476190000001</v>
      </c>
      <c r="D10" s="22">
        <v>7.6016326530000002</v>
      </c>
      <c r="E10" s="22">
        <v>7.9961904759999998</v>
      </c>
      <c r="F10" s="22">
        <v>6.7105668930000002</v>
      </c>
      <c r="G10" s="22">
        <v>5.6097959179999997</v>
      </c>
      <c r="H10" s="22">
        <v>11.753650794</v>
      </c>
      <c r="I10" s="22">
        <v>6.7441269840000002</v>
      </c>
      <c r="J10" s="22">
        <v>7.6843537409999998</v>
      </c>
      <c r="K10" s="22">
        <v>13.528163265</v>
      </c>
      <c r="L10" s="22">
        <v>3.9336054420000002</v>
      </c>
      <c r="M10" s="22">
        <v>7.8069841269999998</v>
      </c>
      <c r="N10" s="22">
        <v>7.9644444439999997</v>
      </c>
      <c r="O10" s="22">
        <v>13.125079364999999</v>
      </c>
      <c r="P10" s="22">
        <v>11.563537415000001</v>
      </c>
      <c r="Q10" s="22">
        <v>3.6647619050000002</v>
      </c>
      <c r="R10" s="22">
        <v>6.191020408</v>
      </c>
      <c r="S10" s="22">
        <v>12.121541949999999</v>
      </c>
      <c r="T10" s="22">
        <v>9.6856235829999999</v>
      </c>
      <c r="U10" s="22">
        <v>5.2070748299999998</v>
      </c>
      <c r="V10" s="22">
        <v>14.077460317</v>
      </c>
      <c r="W10" s="22">
        <v>11.160816326999999</v>
      </c>
      <c r="X10" s="22">
        <v>9.3507482989999993</v>
      </c>
      <c r="Y10" s="22"/>
      <c r="Z10" s="22">
        <v>16.609523809999999</v>
      </c>
      <c r="AA10" s="22">
        <v>4.7265306120000004</v>
      </c>
      <c r="AB10" s="22">
        <v>8.8391836730000009</v>
      </c>
      <c r="AC10" s="22">
        <v>6.4689342400000003</v>
      </c>
      <c r="AD10" s="22">
        <v>6.0277551020000004</v>
      </c>
      <c r="AE10" s="22">
        <v>11.726077097999999</v>
      </c>
      <c r="AF10" s="22">
        <v>19.693061224000001</v>
      </c>
      <c r="AG10" s="22">
        <v>23.370884354000001</v>
      </c>
      <c r="AH10" s="22">
        <v>7.0476190479999996</v>
      </c>
      <c r="AI10" s="22">
        <v>18.987755102000001</v>
      </c>
      <c r="AJ10" s="22"/>
    </row>
    <row r="11" spans="1:36" x14ac:dyDescent="0.2">
      <c r="B11" s="22">
        <v>8.6857142859999996</v>
      </c>
      <c r="C11" s="22">
        <v>12.349206348999999</v>
      </c>
      <c r="D11" s="22">
        <v>8.7575510199999993</v>
      </c>
      <c r="E11" s="22">
        <v>9.0539682540000008</v>
      </c>
      <c r="F11" s="22">
        <v>7.604535147</v>
      </c>
      <c r="G11" s="22">
        <v>6.386938776</v>
      </c>
      <c r="H11" s="22">
        <v>13.226666667</v>
      </c>
      <c r="I11" s="22">
        <v>7.5885714289999999</v>
      </c>
      <c r="J11" s="22">
        <v>8.6780952379999992</v>
      </c>
      <c r="K11" s="22">
        <v>15.537052154</v>
      </c>
      <c r="L11" s="22">
        <v>4.4306575959999996</v>
      </c>
      <c r="M11" s="22">
        <v>8.9877551019999995</v>
      </c>
      <c r="N11" s="22">
        <v>9.1634920629999996</v>
      </c>
      <c r="O11" s="22">
        <v>14.127346939000001</v>
      </c>
      <c r="P11" s="22">
        <v>13.427301587000001</v>
      </c>
      <c r="Q11" s="22">
        <v>32.562358277000001</v>
      </c>
      <c r="R11" s="22">
        <v>52.988662132000002</v>
      </c>
      <c r="S11" s="22">
        <v>13.9138322</v>
      </c>
      <c r="T11" s="22">
        <v>11.30521542</v>
      </c>
      <c r="U11" s="22">
        <v>6.0778231290000004</v>
      </c>
      <c r="V11" s="22">
        <v>15.725714286000001</v>
      </c>
      <c r="W11" s="22">
        <v>72.633469387999995</v>
      </c>
      <c r="X11" s="22">
        <v>39.846712017999998</v>
      </c>
      <c r="Y11" s="22"/>
      <c r="Z11" s="22">
        <v>18.67537415</v>
      </c>
      <c r="AA11" s="22">
        <v>5.3844897960000004</v>
      </c>
      <c r="AB11" s="22">
        <v>9.9972789120000005</v>
      </c>
      <c r="AC11" s="22">
        <v>7.4866213149999998</v>
      </c>
      <c r="AD11" s="22">
        <v>6.7874829930000002</v>
      </c>
      <c r="AE11" s="22">
        <v>13.093877551</v>
      </c>
      <c r="AF11" s="22">
        <v>22.044081633000001</v>
      </c>
      <c r="AG11" s="22">
        <v>26.446802721000001</v>
      </c>
      <c r="AH11" s="22">
        <v>7.9771428569999996</v>
      </c>
      <c r="AI11" s="22">
        <v>217.93387755099999</v>
      </c>
      <c r="AJ11" s="22"/>
    </row>
    <row r="12" spans="1:36" x14ac:dyDescent="0.2">
      <c r="B12" s="22">
        <v>56.034467120000002</v>
      </c>
      <c r="C12" s="22">
        <v>101.799183673</v>
      </c>
      <c r="D12" s="22">
        <v>49.107301587000002</v>
      </c>
      <c r="E12" s="22">
        <v>70.098163264999997</v>
      </c>
      <c r="F12" s="22">
        <v>59.484807256000003</v>
      </c>
      <c r="G12" s="22">
        <v>52.765759637000002</v>
      </c>
      <c r="H12" s="22">
        <v>103.48163265300001</v>
      </c>
      <c r="I12" s="22">
        <v>60.415238094999999</v>
      </c>
      <c r="J12" s="22">
        <v>68.527891155999995</v>
      </c>
      <c r="K12" s="22">
        <v>118.839727891</v>
      </c>
      <c r="L12" s="22">
        <v>34.963537414999998</v>
      </c>
      <c r="M12" s="22">
        <v>52.336326530999997</v>
      </c>
      <c r="N12" s="22">
        <v>55.322675736999997</v>
      </c>
      <c r="O12" s="22">
        <v>56.564285714</v>
      </c>
      <c r="P12" s="22">
        <v>14.904308390000001</v>
      </c>
      <c r="Q12" s="22"/>
      <c r="R12" s="22"/>
      <c r="S12" s="22">
        <v>15.57877551</v>
      </c>
      <c r="T12" s="22">
        <v>86.057142857000002</v>
      </c>
      <c r="U12" s="22">
        <v>50.401814059000003</v>
      </c>
      <c r="V12" s="22">
        <v>17.564444443999999</v>
      </c>
      <c r="W12" s="22"/>
      <c r="X12" s="22"/>
      <c r="Y12" s="22"/>
      <c r="Z12" s="22">
        <v>139.40897959200001</v>
      </c>
      <c r="AA12" s="22">
        <v>41.683673468999999</v>
      </c>
      <c r="AB12" s="22">
        <v>78.135147391999993</v>
      </c>
      <c r="AC12" s="22">
        <v>57.905147392000003</v>
      </c>
      <c r="AD12" s="22">
        <v>50.999727890999999</v>
      </c>
      <c r="AE12" s="22">
        <v>14.547301587</v>
      </c>
      <c r="AF12" s="22">
        <v>114.012290249</v>
      </c>
      <c r="AG12" s="22">
        <v>30.026303854999998</v>
      </c>
      <c r="AH12" s="22">
        <v>8.8939682540000007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16.335238095000001</v>
      </c>
      <c r="Q13" s="22"/>
      <c r="R13" s="22"/>
      <c r="S13" s="22">
        <v>57.11</v>
      </c>
      <c r="T13" s="22"/>
      <c r="U13" s="22"/>
      <c r="V13" s="22">
        <v>19.268571429000001</v>
      </c>
      <c r="W13" s="22"/>
      <c r="X13" s="22"/>
      <c r="Y13" s="22"/>
      <c r="Z13" s="22"/>
      <c r="AA13" s="22"/>
      <c r="AB13" s="22"/>
      <c r="AC13" s="22"/>
      <c r="AD13" s="22"/>
      <c r="AE13" s="22">
        <v>15.875918367000001</v>
      </c>
      <c r="AF13" s="22"/>
      <c r="AG13" s="22">
        <v>33.276734693999998</v>
      </c>
      <c r="AH13" s="22">
        <v>9.8196825400000005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17.781405895999999</v>
      </c>
      <c r="Q14" s="22"/>
      <c r="R14" s="22"/>
      <c r="S14" s="22"/>
      <c r="T14" s="22"/>
      <c r="U14" s="22"/>
      <c r="V14" s="22">
        <v>20.914285713999998</v>
      </c>
      <c r="W14" s="22"/>
      <c r="X14" s="22"/>
      <c r="Y14" s="22"/>
      <c r="Z14" s="22"/>
      <c r="AA14" s="22"/>
      <c r="AB14" s="22"/>
      <c r="AC14" s="22"/>
      <c r="AD14" s="22"/>
      <c r="AE14" s="22">
        <v>17.242993197000001</v>
      </c>
      <c r="AF14" s="22"/>
      <c r="AG14" s="22">
        <v>36.678095237999997</v>
      </c>
      <c r="AH14" s="22">
        <v>10.739047619000001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19.297959184</v>
      </c>
      <c r="Q15" s="22"/>
      <c r="R15" s="22"/>
      <c r="S15" s="22"/>
      <c r="T15" s="22"/>
      <c r="U15" s="22"/>
      <c r="V15" s="35">
        <v>22.674285714</v>
      </c>
      <c r="W15" s="22"/>
      <c r="X15" s="22"/>
      <c r="Y15" s="22"/>
      <c r="Z15" s="22"/>
      <c r="AA15" s="22"/>
      <c r="AB15" s="22"/>
      <c r="AC15" s="22"/>
      <c r="AD15" s="22"/>
      <c r="AE15" s="22">
        <v>55.248979591999998</v>
      </c>
      <c r="AF15" s="22"/>
      <c r="AG15" s="22">
        <v>39.806984127</v>
      </c>
      <c r="AH15" s="22">
        <v>156.06530612200001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20.767346938999999</v>
      </c>
      <c r="Q16" s="22"/>
      <c r="R16" s="22"/>
      <c r="S16" s="22"/>
      <c r="T16" s="22"/>
      <c r="U16" s="22"/>
      <c r="V16" s="22">
        <v>24.365714285999999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253.09149659900001</v>
      </c>
      <c r="AH16" s="22">
        <v>157.48136054400001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22.175056689000002</v>
      </c>
      <c r="Q17" s="22"/>
      <c r="R17" s="22"/>
      <c r="S17" s="22"/>
      <c r="T17" s="22"/>
      <c r="U17" s="22"/>
      <c r="V17" s="22">
        <v>26.20952381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158.89741496600001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23.633560091</v>
      </c>
      <c r="Q18" s="22"/>
      <c r="R18" s="22"/>
      <c r="S18" s="22"/>
      <c r="T18" s="22"/>
      <c r="U18" s="22"/>
      <c r="V18" s="22">
        <v>28.129523809999998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160.327619048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25.092063492000001</v>
      </c>
      <c r="Q19" s="22"/>
      <c r="R19" s="22"/>
      <c r="S19" s="22"/>
      <c r="T19" s="22"/>
      <c r="U19" s="22"/>
      <c r="V19" s="22">
        <v>30.044444444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162.63918367299999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189.04526077099999</v>
      </c>
      <c r="Q20" s="22"/>
      <c r="R20" s="22"/>
      <c r="S20" s="22"/>
      <c r="T20" s="22"/>
      <c r="U20" s="22"/>
      <c r="V20" s="22">
        <v>125.068639456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163.862312925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165.08546485299999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166.55600906999999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169.41859410399999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171.33133786799999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173.24408163300001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176.11174603200001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180.329795918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53.869569161000001</v>
      </c>
      <c r="C29" s="22">
        <f t="shared" ref="C29:O29" si="0">C12-C2</f>
        <v>101.716462585</v>
      </c>
      <c r="D29" s="22">
        <f t="shared" si="0"/>
        <v>48.680634920000003</v>
      </c>
      <c r="E29" s="22">
        <f t="shared" si="0"/>
        <v>70.094172334999996</v>
      </c>
      <c r="F29" s="22">
        <f t="shared" si="0"/>
        <v>59.412244898000004</v>
      </c>
      <c r="G29" s="22">
        <f t="shared" si="0"/>
        <v>52.678684807000003</v>
      </c>
      <c r="H29" s="22">
        <f t="shared" si="0"/>
        <v>103.36353741500001</v>
      </c>
      <c r="I29" s="22">
        <f t="shared" si="0"/>
        <v>60.397823129000002</v>
      </c>
      <c r="J29" s="22">
        <f t="shared" si="0"/>
        <v>68.524263038000001</v>
      </c>
      <c r="K29" s="22">
        <f>K12-K2</f>
        <v>118.46965986399999</v>
      </c>
      <c r="L29" s="22">
        <f t="shared" si="0"/>
        <v>34.715374149999995</v>
      </c>
      <c r="M29" s="22">
        <f t="shared" si="0"/>
        <v>52.16</v>
      </c>
      <c r="N29" s="22">
        <f t="shared" si="0"/>
        <v>55.201859409999997</v>
      </c>
      <c r="O29" s="22">
        <f t="shared" si="0"/>
        <v>56.397755101999998</v>
      </c>
      <c r="P29" s="22">
        <f>P20-P2</f>
        <v>188.73832199499998</v>
      </c>
      <c r="Q29" s="22">
        <f>Q11-Q2</f>
        <v>32.473106575999999</v>
      </c>
      <c r="R29" s="22">
        <f>R11-R2</f>
        <v>52.877641724</v>
      </c>
      <c r="S29" s="22">
        <f>S13-S2</f>
        <v>57.098571428999996</v>
      </c>
      <c r="T29" s="22">
        <f>T12-T2</f>
        <v>85.769795918</v>
      </c>
      <c r="U29" s="22">
        <f>U12-U2</f>
        <v>50.355374150000003</v>
      </c>
      <c r="V29" s="22">
        <f>V20-V2</f>
        <v>124.49394557799999</v>
      </c>
      <c r="W29" s="22">
        <f>W11-W2</f>
        <v>72.427755101999992</v>
      </c>
      <c r="X29" s="22">
        <f>X11-X2</f>
        <v>39.503854874999995</v>
      </c>
      <c r="Y29" s="22">
        <f>Y7-Y2</f>
        <v>55.135782313</v>
      </c>
      <c r="Z29" s="22">
        <f t="shared" ref="Z29:AF29" si="1">Z12-Z2</f>
        <v>139.01714285700001</v>
      </c>
      <c r="AA29" s="22">
        <f t="shared" si="1"/>
        <v>41.672244897999995</v>
      </c>
      <c r="AB29" s="22">
        <f t="shared" si="1"/>
        <v>77.838004534999996</v>
      </c>
      <c r="AC29" s="22">
        <f t="shared" si="1"/>
        <v>57.805555555000005</v>
      </c>
      <c r="AD29" s="22">
        <f t="shared" si="1"/>
        <v>50.782040815999999</v>
      </c>
      <c r="AE29" s="22">
        <f>AE15-AE2</f>
        <v>55.061043083999998</v>
      </c>
      <c r="AF29" s="22">
        <f t="shared" si="1"/>
        <v>113.794603174</v>
      </c>
      <c r="AG29" s="22">
        <f>AG16-AG2</f>
        <v>252.935487529</v>
      </c>
      <c r="AH29" s="22">
        <f>AH27-AH2</f>
        <v>180.13605442100001</v>
      </c>
      <c r="AI29" s="22">
        <f>AI11-AI2</f>
        <v>217.896326531</v>
      </c>
      <c r="AJ29" s="22"/>
    </row>
    <row r="30" spans="1:36" x14ac:dyDescent="0.2">
      <c r="A30" s="2"/>
      <c r="B30" s="9">
        <f>B29/86400</f>
        <v>6.2349038380787034E-4</v>
      </c>
      <c r="C30" s="9">
        <f t="shared" ref="C30:AI30" si="2">C29/86400</f>
        <v>1.177273872511574E-3</v>
      </c>
      <c r="D30" s="9">
        <f t="shared" si="2"/>
        <v>5.634332745370371E-4</v>
      </c>
      <c r="E30" s="9">
        <f t="shared" si="2"/>
        <v>8.1127514276620367E-4</v>
      </c>
      <c r="F30" s="9">
        <f t="shared" si="2"/>
        <v>6.876417233564815E-4</v>
      </c>
      <c r="G30" s="9">
        <f t="shared" si="2"/>
        <v>6.0970700008101855E-4</v>
      </c>
      <c r="H30" s="9">
        <f t="shared" si="2"/>
        <v>1.1963372385995371E-3</v>
      </c>
      <c r="I30" s="9">
        <f t="shared" si="2"/>
        <v>6.9904887880787041E-4</v>
      </c>
      <c r="J30" s="9">
        <f t="shared" si="2"/>
        <v>7.9310489627314813E-4</v>
      </c>
      <c r="K30" s="9">
        <f t="shared" si="2"/>
        <v>1.3711766187962963E-3</v>
      </c>
      <c r="L30" s="9">
        <f t="shared" si="2"/>
        <v>4.0179831192129622E-4</v>
      </c>
      <c r="M30" s="9">
        <f t="shared" si="2"/>
        <v>6.0370370370370363E-4</v>
      </c>
      <c r="N30" s="9">
        <f t="shared" si="2"/>
        <v>6.3891040983796296E-4</v>
      </c>
      <c r="O30" s="9">
        <f t="shared" si="2"/>
        <v>6.5275179516203704E-4</v>
      </c>
      <c r="P30" s="9">
        <f t="shared" si="2"/>
        <v>2.1844713193865739E-3</v>
      </c>
      <c r="Q30" s="9">
        <f t="shared" si="2"/>
        <v>3.7584614092592592E-4</v>
      </c>
      <c r="R30" s="9">
        <f t="shared" si="2"/>
        <v>6.1200974217592592E-4</v>
      </c>
      <c r="S30" s="9">
        <f t="shared" si="2"/>
        <v>6.6086309524305555E-4</v>
      </c>
      <c r="T30" s="9">
        <f t="shared" si="2"/>
        <v>9.9270597127314804E-4</v>
      </c>
      <c r="U30" s="9">
        <f t="shared" si="2"/>
        <v>5.8281683043981489E-4</v>
      </c>
      <c r="V30" s="9">
        <f t="shared" si="2"/>
        <v>1.4409021478935184E-3</v>
      </c>
      <c r="W30" s="9">
        <f t="shared" si="2"/>
        <v>8.382842025694443E-4</v>
      </c>
      <c r="X30" s="9">
        <f t="shared" si="2"/>
        <v>4.5722054253472216E-4</v>
      </c>
      <c r="Y30" s="9">
        <f t="shared" si="2"/>
        <v>6.3814562862268517E-4</v>
      </c>
      <c r="Z30" s="9">
        <f t="shared" si="2"/>
        <v>1.6089947089930558E-3</v>
      </c>
      <c r="AA30" s="9">
        <f t="shared" si="2"/>
        <v>4.8231764928240736E-4</v>
      </c>
      <c r="AB30" s="9">
        <f t="shared" si="2"/>
        <v>9.0090283026620364E-4</v>
      </c>
      <c r="AC30" s="9">
        <f t="shared" si="2"/>
        <v>6.690457818865741E-4</v>
      </c>
      <c r="AD30" s="9">
        <f t="shared" si="2"/>
        <v>5.8775510203703705E-4</v>
      </c>
      <c r="AE30" s="9">
        <f t="shared" si="2"/>
        <v>6.3728059124999997E-4</v>
      </c>
      <c r="AF30" s="9">
        <f t="shared" si="2"/>
        <v>1.3170671663657407E-3</v>
      </c>
      <c r="AG30" s="9">
        <f t="shared" si="2"/>
        <v>2.9274940686226853E-3</v>
      </c>
      <c r="AH30" s="9">
        <f t="shared" si="2"/>
        <v>2.0849080372800925E-3</v>
      </c>
      <c r="AI30" s="9">
        <f t="shared" si="2"/>
        <v>2.5219482237384258E-3</v>
      </c>
      <c r="AJ30" s="9">
        <f>SUM(B30:AI30)</f>
        <v>3.3350633030949074E-2</v>
      </c>
    </row>
  </sheetData>
  <pageMargins left="0.7" right="0.7" top="0.78740157499999996" bottom="0.78740157499999996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K27"/>
  <sheetViews>
    <sheetView zoomScale="40" zoomScaleNormal="40" workbookViewId="0">
      <selection activeCell="B1" sqref="B1:AJ1"/>
    </sheetView>
  </sheetViews>
  <sheetFormatPr baseColWidth="10" defaultRowHeight="16" x14ac:dyDescent="0.2"/>
  <cols>
    <col min="1" max="1" width="13.33203125" bestFit="1" customWidth="1"/>
    <col min="2" max="2" width="8.1640625" bestFit="1" customWidth="1"/>
    <col min="3" max="11" width="6.83203125" bestFit="1" customWidth="1"/>
    <col min="12" max="22" width="8.1640625" bestFit="1" customWidth="1"/>
    <col min="23" max="23" width="10.6640625" bestFit="1" customWidth="1"/>
    <col min="24" max="24" width="11" bestFit="1" customWidth="1"/>
    <col min="25" max="36" width="8.1640625" bestFit="1" customWidth="1"/>
    <col min="37" max="37" width="24.83203125" bestFit="1" customWidth="1"/>
  </cols>
  <sheetData>
    <row r="1" spans="1:37" x14ac:dyDescent="0.2">
      <c r="A1" s="2" t="s">
        <v>39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85.717100000000002</v>
      </c>
      <c r="C2" s="12">
        <v>37.679400000000001</v>
      </c>
      <c r="D2" s="12">
        <v>59.723700000000001</v>
      </c>
      <c r="E2" s="12">
        <v>39.2209</v>
      </c>
      <c r="F2" s="12">
        <v>61.799300000000002</v>
      </c>
      <c r="G2" s="12">
        <v>75.204599999999999</v>
      </c>
      <c r="H2" s="12">
        <v>36.286299999999997</v>
      </c>
      <c r="I2" s="12">
        <v>65.159599999999998</v>
      </c>
      <c r="J2" s="12">
        <v>40.061799999999998</v>
      </c>
      <c r="K2" s="12">
        <v>31.572199999999999</v>
      </c>
      <c r="L2" s="12">
        <v>132.43199999999999</v>
      </c>
      <c r="M2" s="12">
        <v>42.378700000000002</v>
      </c>
      <c r="N2" s="12">
        <v>59.573099999999997</v>
      </c>
      <c r="O2" s="12">
        <v>69.807900000000004</v>
      </c>
      <c r="P2" s="12">
        <v>27.316700000000001</v>
      </c>
      <c r="Q2" s="12">
        <v>114.645</v>
      </c>
      <c r="R2" s="12">
        <v>69.122299999999996</v>
      </c>
      <c r="S2" s="12">
        <v>35.709499999999998</v>
      </c>
      <c r="T2" s="12">
        <v>33.183700000000002</v>
      </c>
      <c r="U2" s="12">
        <v>87.407499999999999</v>
      </c>
      <c r="V2" s="12">
        <v>35.251300000000001</v>
      </c>
      <c r="W2" s="12">
        <v>37.263399999999997</v>
      </c>
      <c r="X2" s="12">
        <v>37.263399999999997</v>
      </c>
      <c r="Y2" s="12">
        <v>45.420999999999999</v>
      </c>
      <c r="Z2" s="12">
        <v>18.8429</v>
      </c>
      <c r="AA2" s="12">
        <v>26.519400000000001</v>
      </c>
      <c r="AB2" s="12">
        <v>79.507199999999997</v>
      </c>
      <c r="AC2" s="12">
        <v>69.660899999999998</v>
      </c>
      <c r="AD2" s="12">
        <v>74.543599999999998</v>
      </c>
      <c r="AE2" s="12">
        <v>75.102199999999996</v>
      </c>
      <c r="AF2" s="12">
        <v>32.363</v>
      </c>
      <c r="AG2" s="12">
        <v>24.037099999999999</v>
      </c>
      <c r="AH2" s="12">
        <v>16.788499999999999</v>
      </c>
      <c r="AI2" s="12">
        <v>65.488600000000005</v>
      </c>
      <c r="AJ2" s="12">
        <v>26.241700000000002</v>
      </c>
      <c r="AK2" s="12">
        <v>22.693899999999999</v>
      </c>
    </row>
    <row r="3" spans="1:37" x14ac:dyDescent="0.2">
      <c r="A3" s="1"/>
      <c r="B3" s="12">
        <v>90.681700000000006</v>
      </c>
      <c r="C3" s="12">
        <v>37.046399999999998</v>
      </c>
      <c r="D3" s="12">
        <v>58.148699999999998</v>
      </c>
      <c r="E3" s="12">
        <v>45.159700000000001</v>
      </c>
      <c r="F3" s="12">
        <v>62.642000000000003</v>
      </c>
      <c r="G3" s="12">
        <v>81.666700000000006</v>
      </c>
      <c r="H3" s="12">
        <v>36.668500000000002</v>
      </c>
      <c r="I3" s="12">
        <v>68.4499</v>
      </c>
      <c r="J3" s="12">
        <v>48.869700000000002</v>
      </c>
      <c r="K3" s="12">
        <v>32.055999999999997</v>
      </c>
      <c r="L3" s="12">
        <v>126.943</v>
      </c>
      <c r="M3" s="12">
        <v>41.039200000000001</v>
      </c>
      <c r="N3" s="12">
        <v>63.888399999999997</v>
      </c>
      <c r="O3" s="12">
        <v>71.159599999999998</v>
      </c>
      <c r="P3" s="12">
        <v>26.4968</v>
      </c>
      <c r="Q3" s="12">
        <v>120.492</v>
      </c>
      <c r="R3" s="12">
        <v>72.820300000000003</v>
      </c>
      <c r="S3" s="12">
        <v>36.996600000000001</v>
      </c>
      <c r="T3" s="12">
        <v>28.759</v>
      </c>
      <c r="U3" s="12">
        <v>96.823800000000006</v>
      </c>
      <c r="V3" s="12">
        <v>34.248399999999997</v>
      </c>
      <c r="W3" s="12">
        <v>37.860599999999998</v>
      </c>
      <c r="X3" s="12">
        <v>37.860599999999998</v>
      </c>
      <c r="Y3" s="12">
        <v>44.5867</v>
      </c>
      <c r="Z3" s="12">
        <v>19.492599999999999</v>
      </c>
      <c r="AA3" s="12">
        <v>26.375599999999999</v>
      </c>
      <c r="AB3" s="12">
        <v>80.592100000000002</v>
      </c>
      <c r="AC3" s="12">
        <v>66.953400000000002</v>
      </c>
      <c r="AD3" s="12">
        <v>76.722300000000004</v>
      </c>
      <c r="AE3" s="12">
        <v>76.350399999999993</v>
      </c>
      <c r="AF3" s="12">
        <v>31.8642</v>
      </c>
      <c r="AG3" s="12">
        <v>22.567499999999999</v>
      </c>
      <c r="AH3" s="12">
        <v>16.024699999999999</v>
      </c>
      <c r="AI3" s="12">
        <v>71.777299999999997</v>
      </c>
      <c r="AJ3" s="12">
        <v>25.880299999999998</v>
      </c>
      <c r="AK3" s="12">
        <v>22.693899999999999</v>
      </c>
    </row>
    <row r="4" spans="1:37" x14ac:dyDescent="0.2">
      <c r="A4" s="1"/>
      <c r="B4" s="12">
        <v>91.875</v>
      </c>
      <c r="C4" s="12">
        <v>36.947099999999999</v>
      </c>
      <c r="D4" s="12">
        <v>60.444099999999999</v>
      </c>
      <c r="E4" s="12">
        <v>49.3123</v>
      </c>
      <c r="F4" s="12">
        <v>68.734399999999994</v>
      </c>
      <c r="G4" s="12">
        <v>78.75</v>
      </c>
      <c r="H4" s="12">
        <v>36.426200000000001</v>
      </c>
      <c r="I4" s="12">
        <v>76.847099999999998</v>
      </c>
      <c r="J4" s="12">
        <v>51.5398</v>
      </c>
      <c r="K4" s="12">
        <v>32.404200000000003</v>
      </c>
      <c r="L4" s="12">
        <v>129.40100000000001</v>
      </c>
      <c r="M4" s="12">
        <v>42.360399999999998</v>
      </c>
      <c r="N4" s="12">
        <v>68.591899999999995</v>
      </c>
      <c r="O4" s="12">
        <v>69.879800000000003</v>
      </c>
      <c r="P4" s="12">
        <v>28.680700000000002</v>
      </c>
      <c r="Q4" s="12">
        <v>118.357</v>
      </c>
      <c r="R4" s="12">
        <v>75.825299999999999</v>
      </c>
      <c r="S4" s="12">
        <v>35.427399999999999</v>
      </c>
      <c r="T4" s="12">
        <v>29.2803</v>
      </c>
      <c r="U4" s="12">
        <v>96.710499999999996</v>
      </c>
      <c r="V4" s="12">
        <v>32.8125</v>
      </c>
      <c r="W4" s="12">
        <v>38.602899999999998</v>
      </c>
      <c r="X4" s="12">
        <v>38.602899999999998</v>
      </c>
      <c r="Y4" s="12">
        <v>46.637099999999997</v>
      </c>
      <c r="Z4" s="12">
        <v>20.1997</v>
      </c>
      <c r="AA4" s="12">
        <v>27.5809</v>
      </c>
      <c r="AB4" s="12">
        <v>85.069400000000002</v>
      </c>
      <c r="AC4" s="12">
        <v>71.590900000000005</v>
      </c>
      <c r="AD4" s="12">
        <v>75.153400000000005</v>
      </c>
      <c r="AE4" s="12">
        <v>78.302599999999998</v>
      </c>
      <c r="AF4" s="12">
        <v>28.817599999999999</v>
      </c>
      <c r="AG4" s="12">
        <v>22.227799999999998</v>
      </c>
      <c r="AH4" s="12">
        <v>15.8042</v>
      </c>
      <c r="AI4" s="12">
        <v>67.143699999999995</v>
      </c>
      <c r="AJ4" s="12">
        <v>26.142099999999999</v>
      </c>
      <c r="AK4" s="12">
        <v>23.545500000000001</v>
      </c>
    </row>
    <row r="5" spans="1:37" x14ac:dyDescent="0.2">
      <c r="A5" s="1"/>
      <c r="B5" s="12">
        <v>90.793700000000001</v>
      </c>
      <c r="C5" s="12">
        <v>37.9998</v>
      </c>
      <c r="D5" s="12">
        <v>58.087499999999999</v>
      </c>
      <c r="E5" s="12">
        <v>46.790500000000002</v>
      </c>
      <c r="F5" s="12">
        <v>66.899299999999997</v>
      </c>
      <c r="G5" s="12">
        <v>79.126800000000003</v>
      </c>
      <c r="H5" s="12">
        <v>37.267600000000002</v>
      </c>
      <c r="I5" s="12">
        <v>67.335099999999997</v>
      </c>
      <c r="J5" s="12">
        <v>43.993000000000002</v>
      </c>
      <c r="K5" s="12">
        <v>32.338900000000002</v>
      </c>
      <c r="L5" s="12">
        <v>120.492</v>
      </c>
      <c r="M5" s="12">
        <v>43.611499999999999</v>
      </c>
      <c r="N5" s="12">
        <v>67.679599999999994</v>
      </c>
      <c r="O5" s="12">
        <v>73.780799999999999</v>
      </c>
      <c r="P5" s="12">
        <v>28.742699999999999</v>
      </c>
      <c r="Q5" s="12">
        <v>117.788</v>
      </c>
      <c r="R5" s="12">
        <v>67.629400000000004</v>
      </c>
      <c r="S5" s="12">
        <v>36.410200000000003</v>
      </c>
      <c r="T5" s="12">
        <v>25.026499999999999</v>
      </c>
      <c r="U5" s="12">
        <v>93.011799999999994</v>
      </c>
      <c r="V5" s="12">
        <v>33.888300000000001</v>
      </c>
      <c r="W5" s="12">
        <v>28.182500000000001</v>
      </c>
      <c r="X5" s="12">
        <v>28.182500000000001</v>
      </c>
      <c r="Y5" s="12">
        <v>43.611499999999999</v>
      </c>
      <c r="Z5" s="12">
        <v>20.3689</v>
      </c>
      <c r="AA5" s="12">
        <v>27.5075</v>
      </c>
      <c r="AB5" s="12">
        <v>84.289000000000001</v>
      </c>
      <c r="AC5" s="12">
        <v>69.194599999999994</v>
      </c>
      <c r="AD5" s="12">
        <v>71.9178</v>
      </c>
      <c r="AE5" s="12">
        <v>77.422799999999995</v>
      </c>
      <c r="AF5" s="12">
        <v>30.372599999999998</v>
      </c>
      <c r="AG5" s="12">
        <v>19.1052</v>
      </c>
      <c r="AH5" s="12">
        <v>12.855600000000001</v>
      </c>
      <c r="AI5" s="12">
        <v>69.569299999999998</v>
      </c>
      <c r="AJ5" s="12">
        <v>24.934999999999999</v>
      </c>
      <c r="AK5" s="12">
        <v>11.679</v>
      </c>
    </row>
    <row r="6" spans="1:37" x14ac:dyDescent="0.2">
      <c r="A6" s="1"/>
      <c r="B6" s="12">
        <v>90.687899999999999</v>
      </c>
      <c r="C6" s="12">
        <v>37.079599999999999</v>
      </c>
      <c r="D6" s="12">
        <v>63.544699999999999</v>
      </c>
      <c r="E6" s="12">
        <v>53.554099999999998</v>
      </c>
      <c r="F6" s="12">
        <v>68.947500000000005</v>
      </c>
      <c r="G6" s="12">
        <v>82.2761</v>
      </c>
      <c r="H6" s="12">
        <v>36.631</v>
      </c>
      <c r="I6" s="12">
        <v>66.044300000000007</v>
      </c>
      <c r="J6" s="12">
        <v>51.547800000000002</v>
      </c>
      <c r="K6" s="12">
        <v>32.181600000000003</v>
      </c>
      <c r="L6" s="12">
        <v>127.604</v>
      </c>
      <c r="M6" s="12">
        <v>46.849299999999999</v>
      </c>
      <c r="N6" s="12">
        <v>64.136099999999999</v>
      </c>
      <c r="O6" s="12">
        <v>72.788300000000007</v>
      </c>
      <c r="P6" s="12">
        <v>27.128399999999999</v>
      </c>
      <c r="Q6" s="12">
        <v>125.64100000000001</v>
      </c>
      <c r="R6" s="12">
        <v>84.561099999999996</v>
      </c>
      <c r="S6" s="12">
        <v>36.029400000000003</v>
      </c>
      <c r="T6" s="12">
        <v>34.453099999999999</v>
      </c>
      <c r="U6" s="12">
        <v>96.148300000000006</v>
      </c>
      <c r="V6" s="12">
        <v>34.453099999999999</v>
      </c>
      <c r="W6" s="12">
        <v>31.790700000000001</v>
      </c>
      <c r="X6" s="12">
        <v>31.790700000000001</v>
      </c>
      <c r="Y6" s="12">
        <v>44.963299999999997</v>
      </c>
      <c r="Z6" s="12"/>
      <c r="AA6" s="12">
        <v>27.631599999999999</v>
      </c>
      <c r="AB6" s="12">
        <v>84.807699999999997</v>
      </c>
      <c r="AC6" s="12">
        <v>72.216200000000001</v>
      </c>
      <c r="AD6" s="12">
        <v>72.485200000000006</v>
      </c>
      <c r="AE6" s="12">
        <v>78.525599999999997</v>
      </c>
      <c r="AF6" s="12">
        <v>30.931799999999999</v>
      </c>
      <c r="AG6" s="12">
        <v>22.1326</v>
      </c>
      <c r="AH6" s="12">
        <v>16.024699999999999</v>
      </c>
      <c r="AI6" s="12">
        <v>70.137299999999996</v>
      </c>
      <c r="AJ6" s="12">
        <v>24.8171</v>
      </c>
      <c r="AK6" s="12">
        <v>32.149099999999997</v>
      </c>
    </row>
    <row r="7" spans="1:37" x14ac:dyDescent="0.2">
      <c r="A7" s="1"/>
      <c r="B7" s="12">
        <v>91.722099999999998</v>
      </c>
      <c r="C7" s="12">
        <v>37.1462</v>
      </c>
      <c r="D7" s="12">
        <v>59.5839</v>
      </c>
      <c r="E7" s="12">
        <v>45.233899999999998</v>
      </c>
      <c r="F7" s="12">
        <v>68.522599999999997</v>
      </c>
      <c r="G7" s="12">
        <v>78.007099999999994</v>
      </c>
      <c r="H7" s="12">
        <v>38.8307</v>
      </c>
      <c r="I7" s="12">
        <v>67.116500000000002</v>
      </c>
      <c r="J7" s="12">
        <v>53.415700000000001</v>
      </c>
      <c r="K7" s="12">
        <v>32.586599999999997</v>
      </c>
      <c r="L7" s="12">
        <v>130.31899999999999</v>
      </c>
      <c r="M7" s="12">
        <v>45.557099999999998</v>
      </c>
      <c r="N7" s="12">
        <v>68.181799999999996</v>
      </c>
      <c r="O7" s="12">
        <v>72.279300000000006</v>
      </c>
      <c r="P7" s="12">
        <v>26.811800000000002</v>
      </c>
      <c r="Q7" s="12">
        <v>126.943</v>
      </c>
      <c r="R7" s="12">
        <v>73.2072</v>
      </c>
      <c r="S7" s="12">
        <v>36.076599999999999</v>
      </c>
      <c r="T7" s="12">
        <v>26.707799999999999</v>
      </c>
      <c r="U7" s="12">
        <v>98.4375</v>
      </c>
      <c r="V7" s="12">
        <v>35.641199999999998</v>
      </c>
      <c r="W7" s="12">
        <v>32.3504</v>
      </c>
      <c r="X7" s="12">
        <v>32.3504</v>
      </c>
      <c r="Y7" s="12">
        <v>46.795400000000001</v>
      </c>
      <c r="Z7" s="12"/>
      <c r="AA7" s="12">
        <v>25.520800000000001</v>
      </c>
      <c r="AB7" s="12">
        <v>85.069400000000002</v>
      </c>
      <c r="AC7" s="12">
        <v>69.778499999999994</v>
      </c>
      <c r="AD7" s="12">
        <v>75.462000000000003</v>
      </c>
      <c r="AE7" s="12">
        <v>79.891300000000001</v>
      </c>
      <c r="AF7" s="12">
        <v>29.3218</v>
      </c>
      <c r="AG7" s="12">
        <v>22.0853</v>
      </c>
      <c r="AH7" s="12">
        <v>14.4155</v>
      </c>
      <c r="AI7" s="12">
        <v>69.363299999999995</v>
      </c>
      <c r="AJ7" s="12">
        <v>22.5184</v>
      </c>
      <c r="AK7" s="12">
        <v>32.149099999999997</v>
      </c>
    </row>
    <row r="8" spans="1:37" x14ac:dyDescent="0.2">
      <c r="A8" s="1"/>
      <c r="B8" s="12">
        <v>88.625399999999999</v>
      </c>
      <c r="C8" s="12">
        <v>36.298299999999998</v>
      </c>
      <c r="D8" s="12">
        <v>62.286700000000003</v>
      </c>
      <c r="E8" s="12">
        <v>46.0398</v>
      </c>
      <c r="F8" s="12">
        <v>67.061999999999998</v>
      </c>
      <c r="G8" s="12">
        <v>83.5227</v>
      </c>
      <c r="H8" s="12">
        <v>37.508499999999998</v>
      </c>
      <c r="I8" s="12">
        <v>69.837400000000002</v>
      </c>
      <c r="J8" s="12">
        <v>53.004800000000003</v>
      </c>
      <c r="K8" s="12">
        <v>32.727699999999999</v>
      </c>
      <c r="L8" s="12">
        <v>132.43199999999999</v>
      </c>
      <c r="M8" s="12">
        <v>45.184399999999997</v>
      </c>
      <c r="N8" s="12">
        <v>64.700699999999998</v>
      </c>
      <c r="O8" s="12">
        <v>75.444800000000001</v>
      </c>
      <c r="P8" s="12">
        <v>27.608499999999999</v>
      </c>
      <c r="Q8" s="12">
        <v>124.788</v>
      </c>
      <c r="R8" s="12">
        <v>76.456299999999999</v>
      </c>
      <c r="S8" s="12">
        <v>37.5</v>
      </c>
      <c r="T8" s="12">
        <v>32.605499999999999</v>
      </c>
      <c r="U8" s="12">
        <v>97.279399999999995</v>
      </c>
      <c r="V8" s="12">
        <v>37.482999999999997</v>
      </c>
      <c r="W8" s="12">
        <v>32.969499999999996</v>
      </c>
      <c r="X8" s="12">
        <v>32.969499999999996</v>
      </c>
      <c r="Y8" s="12">
        <v>45.9375</v>
      </c>
      <c r="Z8" s="12"/>
      <c r="AA8" s="12">
        <v>24.598400000000002</v>
      </c>
      <c r="AB8" s="12">
        <v>86.132800000000003</v>
      </c>
      <c r="AC8" s="12">
        <v>68.906300000000002</v>
      </c>
      <c r="AD8" s="12">
        <v>75.999499999999998</v>
      </c>
      <c r="AE8" s="12">
        <v>77.860200000000006</v>
      </c>
      <c r="AF8" s="12">
        <v>30.399799999999999</v>
      </c>
      <c r="AG8" s="12">
        <v>20.148</v>
      </c>
      <c r="AH8" s="12">
        <v>13.6448</v>
      </c>
      <c r="AI8" s="12">
        <v>71.503900000000002</v>
      </c>
      <c r="AJ8" s="12">
        <v>22.323799999999999</v>
      </c>
      <c r="AK8" s="12">
        <v>23.652000000000001</v>
      </c>
    </row>
    <row r="9" spans="1:37" x14ac:dyDescent="0.2">
      <c r="A9" s="1"/>
      <c r="B9" s="12">
        <v>89.391900000000007</v>
      </c>
      <c r="C9" s="12">
        <v>36.139600000000002</v>
      </c>
      <c r="D9" s="12">
        <v>60.085799999999999</v>
      </c>
      <c r="E9" s="12">
        <v>32.4011</v>
      </c>
      <c r="F9" s="12">
        <v>66.576099999999997</v>
      </c>
      <c r="G9" s="12">
        <v>85.1571</v>
      </c>
      <c r="H9" s="12">
        <v>38.930100000000003</v>
      </c>
      <c r="I9" s="12">
        <v>71.282300000000006</v>
      </c>
      <c r="J9" s="12">
        <v>45.333100000000002</v>
      </c>
      <c r="K9" s="12">
        <v>31.671600000000002</v>
      </c>
      <c r="L9" s="12">
        <v>131.95699999999999</v>
      </c>
      <c r="M9" s="12">
        <v>44.265300000000003</v>
      </c>
      <c r="N9" s="12">
        <v>62.856299999999997</v>
      </c>
      <c r="O9" s="12">
        <v>69.485299999999995</v>
      </c>
      <c r="P9" s="12">
        <v>26.438800000000001</v>
      </c>
      <c r="Q9" s="12"/>
      <c r="R9" s="12"/>
      <c r="S9" s="12">
        <v>35.381900000000002</v>
      </c>
      <c r="T9" s="12">
        <v>22.275700000000001</v>
      </c>
      <c r="U9" s="12">
        <v>82.194299999999998</v>
      </c>
      <c r="V9" s="12">
        <v>35.156300000000002</v>
      </c>
      <c r="W9" s="12"/>
      <c r="X9" s="12"/>
      <c r="Y9" s="12">
        <v>38.6571</v>
      </c>
      <c r="Z9" s="12"/>
      <c r="AA9" s="12">
        <v>27.316700000000001</v>
      </c>
      <c r="AB9" s="12">
        <v>83.575500000000005</v>
      </c>
      <c r="AC9" s="12">
        <v>74.830299999999994</v>
      </c>
      <c r="AD9" s="12">
        <v>73.142399999999995</v>
      </c>
      <c r="AE9" s="12">
        <v>80.357100000000003</v>
      </c>
      <c r="AF9" s="12">
        <v>31.261800000000001</v>
      </c>
      <c r="AG9" s="12">
        <v>22.275700000000001</v>
      </c>
      <c r="AH9" s="12">
        <v>14.236800000000001</v>
      </c>
      <c r="AI9" s="12">
        <v>73.598100000000002</v>
      </c>
      <c r="AJ9" s="12"/>
      <c r="AK9" s="12">
        <v>11.5228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22.5214</v>
      </c>
      <c r="Q10" s="12"/>
      <c r="R10" s="12"/>
      <c r="S10" s="12">
        <v>35.336500000000001</v>
      </c>
      <c r="T10" s="12"/>
      <c r="U10" s="12"/>
      <c r="V10" s="12">
        <v>32.099200000000003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29.7437</v>
      </c>
      <c r="AG10" s="12"/>
      <c r="AH10" s="12">
        <v>15.554500000000001</v>
      </c>
      <c r="AI10" s="12">
        <v>68.563400000000001</v>
      </c>
      <c r="AJ10" s="12"/>
      <c r="AK10" s="12">
        <v>25.859300000000001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28.067699999999999</v>
      </c>
      <c r="Q11" s="12"/>
      <c r="R11" s="12"/>
      <c r="S11" s="12"/>
      <c r="T11" s="12"/>
      <c r="U11" s="12"/>
      <c r="V11" s="12">
        <v>34.742600000000003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29.166699999999999</v>
      </c>
      <c r="AG11" s="12"/>
      <c r="AH11" s="12">
        <v>14.947100000000001</v>
      </c>
      <c r="AI11" s="12">
        <v>71.037400000000005</v>
      </c>
      <c r="AJ11" s="12"/>
      <c r="AK11" s="12">
        <v>25.859300000000001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27.599299999999999</v>
      </c>
      <c r="Q12" s="12"/>
      <c r="R12" s="12"/>
      <c r="S12" s="12"/>
      <c r="T12" s="12"/>
      <c r="U12" s="12"/>
      <c r="V12" s="12">
        <v>34.338700000000003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29.7973</v>
      </c>
      <c r="AG12" s="12"/>
      <c r="AH12" s="12">
        <v>14.1782</v>
      </c>
      <c r="AI12" s="12">
        <v>70.552499999999995</v>
      </c>
      <c r="AJ12" s="12"/>
      <c r="AK12" s="12">
        <v>19.930399999999999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29.6371</v>
      </c>
      <c r="Q13" s="12"/>
      <c r="R13" s="12"/>
      <c r="S13" s="12"/>
      <c r="T13" s="12"/>
      <c r="U13" s="12"/>
      <c r="V13" s="12">
        <v>32.2746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30.512</v>
      </c>
      <c r="AG13" s="12"/>
      <c r="AH13" s="12">
        <v>14.713100000000001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28.1633</v>
      </c>
      <c r="Q14" s="12"/>
      <c r="R14" s="12"/>
      <c r="S14" s="12"/>
      <c r="T14" s="12"/>
      <c r="U14" s="12"/>
      <c r="V14" s="12">
        <v>32.2746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27.8597</v>
      </c>
      <c r="Q15" s="12"/>
      <c r="R15" s="12"/>
      <c r="S15" s="12"/>
      <c r="T15" s="12"/>
      <c r="U15" s="12"/>
      <c r="V15" s="12">
        <v>32.8125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27.1998</v>
      </c>
      <c r="Q16" s="12"/>
      <c r="R16" s="12"/>
      <c r="S16" s="12"/>
      <c r="T16" s="12"/>
      <c r="U16" s="12"/>
      <c r="V16" s="12">
        <v>30.761700000000001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26.626100000000001</v>
      </c>
      <c r="Q17" s="12"/>
      <c r="R17" s="12"/>
      <c r="S17" s="12"/>
      <c r="T17" s="12"/>
      <c r="U17" s="12"/>
      <c r="V17" s="12">
        <v>30.884899999999998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27.7988</v>
      </c>
      <c r="Q18" s="12"/>
      <c r="R18" s="12"/>
      <c r="S18" s="12"/>
      <c r="T18" s="12"/>
      <c r="U18" s="12"/>
      <c r="V18" s="12">
        <v>20.647500000000001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89.936849999999993</v>
      </c>
      <c r="C21" s="5">
        <f t="shared" si="0"/>
        <v>37.042050000000003</v>
      </c>
      <c r="D21" s="5">
        <f t="shared" si="0"/>
        <v>60.238137500000001</v>
      </c>
      <c r="E21" s="5">
        <f t="shared" si="0"/>
        <v>44.714037500000003</v>
      </c>
      <c r="F21" s="5">
        <f t="shared" si="0"/>
        <v>66.397899999999993</v>
      </c>
      <c r="G21" s="5">
        <f t="shared" si="0"/>
        <v>80.463887499999998</v>
      </c>
      <c r="H21" s="5">
        <f t="shared" si="0"/>
        <v>37.318612499999993</v>
      </c>
      <c r="I21" s="5">
        <f t="shared" si="0"/>
        <v>69.009024999999994</v>
      </c>
      <c r="J21" s="5">
        <f t="shared" si="0"/>
        <v>48.470712499999998</v>
      </c>
      <c r="K21" s="5">
        <f t="shared" si="0"/>
        <v>32.192349999999998</v>
      </c>
      <c r="L21" s="5">
        <f t="shared" si="0"/>
        <v>128.94749999999999</v>
      </c>
      <c r="M21" s="5">
        <f t="shared" si="0"/>
        <v>43.905737500000001</v>
      </c>
      <c r="N21" s="5">
        <f t="shared" si="0"/>
        <v>64.950987499999997</v>
      </c>
      <c r="O21" s="5">
        <f t="shared" si="0"/>
        <v>71.828225000000003</v>
      </c>
      <c r="P21" s="5">
        <f>AVERAGE(P2:P18)</f>
        <v>27.33515294117646</v>
      </c>
      <c r="Q21" s="5">
        <f>AVERAGE(Q2:Q8)</f>
        <v>121.23628571428571</v>
      </c>
      <c r="R21" s="5">
        <f>AVERAGE(R2:R8)</f>
        <v>74.231700000000004</v>
      </c>
      <c r="S21" s="5">
        <f>AVERAGE(S2:S10)</f>
        <v>36.096455555555558</v>
      </c>
      <c r="T21" s="5">
        <f>AVERAGE(T2:T9)</f>
        <v>29.036449999999999</v>
      </c>
      <c r="U21" s="5">
        <f>AVERAGE(U2:U9)</f>
        <v>93.501637500000001</v>
      </c>
      <c r="V21" s="5">
        <f>AVERAGE(V2:V18)</f>
        <v>32.927670588235301</v>
      </c>
      <c r="W21" s="5">
        <f>AVERAGE(W2:W4)</f>
        <v>37.908966666666664</v>
      </c>
      <c r="X21" s="5">
        <f>AVERAGE(X6:X8)</f>
        <v>32.370199999999997</v>
      </c>
      <c r="Y21" s="5">
        <f>AVERAGE(Y2:Y9)</f>
        <v>44.5762</v>
      </c>
      <c r="Z21" s="5">
        <f>AVERAGE(Z2:Z5)</f>
        <v>19.726025</v>
      </c>
      <c r="AA21" s="5">
        <f>AVERAGE(AA2:AA9)</f>
        <v>26.631362499999998</v>
      </c>
      <c r="AB21" s="5">
        <f>AVERAGE(AB2:AB9)</f>
        <v>83.630387499999998</v>
      </c>
      <c r="AC21" s="5">
        <f>AVERAGE(AC2:AC9)</f>
        <v>70.391387500000008</v>
      </c>
      <c r="AD21" s="5">
        <f>AVERAGE(AD2:AD9)</f>
        <v>74.428274999999985</v>
      </c>
      <c r="AE21" s="5">
        <f>AVERAGE(AE2:AE9)</f>
        <v>77.976525000000009</v>
      </c>
      <c r="AF21" s="5">
        <f>AVERAGE(AF2:AF13)</f>
        <v>30.379358333333332</v>
      </c>
      <c r="AG21" s="5">
        <f>AVERAGE(AG2:AG9)</f>
        <v>21.822399999999998</v>
      </c>
      <c r="AH21" s="5">
        <f>AVERAGE(AH2:AH13)</f>
        <v>14.932308333333333</v>
      </c>
      <c r="AI21" s="5">
        <f>AVERAGE(AI2:AI12)</f>
        <v>69.884981818181814</v>
      </c>
      <c r="AJ21" s="5">
        <f>AVERAGE(AJ2:AJ8)</f>
        <v>24.694057142857144</v>
      </c>
      <c r="AK21" s="5">
        <f>AVERAGE(AK2:AK12)</f>
        <v>22.88493636363636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89.936849999999993</v>
      </c>
      <c r="C26" s="12">
        <f>C21*2</f>
        <v>74.084100000000007</v>
      </c>
      <c r="D26" s="12">
        <f t="shared" ref="D26:J26" si="1">D21*1</f>
        <v>60.238137500000001</v>
      </c>
      <c r="E26" s="12">
        <f t="shared" si="1"/>
        <v>44.714037500000003</v>
      </c>
      <c r="F26" s="12">
        <f t="shared" si="1"/>
        <v>66.397899999999993</v>
      </c>
      <c r="G26" s="12">
        <f t="shared" si="1"/>
        <v>80.463887499999998</v>
      </c>
      <c r="H26" s="12">
        <f>H21*3</f>
        <v>111.95583749999997</v>
      </c>
      <c r="I26" s="12">
        <f>I21*3</f>
        <v>207.02707499999997</v>
      </c>
      <c r="J26" s="12">
        <f t="shared" si="1"/>
        <v>48.470712499999998</v>
      </c>
      <c r="K26" s="12">
        <f>K21*4</f>
        <v>128.76939999999999</v>
      </c>
      <c r="L26" s="12">
        <f>L21*1</f>
        <v>128.94749999999999</v>
      </c>
      <c r="M26" s="12">
        <f>M21*3</f>
        <v>131.71721250000002</v>
      </c>
      <c r="N26" s="12">
        <f>N21*3</f>
        <v>194.85296249999999</v>
      </c>
      <c r="O26" s="12">
        <f>O21*1</f>
        <v>71.828225000000003</v>
      </c>
      <c r="P26" s="12">
        <f>P21*1</f>
        <v>27.33515294117646</v>
      </c>
      <c r="Q26" s="12">
        <f>Q21*1</f>
        <v>121.23628571428571</v>
      </c>
      <c r="R26" s="12">
        <f>R21*2</f>
        <v>148.46340000000001</v>
      </c>
      <c r="S26" s="12">
        <f>S21*4</f>
        <v>144.38582222222223</v>
      </c>
      <c r="T26" s="12">
        <f>T21*3</f>
        <v>87.109349999999992</v>
      </c>
      <c r="U26" s="12">
        <f>U21*1</f>
        <v>93.501637500000001</v>
      </c>
      <c r="V26" s="12">
        <f>V21*1</f>
        <v>32.927670588235301</v>
      </c>
      <c r="W26" s="12">
        <f>W21*4</f>
        <v>151.63586666666666</v>
      </c>
      <c r="X26" s="12">
        <f>X21*3</f>
        <v>97.110599999999991</v>
      </c>
      <c r="Y26" s="12">
        <f>Y21*2</f>
        <v>89.1524</v>
      </c>
      <c r="Z26" s="12">
        <f>Z21*8</f>
        <v>157.8082</v>
      </c>
      <c r="AA26" s="12">
        <f>AA21*3</f>
        <v>79.894087499999998</v>
      </c>
      <c r="AB26" s="12">
        <f t="shared" ref="AB26:AH26" si="2">AB21*1</f>
        <v>83.630387499999998</v>
      </c>
      <c r="AC26" s="12">
        <f t="shared" si="2"/>
        <v>70.391387500000008</v>
      </c>
      <c r="AD26" s="12">
        <f t="shared" si="2"/>
        <v>74.428274999999985</v>
      </c>
      <c r="AE26" s="12">
        <f>AE21*2</f>
        <v>155.95305000000002</v>
      </c>
      <c r="AF26" s="12">
        <f t="shared" si="2"/>
        <v>30.379358333333332</v>
      </c>
      <c r="AG26" s="12">
        <f>AG21*2</f>
        <v>43.644799999999996</v>
      </c>
      <c r="AH26" s="12">
        <f t="shared" si="2"/>
        <v>14.932308333333333</v>
      </c>
      <c r="AI26" s="12">
        <f>AI21*2</f>
        <v>139.76996363636363</v>
      </c>
      <c r="AJ26" s="12">
        <f>AJ21*3</f>
        <v>74.082171428571428</v>
      </c>
      <c r="AK26" s="12">
        <f>AK21*1</f>
        <v>22.88493636363636</v>
      </c>
    </row>
    <row r="27" spans="1:37" x14ac:dyDescent="0.2">
      <c r="A27" s="12" t="s">
        <v>215</v>
      </c>
      <c r="B27" s="5">
        <f t="shared" ref="B27:O27" si="3">STDEV(B2:B9)/B21*100</f>
        <v>2.2482593539138476</v>
      </c>
      <c r="C27" s="5">
        <f t="shared" si="3"/>
        <v>1.68046927569435</v>
      </c>
      <c r="D27" s="5">
        <f t="shared" si="3"/>
        <v>3.1296669671391526</v>
      </c>
      <c r="E27" s="5">
        <f t="shared" si="3"/>
        <v>14.335423894842359</v>
      </c>
      <c r="F27" s="5">
        <f t="shared" si="3"/>
        <v>4.1226666716144713</v>
      </c>
      <c r="G27" s="5">
        <f t="shared" si="3"/>
        <v>4.0553547594000126</v>
      </c>
      <c r="H27" s="5">
        <f t="shared" si="3"/>
        <v>2.8066714823016099</v>
      </c>
      <c r="I27" s="5">
        <f t="shared" si="3"/>
        <v>5.4107222531769272</v>
      </c>
      <c r="J27" s="5">
        <f t="shared" si="3"/>
        <v>10.006183239217625</v>
      </c>
      <c r="K27" s="5">
        <f t="shared" si="3"/>
        <v>1.276925650286546</v>
      </c>
      <c r="L27" s="5">
        <f t="shared" si="3"/>
        <v>3.1123477822474408</v>
      </c>
      <c r="M27" s="5">
        <f t="shared" si="3"/>
        <v>4.4046266058031183</v>
      </c>
      <c r="N27" s="5">
        <f t="shared" si="3"/>
        <v>4.738468419072051</v>
      </c>
      <c r="O27" s="5">
        <f t="shared" si="3"/>
        <v>2.9688379238743874</v>
      </c>
      <c r="P27" s="5">
        <f>STDEV(P2:P18)/P21*100</f>
        <v>5.5227105127487981</v>
      </c>
      <c r="Q27" s="5">
        <f>STDEV(Q2:Q8)/Q21*100</f>
        <v>3.8210863855077695</v>
      </c>
      <c r="R27" s="5">
        <f>STDEV(R2:R8)/R21*100</f>
        <v>7.5191061642517267</v>
      </c>
      <c r="S27" s="5">
        <f>STDEV(S2:S10)/S21*100</f>
        <v>2.0936387832506007</v>
      </c>
      <c r="T27" s="5">
        <f t="shared" ref="T27:AG27" si="4">STDEV(T2:T9)/T21*100</f>
        <v>14.647588939025649</v>
      </c>
      <c r="U27" s="5">
        <f t="shared" si="4"/>
        <v>6.1598390862343786</v>
      </c>
      <c r="V27" s="5">
        <f>STDEV(V2:V18)/V21*100</f>
        <v>11.002225931599693</v>
      </c>
      <c r="W27" s="5">
        <f t="shared" si="4"/>
        <v>10.1652964716264</v>
      </c>
      <c r="X27" s="5">
        <f>STDEV(X2:X8)/X21*100</f>
        <v>11.90464949551345</v>
      </c>
      <c r="Y27" s="5">
        <f t="shared" si="4"/>
        <v>5.8656087778866421</v>
      </c>
      <c r="Z27" s="5">
        <f>STDEV(Z2:Z5)/Z21*100</f>
        <v>3.5510889934553389</v>
      </c>
      <c r="AA27" s="5">
        <f t="shared" si="4"/>
        <v>4.1580839637463383</v>
      </c>
      <c r="AB27" s="5">
        <f t="shared" si="4"/>
        <v>2.8027340556456672</v>
      </c>
      <c r="AC27" s="5">
        <f t="shared" si="4"/>
        <v>3.4314025518278197</v>
      </c>
      <c r="AD27" s="5">
        <f t="shared" si="4"/>
        <v>2.3310434224825602</v>
      </c>
      <c r="AE27" s="5">
        <f t="shared" si="4"/>
        <v>2.2195258427563442</v>
      </c>
      <c r="AF27" s="5">
        <f>STDEV(AF2:AF13)/AF21*100</f>
        <v>3.5801783501042137</v>
      </c>
      <c r="AG27" s="5">
        <f t="shared" si="4"/>
        <v>6.967307735612609</v>
      </c>
      <c r="AH27" s="5">
        <f>STDEV(AH2:AH13)/AH21*100</f>
        <v>7.640317463324811</v>
      </c>
      <c r="AI27" s="5">
        <f>STDEV(AI2:AI12)/AI21*100</f>
        <v>3.2247391882035612</v>
      </c>
      <c r="AJ27" s="5">
        <f>STDEV(AJ2:AJ8)/AJ21*100</f>
        <v>6.6795183447132267</v>
      </c>
      <c r="AK27" s="5">
        <f>STDEV(AK2:AK12)/AK21*100</f>
        <v>29.43759286012989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J30"/>
  <sheetViews>
    <sheetView zoomScale="55" zoomScaleNormal="55" workbookViewId="0">
      <selection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39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4.3020408159999999</v>
      </c>
      <c r="C2" s="22">
        <v>9.4965986000000002E-2</v>
      </c>
      <c r="D2" s="22">
        <v>0.230385488</v>
      </c>
      <c r="E2" s="22">
        <v>0.41142857100000002</v>
      </c>
      <c r="F2" s="22">
        <v>0.14285714299999999</v>
      </c>
      <c r="G2" s="22">
        <v>0.25904761900000001</v>
      </c>
      <c r="H2" s="22">
        <v>0.27158730199999997</v>
      </c>
      <c r="I2" s="22">
        <v>0.28684807299999998</v>
      </c>
      <c r="J2" s="22">
        <v>0.22857142899999999</v>
      </c>
      <c r="K2" s="22">
        <v>0.15655328800000001</v>
      </c>
      <c r="L2" s="22">
        <v>0.14512471699999999</v>
      </c>
      <c r="M2" s="22">
        <v>0.22911564600000001</v>
      </c>
      <c r="N2" s="22">
        <v>0.29714285699999998</v>
      </c>
      <c r="O2" s="22">
        <v>9.9773242999999998E-2</v>
      </c>
      <c r="P2" s="22">
        <v>0.57360544199999997</v>
      </c>
      <c r="Q2" s="22">
        <v>0.10122449</v>
      </c>
      <c r="R2" s="22">
        <v>0.124489796</v>
      </c>
      <c r="S2" s="22">
        <v>0</v>
      </c>
      <c r="T2" s="22">
        <v>0.54784580500000002</v>
      </c>
      <c r="U2" s="22">
        <v>0.42013605399999998</v>
      </c>
      <c r="V2" s="22">
        <v>0</v>
      </c>
      <c r="W2" s="22">
        <v>0.27031746000000001</v>
      </c>
      <c r="X2" s="22">
        <v>0.20244898</v>
      </c>
      <c r="Y2" s="22">
        <v>0.174693878</v>
      </c>
      <c r="Z2" s="22">
        <v>0.31056689300000001</v>
      </c>
      <c r="AA2" s="22">
        <v>0.29460317499999999</v>
      </c>
      <c r="AB2" s="22">
        <v>0.29714285699999998</v>
      </c>
      <c r="AC2" s="22">
        <v>0.112653061</v>
      </c>
      <c r="AD2" s="22">
        <v>0.17111111100000001</v>
      </c>
      <c r="AE2" s="22">
        <v>0.33378684800000002</v>
      </c>
      <c r="AF2" s="22">
        <v>0.21333333300000001</v>
      </c>
      <c r="AG2" s="22">
        <v>0.17904761899999999</v>
      </c>
      <c r="AH2" s="22">
        <v>9.1156462999999993E-2</v>
      </c>
      <c r="AI2" s="22">
        <v>0.40925170100000002</v>
      </c>
      <c r="AJ2" s="22"/>
    </row>
    <row r="3" spans="1:36" x14ac:dyDescent="0.2">
      <c r="B3" s="22">
        <v>4.502857143</v>
      </c>
      <c r="C3" s="22">
        <v>0.25215419500000003</v>
      </c>
      <c r="D3" s="22">
        <v>0.70965986400000003</v>
      </c>
      <c r="E3" s="22">
        <v>1.193469388</v>
      </c>
      <c r="F3" s="22">
        <v>0.45714285700000001</v>
      </c>
      <c r="G3" s="22">
        <v>0.49197278900000002</v>
      </c>
      <c r="H3" s="22">
        <v>1.0204081629999999</v>
      </c>
      <c r="I3" s="22">
        <v>0.68136054400000001</v>
      </c>
      <c r="J3" s="22">
        <v>1.01877551</v>
      </c>
      <c r="K3" s="22">
        <v>0.72272108800000001</v>
      </c>
      <c r="L3" s="22">
        <v>0.31673469399999998</v>
      </c>
      <c r="M3" s="22">
        <v>0.61968254</v>
      </c>
      <c r="N3" s="22">
        <v>0.60589569200000004</v>
      </c>
      <c r="O3" s="22">
        <v>7.4648526080000002</v>
      </c>
      <c r="P3" s="22">
        <v>2.7700680270000002</v>
      </c>
      <c r="Q3" s="22">
        <v>0.32888888900000002</v>
      </c>
      <c r="R3" s="22">
        <v>0.56326530600000002</v>
      </c>
      <c r="S3" s="22">
        <v>0.461814059</v>
      </c>
      <c r="T3" s="22">
        <v>1.1559183669999999</v>
      </c>
      <c r="U3" s="22">
        <v>0.62693877600000003</v>
      </c>
      <c r="V3" s="22">
        <v>1.702063492</v>
      </c>
      <c r="W3" s="22">
        <v>0.69079365100000001</v>
      </c>
      <c r="X3" s="22">
        <v>1.523424036</v>
      </c>
      <c r="Y3" s="22">
        <v>3.3589115650000001</v>
      </c>
      <c r="Z3" s="22">
        <v>1.8880725620000001</v>
      </c>
      <c r="AA3" s="22">
        <v>0.57324262999999998</v>
      </c>
      <c r="AB3" s="22">
        <v>0.75682539699999996</v>
      </c>
      <c r="AC3" s="22">
        <v>0.40489795899999997</v>
      </c>
      <c r="AD3" s="22">
        <v>0.58775510200000003</v>
      </c>
      <c r="AE3" s="22">
        <v>2.1877551020000001</v>
      </c>
      <c r="AF3" s="22">
        <v>1.555736961</v>
      </c>
      <c r="AG3" s="22">
        <v>2.3123809519999998</v>
      </c>
      <c r="AH3" s="22">
        <v>0.40081632699999997</v>
      </c>
      <c r="AI3" s="22">
        <v>1.203809524</v>
      </c>
      <c r="AJ3" s="22"/>
    </row>
    <row r="4" spans="1:36" x14ac:dyDescent="0.2">
      <c r="B4" s="22">
        <v>5.2028344669999997</v>
      </c>
      <c r="C4" s="22">
        <v>1.844535147</v>
      </c>
      <c r="D4" s="22">
        <v>1.7142857140000001</v>
      </c>
      <c r="E4" s="22">
        <v>2.7232653060000001</v>
      </c>
      <c r="F4" s="22">
        <v>1.4280272110000001</v>
      </c>
      <c r="G4" s="22">
        <v>1.289795918</v>
      </c>
      <c r="H4" s="22">
        <v>2.6739229020000002</v>
      </c>
      <c r="I4" s="22">
        <v>1.6021768709999999</v>
      </c>
      <c r="J4" s="22">
        <v>2.5164625850000002</v>
      </c>
      <c r="K4" s="22">
        <v>2.623129252</v>
      </c>
      <c r="L4" s="22">
        <v>0.76979591800000002</v>
      </c>
      <c r="M4" s="22">
        <v>2.035487528</v>
      </c>
      <c r="N4" s="22">
        <v>1.613061224</v>
      </c>
      <c r="O4" s="22">
        <v>8.3243537409999995</v>
      </c>
      <c r="P4" s="22">
        <v>5.0344897959999999</v>
      </c>
      <c r="Q4" s="22">
        <v>0.85224489800000003</v>
      </c>
      <c r="R4" s="22">
        <v>1.4312925169999999</v>
      </c>
      <c r="S4" s="22">
        <v>2.1420408160000002</v>
      </c>
      <c r="T4" s="22">
        <v>2.9640362809999998</v>
      </c>
      <c r="U4" s="22">
        <v>1.313378685</v>
      </c>
      <c r="V4" s="22">
        <v>3.4539682539999998</v>
      </c>
      <c r="W4" s="22">
        <v>2.3009523810000001</v>
      </c>
      <c r="X4" s="22">
        <v>2.869115646</v>
      </c>
      <c r="Y4" s="22">
        <v>6.4370068030000001</v>
      </c>
      <c r="Z4" s="22">
        <v>4.1505668929999997</v>
      </c>
      <c r="AA4" s="22">
        <v>1.327891156</v>
      </c>
      <c r="AB4" s="22">
        <v>1.6181405900000001</v>
      </c>
      <c r="AC4" s="22">
        <v>1.209795918</v>
      </c>
      <c r="AD4" s="22">
        <v>1.3866666670000001</v>
      </c>
      <c r="AE4" s="22">
        <v>4.0707482989999999</v>
      </c>
      <c r="AF4" s="22">
        <v>4.051882086</v>
      </c>
      <c r="AG4" s="22">
        <v>5.8862585029999996</v>
      </c>
      <c r="AH4" s="22">
        <v>1.3170068029999999</v>
      </c>
      <c r="AI4" s="22">
        <v>3.4902494329999998</v>
      </c>
      <c r="AJ4" s="22"/>
    </row>
    <row r="5" spans="1:36" x14ac:dyDescent="0.2">
      <c r="B5" s="22">
        <v>5.864489796</v>
      </c>
      <c r="C5" s="22">
        <v>3.464126984</v>
      </c>
      <c r="D5" s="22">
        <v>2.746122449</v>
      </c>
      <c r="E5" s="22">
        <v>4.051882086</v>
      </c>
      <c r="F5" s="22">
        <v>2.3858503400000002</v>
      </c>
      <c r="G5" s="22">
        <v>2.0244897960000001</v>
      </c>
      <c r="H5" s="22">
        <v>4.3102040820000003</v>
      </c>
      <c r="I5" s="22">
        <v>2.4787301589999999</v>
      </c>
      <c r="J5" s="22">
        <v>3.7442176869999999</v>
      </c>
      <c r="K5" s="22">
        <v>4.4948526080000004</v>
      </c>
      <c r="L5" s="22">
        <v>1.24244898</v>
      </c>
      <c r="M5" s="22">
        <v>3.4975056690000002</v>
      </c>
      <c r="N5" s="22">
        <v>2.5521995460000002</v>
      </c>
      <c r="O5" s="22">
        <v>9.1675283449999991</v>
      </c>
      <c r="P5" s="22">
        <v>7.126485261</v>
      </c>
      <c r="Q5" s="22">
        <v>1.3502040820000001</v>
      </c>
      <c r="R5" s="22">
        <v>2.2552380950000002</v>
      </c>
      <c r="S5" s="22">
        <v>3.763809524</v>
      </c>
      <c r="T5" s="22">
        <v>5.050340136</v>
      </c>
      <c r="U5" s="22">
        <v>1.933061224</v>
      </c>
      <c r="V5" s="22">
        <v>5.2825396830000004</v>
      </c>
      <c r="W5" s="22">
        <v>3.8857142859999998</v>
      </c>
      <c r="X5" s="22">
        <v>4.1556462590000001</v>
      </c>
      <c r="Y5" s="22">
        <v>9.407346939</v>
      </c>
      <c r="Z5" s="22">
        <v>6.425396825</v>
      </c>
      <c r="AA5" s="22">
        <v>2.0723809520000001</v>
      </c>
      <c r="AB5" s="22">
        <v>2.5142857140000001</v>
      </c>
      <c r="AC5" s="22">
        <v>1.9918367349999999</v>
      </c>
      <c r="AD5" s="22">
        <v>2.1725170070000002</v>
      </c>
      <c r="AE5" s="22">
        <v>6.1528117910000004</v>
      </c>
      <c r="AF5" s="22">
        <v>6.7105668930000002</v>
      </c>
      <c r="AG5" s="22">
        <v>9.6304761899999995</v>
      </c>
      <c r="AH5" s="22">
        <v>2.1529251700000001</v>
      </c>
      <c r="AI5" s="22">
        <v>5.8086167800000004</v>
      </c>
      <c r="AJ5" s="22"/>
    </row>
    <row r="6" spans="1:36" x14ac:dyDescent="0.2">
      <c r="B6" s="22">
        <v>6.51755102</v>
      </c>
      <c r="C6" s="22">
        <v>5.0880725619999998</v>
      </c>
      <c r="D6" s="22">
        <v>3.73877551</v>
      </c>
      <c r="E6" s="22">
        <v>5.2686167800000003</v>
      </c>
      <c r="F6" s="22">
        <v>3.25877551</v>
      </c>
      <c r="G6" s="22">
        <v>2.786394558</v>
      </c>
      <c r="H6" s="22">
        <v>5.9573696150000002</v>
      </c>
      <c r="I6" s="22">
        <v>3.2595011340000002</v>
      </c>
      <c r="J6" s="22">
        <v>4.9083673470000004</v>
      </c>
      <c r="K6" s="22">
        <v>6.3464625850000003</v>
      </c>
      <c r="L6" s="22">
        <v>1.706122449</v>
      </c>
      <c r="M6" s="22">
        <v>4.9139229020000004</v>
      </c>
      <c r="N6" s="22">
        <v>3.4269387760000001</v>
      </c>
      <c r="O6" s="22">
        <v>10.026145124999999</v>
      </c>
      <c r="P6" s="22">
        <v>9.2139682539999992</v>
      </c>
      <c r="Q6" s="22">
        <v>1.8571428569999999</v>
      </c>
      <c r="R6" s="22">
        <v>3.0465306120000002</v>
      </c>
      <c r="S6" s="22">
        <v>5.457414966</v>
      </c>
      <c r="T6" s="22">
        <v>7.0995011339999996</v>
      </c>
      <c r="U6" s="22">
        <v>2.5534693879999999</v>
      </c>
      <c r="V6" s="22">
        <v>7.0530612240000004</v>
      </c>
      <c r="W6" s="22">
        <v>5.44</v>
      </c>
      <c r="X6" s="22">
        <v>5.5314285710000002</v>
      </c>
      <c r="Y6" s="22">
        <v>12.353015873</v>
      </c>
      <c r="Z6" s="22">
        <v>8.6008163270000004</v>
      </c>
      <c r="AA6" s="22">
        <v>2.7776870749999998</v>
      </c>
      <c r="AB6" s="22">
        <v>3.3523809519999999</v>
      </c>
      <c r="AC6" s="22">
        <v>2.7902040819999998</v>
      </c>
      <c r="AD6" s="22">
        <v>2.9387755100000001</v>
      </c>
      <c r="AE6" s="22">
        <v>8.1282766439999996</v>
      </c>
      <c r="AF6" s="22">
        <v>9.4098866210000001</v>
      </c>
      <c r="AG6" s="22">
        <v>13.426938776</v>
      </c>
      <c r="AH6" s="22">
        <v>3.0465306120000002</v>
      </c>
      <c r="AI6" s="22">
        <v>8.103764172</v>
      </c>
      <c r="AJ6" s="22"/>
    </row>
    <row r="7" spans="1:36" x14ac:dyDescent="0.2">
      <c r="B7" s="22">
        <v>7.1783900230000004</v>
      </c>
      <c r="C7" s="22">
        <v>6.6670294779999999</v>
      </c>
      <c r="D7" s="22">
        <v>4.7717006800000004</v>
      </c>
      <c r="E7" s="22">
        <v>6.5509297049999997</v>
      </c>
      <c r="F7" s="22">
        <v>4.1556462590000001</v>
      </c>
      <c r="G7" s="22">
        <v>3.544671202</v>
      </c>
      <c r="H7" s="22">
        <v>7.5673469390000001</v>
      </c>
      <c r="I7" s="22">
        <v>4.1505668929999997</v>
      </c>
      <c r="J7" s="22">
        <v>6.2722222219999999</v>
      </c>
      <c r="K7" s="22">
        <v>8.2018140590000002</v>
      </c>
      <c r="L7" s="22">
        <v>2.2040816329999999</v>
      </c>
      <c r="M7" s="22">
        <v>6.2897052149999997</v>
      </c>
      <c r="N7" s="22">
        <v>4.3134693879999997</v>
      </c>
      <c r="O7" s="22">
        <v>10.839365079</v>
      </c>
      <c r="P7" s="22">
        <v>11.425668934000001</v>
      </c>
      <c r="Q7" s="22">
        <v>2.366530612</v>
      </c>
      <c r="R7" s="22">
        <v>3.9337188209999998</v>
      </c>
      <c r="S7" s="22">
        <v>7.105306122</v>
      </c>
      <c r="T7" s="22">
        <v>9.4969614510000007</v>
      </c>
      <c r="U7" s="22">
        <v>3.1985487529999999</v>
      </c>
      <c r="V7" s="22">
        <v>8.7945578229999999</v>
      </c>
      <c r="W7" s="22">
        <v>7.5689795919999998</v>
      </c>
      <c r="X7" s="22">
        <v>6.8658503399999997</v>
      </c>
      <c r="Y7" s="22">
        <v>50.224761905000001</v>
      </c>
      <c r="Z7" s="22">
        <v>10.782040816</v>
      </c>
      <c r="AA7" s="22">
        <v>3.4895238100000001</v>
      </c>
      <c r="AB7" s="22">
        <v>4.2195011339999997</v>
      </c>
      <c r="AC7" s="22">
        <v>3.6244897960000002</v>
      </c>
      <c r="AD7" s="22">
        <v>3.713741497</v>
      </c>
      <c r="AE7" s="22">
        <v>10.068027211</v>
      </c>
      <c r="AF7" s="22">
        <v>12.550385488</v>
      </c>
      <c r="AG7" s="22">
        <v>18.094149659999999</v>
      </c>
      <c r="AH7" s="22">
        <v>3.9089795920000001</v>
      </c>
      <c r="AI7" s="22">
        <v>10.510022676</v>
      </c>
      <c r="AJ7" s="22"/>
    </row>
    <row r="8" spans="1:36" x14ac:dyDescent="0.2">
      <c r="B8" s="22">
        <v>7.84</v>
      </c>
      <c r="C8" s="22">
        <v>8.2851700679999993</v>
      </c>
      <c r="D8" s="22">
        <v>5.7159183670000004</v>
      </c>
      <c r="E8" s="22">
        <v>7.6712925170000004</v>
      </c>
      <c r="F8" s="22">
        <v>5.0258730160000002</v>
      </c>
      <c r="G8" s="22">
        <v>4.2739229019999998</v>
      </c>
      <c r="H8" s="22">
        <v>9.2053061219999996</v>
      </c>
      <c r="I8" s="22">
        <v>5.0590476190000002</v>
      </c>
      <c r="J8" s="22">
        <v>7.4361904760000002</v>
      </c>
      <c r="K8" s="22">
        <v>10.066235828</v>
      </c>
      <c r="L8" s="22">
        <v>2.6742857139999998</v>
      </c>
      <c r="M8" s="22">
        <v>7.5704081629999997</v>
      </c>
      <c r="N8" s="22">
        <v>5.2489795920000004</v>
      </c>
      <c r="O8" s="22">
        <v>11.663673469000001</v>
      </c>
      <c r="P8" s="22">
        <v>13.663492063</v>
      </c>
      <c r="Q8" s="22">
        <v>2.8440816330000001</v>
      </c>
      <c r="R8" s="22">
        <v>4.643265306</v>
      </c>
      <c r="S8" s="22">
        <v>8.7706122450000006</v>
      </c>
      <c r="T8" s="22">
        <v>11.23845805</v>
      </c>
      <c r="U8" s="22">
        <v>3.8225850339999998</v>
      </c>
      <c r="V8" s="22">
        <v>10.478004535</v>
      </c>
      <c r="W8" s="22">
        <v>9.4563265310000002</v>
      </c>
      <c r="X8" s="22">
        <v>8.1480272110000005</v>
      </c>
      <c r="Y8" s="22"/>
      <c r="Z8" s="22">
        <v>12.953469388</v>
      </c>
      <c r="AA8" s="22">
        <v>4.1970068029999998</v>
      </c>
      <c r="AB8" s="22">
        <v>5.050340136</v>
      </c>
      <c r="AC8" s="22">
        <v>4.452244898</v>
      </c>
      <c r="AD8" s="22">
        <v>4.4778231289999999</v>
      </c>
      <c r="AE8" s="22">
        <v>12.114285713999999</v>
      </c>
      <c r="AF8" s="22">
        <v>15.261315193</v>
      </c>
      <c r="AG8" s="22">
        <v>21.838367346999998</v>
      </c>
      <c r="AH8" s="22">
        <v>4.7644444439999996</v>
      </c>
      <c r="AI8" s="22">
        <v>12.927709751</v>
      </c>
      <c r="AJ8" s="22"/>
    </row>
    <row r="9" spans="1:36" x14ac:dyDescent="0.2">
      <c r="B9" s="22">
        <v>8.4941496599999997</v>
      </c>
      <c r="C9" s="22">
        <v>9.9004081629999998</v>
      </c>
      <c r="D9" s="22">
        <v>6.7229024940000004</v>
      </c>
      <c r="E9" s="22">
        <v>8.9977324260000007</v>
      </c>
      <c r="F9" s="22">
        <v>5.9014965989999997</v>
      </c>
      <c r="G9" s="22">
        <v>5.0430839000000001</v>
      </c>
      <c r="H9" s="22">
        <v>10.750476190000001</v>
      </c>
      <c r="I9" s="22">
        <v>5.953015873</v>
      </c>
      <c r="J9" s="22">
        <v>8.5594557820000006</v>
      </c>
      <c r="K9" s="22">
        <v>11.907482993</v>
      </c>
      <c r="L9" s="22">
        <v>3.1346938780000002</v>
      </c>
      <c r="M9" s="22">
        <v>8.8874376420000001</v>
      </c>
      <c r="N9" s="22">
        <v>6.1289795920000003</v>
      </c>
      <c r="O9" s="22">
        <v>12.493786847999999</v>
      </c>
      <c r="P9" s="22">
        <v>15.836734694</v>
      </c>
      <c r="Q9" s="22">
        <v>3.316734694</v>
      </c>
      <c r="R9" s="22">
        <v>5.4628571429999999</v>
      </c>
      <c r="S9" s="22">
        <v>10.433741497</v>
      </c>
      <c r="T9" s="22">
        <v>13.484988661999999</v>
      </c>
      <c r="U9" s="22">
        <v>4.432108844</v>
      </c>
      <c r="V9" s="22">
        <v>12.078730158999999</v>
      </c>
      <c r="W9" s="22">
        <v>11.311020407999999</v>
      </c>
      <c r="X9" s="22">
        <v>9.4541496600000006</v>
      </c>
      <c r="Y9" s="22"/>
      <c r="Z9" s="22">
        <v>15.304489796</v>
      </c>
      <c r="AA9" s="22">
        <v>4.9023129250000004</v>
      </c>
      <c r="AB9" s="22">
        <v>5.9102040819999999</v>
      </c>
      <c r="AC9" s="22">
        <v>5.2473469389999998</v>
      </c>
      <c r="AD9" s="22">
        <v>5.2288435370000004</v>
      </c>
      <c r="AE9" s="22">
        <v>14.087981858999999</v>
      </c>
      <c r="AF9" s="22">
        <v>17.978049887000001</v>
      </c>
      <c r="AG9" s="22">
        <v>26.000544218000002</v>
      </c>
      <c r="AH9" s="22">
        <v>5.629455782</v>
      </c>
      <c r="AI9" s="22">
        <v>15.592199546</v>
      </c>
      <c r="AJ9" s="22"/>
    </row>
    <row r="10" spans="1:36" x14ac:dyDescent="0.2">
      <c r="B10" s="22">
        <v>9.1711564630000009</v>
      </c>
      <c r="C10" s="22">
        <v>11.553378685</v>
      </c>
      <c r="D10" s="22">
        <v>7.6861904760000002</v>
      </c>
      <c r="E10" s="22">
        <v>10.300952381</v>
      </c>
      <c r="F10" s="22">
        <v>6.7961904759999996</v>
      </c>
      <c r="G10" s="22">
        <v>5.7614512470000001</v>
      </c>
      <c r="H10" s="22">
        <v>12.350113379</v>
      </c>
      <c r="I10" s="22">
        <v>6.8121541949999997</v>
      </c>
      <c r="J10" s="22">
        <v>9.6914285709999994</v>
      </c>
      <c r="K10" s="22">
        <v>13.740793651000001</v>
      </c>
      <c r="L10" s="22">
        <v>3.587755102</v>
      </c>
      <c r="M10" s="22">
        <v>10.215328798</v>
      </c>
      <c r="N10" s="22">
        <v>7.0563265309999998</v>
      </c>
      <c r="O10" s="22">
        <v>13.289070295</v>
      </c>
      <c r="P10" s="22">
        <v>18.106122449000001</v>
      </c>
      <c r="Q10" s="22">
        <v>3.7975510200000002</v>
      </c>
      <c r="R10" s="22">
        <v>6.2476190479999998</v>
      </c>
      <c r="S10" s="22">
        <v>12.033741496999999</v>
      </c>
      <c r="T10" s="22">
        <v>15.325170068</v>
      </c>
      <c r="U10" s="22">
        <v>5.0488888889999997</v>
      </c>
      <c r="V10" s="22">
        <v>13.785396824999999</v>
      </c>
      <c r="W10" s="22">
        <v>13.130884354000001</v>
      </c>
      <c r="X10" s="22">
        <v>11.006258503</v>
      </c>
      <c r="Y10" s="22"/>
      <c r="Z10" s="22">
        <v>17.743673469000001</v>
      </c>
      <c r="AA10" s="22">
        <v>5.5989115649999999</v>
      </c>
      <c r="AB10" s="22">
        <v>6.7809523809999996</v>
      </c>
      <c r="AC10" s="22">
        <v>6.0368253970000003</v>
      </c>
      <c r="AD10" s="22">
        <v>5.9994557820000001</v>
      </c>
      <c r="AE10" s="22">
        <v>16.007256236</v>
      </c>
      <c r="AF10" s="22">
        <v>20.95600907</v>
      </c>
      <c r="AG10" s="22">
        <v>30.397823128999999</v>
      </c>
      <c r="AH10" s="22">
        <v>6.4685714289999998</v>
      </c>
      <c r="AI10" s="22">
        <v>18.279909297</v>
      </c>
      <c r="AJ10" s="22"/>
    </row>
    <row r="11" spans="1:36" x14ac:dyDescent="0.2">
      <c r="B11" s="22">
        <v>9.8423582770000007</v>
      </c>
      <c r="C11" s="22">
        <v>13.213605442</v>
      </c>
      <c r="D11" s="22">
        <v>8.6847619050000002</v>
      </c>
      <c r="E11" s="22">
        <v>12.152743764</v>
      </c>
      <c r="F11" s="22">
        <v>7.6974149660000002</v>
      </c>
      <c r="G11" s="22">
        <v>6.4660317459999996</v>
      </c>
      <c r="H11" s="22">
        <v>13.891337868000001</v>
      </c>
      <c r="I11" s="22">
        <v>7.6538775509999999</v>
      </c>
      <c r="J11" s="22">
        <v>11.014965986</v>
      </c>
      <c r="K11" s="22">
        <v>15.635238095</v>
      </c>
      <c r="L11" s="22">
        <v>4.0424489799999996</v>
      </c>
      <c r="M11" s="22">
        <v>11.570793651000001</v>
      </c>
      <c r="N11" s="22">
        <v>8.0108843539999999</v>
      </c>
      <c r="O11" s="22">
        <v>14.152562358000001</v>
      </c>
      <c r="P11" s="22">
        <v>20.770249433</v>
      </c>
      <c r="Q11" s="22">
        <v>34.054603174999997</v>
      </c>
      <c r="R11" s="22">
        <v>54.391292516999997</v>
      </c>
      <c r="S11" s="22">
        <v>13.72952381</v>
      </c>
      <c r="T11" s="22">
        <v>18.018684807</v>
      </c>
      <c r="U11" s="22">
        <v>5.7788662129999997</v>
      </c>
      <c r="V11" s="22">
        <v>15.654603175</v>
      </c>
      <c r="W11" s="22">
        <v>81.613401361000001</v>
      </c>
      <c r="X11" s="22">
        <v>49.963537414999998</v>
      </c>
      <c r="Y11" s="22"/>
      <c r="Z11" s="22">
        <v>19.940136054</v>
      </c>
      <c r="AA11" s="22">
        <v>6.3168253969999997</v>
      </c>
      <c r="AB11" s="22">
        <v>7.5827664400000003</v>
      </c>
      <c r="AC11" s="22">
        <v>6.8571428570000004</v>
      </c>
      <c r="AD11" s="22">
        <v>6.7461224489999996</v>
      </c>
      <c r="AE11" s="22">
        <v>18.024489796000001</v>
      </c>
      <c r="AF11" s="22">
        <v>23.649523810000002</v>
      </c>
      <c r="AG11" s="22">
        <v>34.612244898</v>
      </c>
      <c r="AH11" s="22">
        <v>7.2838095239999996</v>
      </c>
      <c r="AI11" s="22">
        <v>198.437732426</v>
      </c>
      <c r="AJ11" s="22"/>
    </row>
    <row r="12" spans="1:36" x14ac:dyDescent="0.2">
      <c r="B12" s="22">
        <v>47.369614511999998</v>
      </c>
      <c r="C12" s="22">
        <v>110.433015873</v>
      </c>
      <c r="D12" s="22">
        <v>47.934693877999997</v>
      </c>
      <c r="E12" s="22">
        <v>90.911564626000001</v>
      </c>
      <c r="F12" s="22">
        <v>58.487346938999998</v>
      </c>
      <c r="G12" s="22">
        <v>52.163265306</v>
      </c>
      <c r="H12" s="22">
        <v>100.20897959200001</v>
      </c>
      <c r="I12" s="22">
        <v>58.905396824999997</v>
      </c>
      <c r="J12" s="22">
        <v>93.614149659999995</v>
      </c>
      <c r="K12" s="22">
        <v>119.293061224</v>
      </c>
      <c r="L12" s="22">
        <v>32.181405896000001</v>
      </c>
      <c r="M12" s="22">
        <v>63.660408163</v>
      </c>
      <c r="N12" s="22">
        <v>46.969614512</v>
      </c>
      <c r="O12" s="22">
        <v>61.869569161000001</v>
      </c>
      <c r="P12" s="22">
        <v>22.907936507999999</v>
      </c>
      <c r="Q12" s="22"/>
      <c r="R12" s="22"/>
      <c r="S12" s="22">
        <v>15.427482993</v>
      </c>
      <c r="T12" s="22">
        <v>117.629387755</v>
      </c>
      <c r="U12" s="22">
        <v>42.147482992999997</v>
      </c>
      <c r="V12" s="22">
        <v>17.381587302</v>
      </c>
      <c r="W12" s="22"/>
      <c r="X12" s="22"/>
      <c r="Y12" s="22"/>
      <c r="Z12" s="22">
        <v>163.51492063500001</v>
      </c>
      <c r="AA12" s="22">
        <v>45.080022675999999</v>
      </c>
      <c r="AB12" s="22">
        <v>54.771247166000002</v>
      </c>
      <c r="AC12" s="22">
        <v>52.784761905000003</v>
      </c>
      <c r="AD12" s="22">
        <v>51.112857142999999</v>
      </c>
      <c r="AE12" s="22">
        <v>20.081632653</v>
      </c>
      <c r="AF12" s="22">
        <v>131.213061224</v>
      </c>
      <c r="AG12" s="22">
        <v>38.469659864</v>
      </c>
      <c r="AH12" s="22">
        <v>8.1589115650000004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25.081904762000001</v>
      </c>
      <c r="Q13" s="22"/>
      <c r="R13" s="22"/>
      <c r="S13" s="22">
        <v>56.678934239999997</v>
      </c>
      <c r="T13" s="22"/>
      <c r="U13" s="22"/>
      <c r="V13" s="22">
        <v>19.128888888999999</v>
      </c>
      <c r="W13" s="22"/>
      <c r="X13" s="22"/>
      <c r="Y13" s="22"/>
      <c r="Z13" s="22"/>
      <c r="AA13" s="22"/>
      <c r="AB13" s="22"/>
      <c r="AC13" s="22"/>
      <c r="AD13" s="22"/>
      <c r="AE13" s="22">
        <v>22.095238094999999</v>
      </c>
      <c r="AF13" s="22"/>
      <c r="AG13" s="22">
        <v>42.483809524000002</v>
      </c>
      <c r="AH13" s="22">
        <v>9.0035374150000003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27.106394558000002</v>
      </c>
      <c r="Q14" s="22"/>
      <c r="R14" s="22"/>
      <c r="S14" s="22"/>
      <c r="T14" s="22"/>
      <c r="U14" s="22"/>
      <c r="V14" s="22">
        <v>20.987936508000001</v>
      </c>
      <c r="W14" s="22"/>
      <c r="X14" s="22"/>
      <c r="Y14" s="22"/>
      <c r="Z14" s="22"/>
      <c r="AA14" s="22"/>
      <c r="AB14" s="22"/>
      <c r="AC14" s="22"/>
      <c r="AD14" s="22"/>
      <c r="AE14" s="22">
        <v>24.061678005000001</v>
      </c>
      <c r="AF14" s="22"/>
      <c r="AG14" s="22">
        <v>46.715646259000003</v>
      </c>
      <c r="AH14" s="22">
        <v>9.8539682539999998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29.236825397</v>
      </c>
      <c r="Q15" s="22"/>
      <c r="R15" s="22"/>
      <c r="S15" s="22"/>
      <c r="T15" s="22"/>
      <c r="U15" s="22"/>
      <c r="V15" s="22">
        <v>22.846984126999999</v>
      </c>
      <c r="W15" s="22"/>
      <c r="X15" s="22"/>
      <c r="Y15" s="22"/>
      <c r="Z15" s="22"/>
      <c r="AA15" s="22"/>
      <c r="AB15" s="22"/>
      <c r="AC15" s="22"/>
      <c r="AD15" s="22"/>
      <c r="AE15" s="22">
        <v>78.091927437999999</v>
      </c>
      <c r="AF15" s="22"/>
      <c r="AG15" s="22">
        <v>50.793650794000001</v>
      </c>
      <c r="AH15" s="22">
        <v>148.69551020399999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31.390476190000001</v>
      </c>
      <c r="Q16" s="22"/>
      <c r="R16" s="22"/>
      <c r="S16" s="22"/>
      <c r="T16" s="22"/>
      <c r="U16" s="22"/>
      <c r="V16" s="22">
        <v>24.675555555999999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315.97714285699999</v>
      </c>
      <c r="AH16" s="22">
        <v>151.33938775499999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33.596371882</v>
      </c>
      <c r="Q17" s="22"/>
      <c r="R17" s="22"/>
      <c r="S17" s="22"/>
      <c r="T17" s="22"/>
      <c r="U17" s="22"/>
      <c r="V17" s="22">
        <v>26.626031745999999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153.98326530599999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35.849795917999998</v>
      </c>
      <c r="Q18" s="22"/>
      <c r="R18" s="22"/>
      <c r="S18" s="22"/>
      <c r="T18" s="22"/>
      <c r="U18" s="22"/>
      <c r="V18" s="22">
        <v>28.568730159000001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156.531519274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38.008163265</v>
      </c>
      <c r="Q19" s="22"/>
      <c r="R19" s="22"/>
      <c r="S19" s="22"/>
      <c r="T19" s="22"/>
      <c r="U19" s="22"/>
      <c r="V19" s="22">
        <v>31.474648525999999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161.66893424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297.79591836700001</v>
      </c>
      <c r="Q20" s="22"/>
      <c r="R20" s="22"/>
      <c r="S20" s="22"/>
      <c r="T20" s="22"/>
      <c r="U20" s="22"/>
      <c r="V20" s="22">
        <v>141.96680272099999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163.53523809500001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165.40154195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167.938321995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173.14539682500001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175.46564625900001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177.785895692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180.79637188199999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189.52126984099999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43.067573695999997</v>
      </c>
      <c r="C29" s="22">
        <f t="shared" ref="C29:O29" si="0">C12-C2</f>
        <v>110.338049887</v>
      </c>
      <c r="D29" s="22">
        <f t="shared" si="0"/>
        <v>47.704308389999994</v>
      </c>
      <c r="E29" s="22">
        <f t="shared" si="0"/>
        <v>90.500136054999999</v>
      </c>
      <c r="F29" s="22">
        <f t="shared" si="0"/>
        <v>58.344489795999998</v>
      </c>
      <c r="G29" s="22">
        <f t="shared" si="0"/>
        <v>51.904217686999999</v>
      </c>
      <c r="H29" s="22">
        <f t="shared" si="0"/>
        <v>99.937392290000005</v>
      </c>
      <c r="I29" s="22">
        <f t="shared" si="0"/>
        <v>58.618548751999995</v>
      </c>
      <c r="J29" s="22">
        <f t="shared" si="0"/>
        <v>93.385578230999997</v>
      </c>
      <c r="K29" s="22">
        <f>K12-K2</f>
        <v>119.136507936</v>
      </c>
      <c r="L29" s="22">
        <f t="shared" si="0"/>
        <v>32.036281178999999</v>
      </c>
      <c r="M29" s="22">
        <f t="shared" si="0"/>
        <v>63.431292517000003</v>
      </c>
      <c r="N29" s="22">
        <f t="shared" si="0"/>
        <v>46.672471655000002</v>
      </c>
      <c r="O29" s="22">
        <f t="shared" si="0"/>
        <v>61.769795918</v>
      </c>
      <c r="P29" s="22">
        <f>P20-P2</f>
        <v>297.22231292500004</v>
      </c>
      <c r="Q29" s="22">
        <f>Q11-Q2</f>
        <v>33.953378684999997</v>
      </c>
      <c r="R29" s="22">
        <f>R11-R2</f>
        <v>54.266802720999998</v>
      </c>
      <c r="S29" s="22">
        <f>S13-S2</f>
        <v>56.678934239999997</v>
      </c>
      <c r="T29" s="22">
        <f>T12-T2</f>
        <v>117.08154195</v>
      </c>
      <c r="U29" s="22">
        <f>U12-U2</f>
        <v>41.727346939</v>
      </c>
      <c r="V29" s="22">
        <f>V20-V2</f>
        <v>141.96680272099999</v>
      </c>
      <c r="W29" s="22">
        <f>W11-W2</f>
        <v>81.343083901</v>
      </c>
      <c r="X29" s="22">
        <f>X11-X2</f>
        <v>49.761088434999998</v>
      </c>
      <c r="Y29" s="22">
        <f>Y7-Y2</f>
        <v>50.050068027000002</v>
      </c>
      <c r="Z29" s="22">
        <f t="shared" ref="Z29:AF29" si="1">Z12-Z2</f>
        <v>163.20435374200002</v>
      </c>
      <c r="AA29" s="22">
        <f t="shared" si="1"/>
        <v>44.785419501</v>
      </c>
      <c r="AB29" s="22">
        <f t="shared" si="1"/>
        <v>54.474104309000005</v>
      </c>
      <c r="AC29" s="22">
        <f t="shared" si="1"/>
        <v>52.672108844</v>
      </c>
      <c r="AD29" s="22">
        <f t="shared" si="1"/>
        <v>50.941746031999998</v>
      </c>
      <c r="AE29" s="22">
        <f>AE15-AE2</f>
        <v>77.758140589999996</v>
      </c>
      <c r="AF29" s="22">
        <f t="shared" si="1"/>
        <v>130.99972789099999</v>
      </c>
      <c r="AG29" s="22">
        <f>AG16-AG2</f>
        <v>315.79809523799997</v>
      </c>
      <c r="AH29" s="22">
        <f>AH27-AH2</f>
        <v>189.43011337799999</v>
      </c>
      <c r="AI29" s="22">
        <f>AI11-AI2</f>
        <v>198.02848072500001</v>
      </c>
      <c r="AJ29" s="22"/>
    </row>
    <row r="30" spans="1:36" x14ac:dyDescent="0.2">
      <c r="A30" s="2"/>
      <c r="B30" s="9">
        <f>B29/86400</f>
        <v>4.9846728814814808E-4</v>
      </c>
      <c r="C30" s="9">
        <f t="shared" ref="C30:AI30" si="2">C29/86400</f>
        <v>1.2770607625810185E-3</v>
      </c>
      <c r="D30" s="9">
        <f t="shared" si="2"/>
        <v>5.5213319895833321E-4</v>
      </c>
      <c r="E30" s="9">
        <f t="shared" si="2"/>
        <v>1.0474552784143518E-3</v>
      </c>
      <c r="F30" s="9">
        <f t="shared" si="2"/>
        <v>6.7528344671296289E-4</v>
      </c>
      <c r="G30" s="9">
        <f t="shared" si="2"/>
        <v>6.0074326026620371E-4</v>
      </c>
      <c r="H30" s="9">
        <f t="shared" si="2"/>
        <v>1.1566827811342593E-3</v>
      </c>
      <c r="I30" s="9">
        <f t="shared" si="2"/>
        <v>6.7845542537037034E-4</v>
      </c>
      <c r="J30" s="9">
        <f t="shared" si="2"/>
        <v>1.0808515998958334E-3</v>
      </c>
      <c r="K30" s="9">
        <f t="shared" si="2"/>
        <v>1.3788947677777779E-3</v>
      </c>
      <c r="L30" s="9">
        <f t="shared" si="2"/>
        <v>3.7079029142361112E-4</v>
      </c>
      <c r="M30" s="9">
        <f t="shared" si="2"/>
        <v>7.3415847820601857E-4</v>
      </c>
      <c r="N30" s="9">
        <f t="shared" si="2"/>
        <v>5.4019064415509262E-4</v>
      </c>
      <c r="O30" s="9">
        <f t="shared" si="2"/>
        <v>7.1492819349537032E-4</v>
      </c>
      <c r="P30" s="9">
        <f t="shared" si="2"/>
        <v>3.4400730662615744E-3</v>
      </c>
      <c r="Q30" s="9">
        <f t="shared" si="2"/>
        <v>3.9297891996527772E-4</v>
      </c>
      <c r="R30" s="9">
        <f t="shared" si="2"/>
        <v>6.2808799445601845E-4</v>
      </c>
      <c r="S30" s="9">
        <f t="shared" si="2"/>
        <v>6.5600618333333332E-4</v>
      </c>
      <c r="T30" s="9">
        <f t="shared" si="2"/>
        <v>1.3551104392361111E-3</v>
      </c>
      <c r="U30" s="9">
        <f t="shared" si="2"/>
        <v>4.8295540438657406E-4</v>
      </c>
      <c r="V30" s="9">
        <f t="shared" si="2"/>
        <v>1.6431342907523147E-3</v>
      </c>
      <c r="W30" s="9">
        <f t="shared" si="2"/>
        <v>9.4147087848379626E-4</v>
      </c>
      <c r="X30" s="9">
        <f t="shared" si="2"/>
        <v>5.7593852355324071E-4</v>
      </c>
      <c r="Y30" s="9">
        <f t="shared" si="2"/>
        <v>5.792831947569445E-4</v>
      </c>
      <c r="Z30" s="9">
        <f t="shared" si="2"/>
        <v>1.8889392794212965E-3</v>
      </c>
      <c r="AA30" s="9">
        <f t="shared" si="2"/>
        <v>5.1834976274305554E-4</v>
      </c>
      <c r="AB30" s="9">
        <f t="shared" si="2"/>
        <v>6.3048731839120381E-4</v>
      </c>
      <c r="AC30" s="9">
        <f t="shared" si="2"/>
        <v>6.0963088939814812E-4</v>
      </c>
      <c r="AD30" s="9">
        <f t="shared" si="2"/>
        <v>5.8960354203703696E-4</v>
      </c>
      <c r="AE30" s="9">
        <f t="shared" si="2"/>
        <v>8.9997847905092584E-4</v>
      </c>
      <c r="AF30" s="9">
        <f t="shared" si="2"/>
        <v>1.5162005542939815E-3</v>
      </c>
      <c r="AG30" s="9">
        <f t="shared" si="2"/>
        <v>3.6550705467361107E-3</v>
      </c>
      <c r="AH30" s="9">
        <f t="shared" si="2"/>
        <v>2.1924781640972222E-3</v>
      </c>
      <c r="AI30" s="9">
        <f t="shared" si="2"/>
        <v>2.2919963046875002E-3</v>
      </c>
      <c r="AJ30" s="9">
        <f>SUM(B30:AI30)</f>
        <v>3.6793869152581017E-2</v>
      </c>
    </row>
  </sheetData>
  <pageMargins left="0.7" right="0.7" top="0.78740157499999996" bottom="0.78740157499999996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162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58.128300000000003</v>
      </c>
      <c r="C2" s="12">
        <v>35.8187</v>
      </c>
      <c r="D2" s="12">
        <v>55.794499999999999</v>
      </c>
      <c r="E2" s="12">
        <v>40.722700000000003</v>
      </c>
      <c r="F2" s="12">
        <v>57.322400000000002</v>
      </c>
      <c r="G2" s="12">
        <v>67.5</v>
      </c>
      <c r="H2" s="12">
        <v>45.4452</v>
      </c>
      <c r="I2" s="12">
        <v>53.554099999999998</v>
      </c>
      <c r="J2" s="12">
        <v>48.088099999999997</v>
      </c>
      <c r="K2" s="12">
        <v>44.817100000000003</v>
      </c>
      <c r="L2" s="12">
        <v>134.07</v>
      </c>
      <c r="M2" s="12">
        <v>56.403500000000001</v>
      </c>
      <c r="N2" s="12">
        <v>59.9619</v>
      </c>
      <c r="O2" s="12">
        <v>71.4054</v>
      </c>
      <c r="P2" s="12">
        <v>39.281500000000001</v>
      </c>
      <c r="Q2" s="12">
        <v>96.372399999999999</v>
      </c>
      <c r="R2" s="12">
        <v>70.552499999999995</v>
      </c>
      <c r="S2" s="12">
        <v>40.3748</v>
      </c>
      <c r="T2" s="12">
        <v>35.9238</v>
      </c>
      <c r="U2" s="12">
        <v>74.159199999999998</v>
      </c>
      <c r="V2" s="12">
        <v>48.912999999999997</v>
      </c>
      <c r="W2" s="12">
        <v>50.744100000000003</v>
      </c>
      <c r="X2" s="12">
        <v>50.744100000000003</v>
      </c>
      <c r="Y2" s="12">
        <v>35.641199999999998</v>
      </c>
      <c r="Z2" s="12">
        <v>21.817299999999999</v>
      </c>
      <c r="AA2" s="12">
        <v>27.4481</v>
      </c>
      <c r="AB2" s="12">
        <v>78.302599999999998</v>
      </c>
      <c r="AC2" s="12">
        <v>46.453699999999998</v>
      </c>
      <c r="AD2" s="12">
        <v>75.307400000000001</v>
      </c>
      <c r="AE2" s="12">
        <v>80.357100000000003</v>
      </c>
      <c r="AF2" s="12">
        <v>32.554099999999998</v>
      </c>
      <c r="AG2" s="12">
        <v>25.953399999999998</v>
      </c>
      <c r="AH2" s="12">
        <v>23.5242</v>
      </c>
      <c r="AI2" s="12">
        <v>56.068800000000003</v>
      </c>
      <c r="AJ2" s="12">
        <v>23.5426</v>
      </c>
      <c r="AK2" s="12">
        <v>57.120699999999999</v>
      </c>
    </row>
    <row r="3" spans="1:37" x14ac:dyDescent="0.2">
      <c r="A3" s="1"/>
      <c r="B3" s="12">
        <v>69.014099999999999</v>
      </c>
      <c r="C3" s="12">
        <v>40.562899999999999</v>
      </c>
      <c r="D3" s="12">
        <v>55.794499999999999</v>
      </c>
      <c r="E3" s="12">
        <v>55.964500000000001</v>
      </c>
      <c r="F3" s="12">
        <v>57.243000000000002</v>
      </c>
      <c r="G3" s="12">
        <v>74.762699999999995</v>
      </c>
      <c r="H3" s="12">
        <v>43.4283</v>
      </c>
      <c r="I3" s="12">
        <v>50.496200000000002</v>
      </c>
      <c r="J3" s="12">
        <v>48.912999999999997</v>
      </c>
      <c r="K3" s="12">
        <v>45.886499999999998</v>
      </c>
      <c r="L3" s="12">
        <v>134.233</v>
      </c>
      <c r="M3" s="12">
        <v>50.728499999999997</v>
      </c>
      <c r="N3" s="12">
        <v>55.3279</v>
      </c>
      <c r="O3" s="12">
        <v>71.777299999999997</v>
      </c>
      <c r="P3" s="12">
        <v>39.811</v>
      </c>
      <c r="Q3" s="12">
        <v>98.058099999999996</v>
      </c>
      <c r="R3" s="12">
        <v>80.046000000000006</v>
      </c>
      <c r="S3" s="12">
        <v>41.046199999999999</v>
      </c>
      <c r="T3" s="12">
        <v>34.073300000000003</v>
      </c>
      <c r="U3" s="12">
        <v>77.368399999999994</v>
      </c>
      <c r="V3" s="12">
        <v>39.658299999999997</v>
      </c>
      <c r="W3" s="12">
        <v>44.527500000000003</v>
      </c>
      <c r="X3" s="12">
        <v>44.527500000000003</v>
      </c>
      <c r="Y3" s="12">
        <v>31.2944</v>
      </c>
      <c r="Z3" s="12">
        <v>21.2455</v>
      </c>
      <c r="AA3" s="12">
        <v>29.6265</v>
      </c>
      <c r="AB3" s="12">
        <v>80.123500000000007</v>
      </c>
      <c r="AC3" s="12">
        <v>46.545200000000001</v>
      </c>
      <c r="AD3" s="12">
        <v>72.153099999999995</v>
      </c>
      <c r="AE3" s="12">
        <v>80.357100000000003</v>
      </c>
      <c r="AF3" s="12">
        <v>36.652299999999997</v>
      </c>
      <c r="AG3" s="12">
        <v>28.269200000000001</v>
      </c>
      <c r="AH3" s="12">
        <v>22.766400000000001</v>
      </c>
      <c r="AI3" s="12">
        <v>53.859299999999998</v>
      </c>
      <c r="AJ3" s="12">
        <v>24.3934</v>
      </c>
      <c r="AK3" s="12">
        <v>57.120699999999999</v>
      </c>
    </row>
    <row r="4" spans="1:37" x14ac:dyDescent="0.2">
      <c r="A4" s="1"/>
      <c r="B4" s="12">
        <v>70.342399999999998</v>
      </c>
      <c r="C4" s="12">
        <v>39.945700000000002</v>
      </c>
      <c r="D4" s="12">
        <v>61.523400000000002</v>
      </c>
      <c r="E4" s="12">
        <v>51.167999999999999</v>
      </c>
      <c r="F4" s="12">
        <v>67.335099999999997</v>
      </c>
      <c r="G4" s="12">
        <v>74.292400000000001</v>
      </c>
      <c r="H4" s="12">
        <v>46.558300000000003</v>
      </c>
      <c r="I4" s="12">
        <v>63.703800000000001</v>
      </c>
      <c r="J4" s="12">
        <v>42.512900000000002</v>
      </c>
      <c r="K4" s="12">
        <v>45.0122</v>
      </c>
      <c r="L4" s="12">
        <v>124.529</v>
      </c>
      <c r="M4" s="12">
        <v>52.734400000000001</v>
      </c>
      <c r="N4" s="12">
        <v>58.374499999999998</v>
      </c>
      <c r="O4" s="12">
        <v>69.778499999999994</v>
      </c>
      <c r="P4" s="12">
        <v>40.975000000000001</v>
      </c>
      <c r="Q4" s="12">
        <v>99.593500000000006</v>
      </c>
      <c r="R4" s="12">
        <v>75.5137</v>
      </c>
      <c r="S4" s="12">
        <v>41.729799999999997</v>
      </c>
      <c r="T4" s="12">
        <v>35.208599999999997</v>
      </c>
      <c r="U4" s="12">
        <v>77.640799999999999</v>
      </c>
      <c r="V4" s="12">
        <v>39.290799999999997</v>
      </c>
      <c r="W4" s="12">
        <v>48.3553</v>
      </c>
      <c r="X4" s="12">
        <v>48.3553</v>
      </c>
      <c r="Y4" s="12">
        <v>35.747100000000003</v>
      </c>
      <c r="Z4" s="12">
        <v>21.104500000000002</v>
      </c>
      <c r="AA4" s="12">
        <v>28.3322</v>
      </c>
      <c r="AB4" s="12">
        <v>72.788300000000007</v>
      </c>
      <c r="AC4" s="12">
        <v>44.194299999999998</v>
      </c>
      <c r="AD4" s="12">
        <v>75.444800000000001</v>
      </c>
      <c r="AE4" s="12">
        <v>81.747399999999999</v>
      </c>
      <c r="AF4" s="12">
        <v>35.579799999999999</v>
      </c>
      <c r="AG4" s="12">
        <v>28.3565</v>
      </c>
      <c r="AH4" s="12">
        <v>22.7288</v>
      </c>
      <c r="AI4" s="12">
        <v>53.859299999999998</v>
      </c>
      <c r="AJ4" s="12">
        <v>25.2944</v>
      </c>
      <c r="AK4" s="12">
        <v>61.715699999999998</v>
      </c>
    </row>
    <row r="5" spans="1:37" x14ac:dyDescent="0.2">
      <c r="A5" s="1"/>
      <c r="B5" s="12">
        <v>52.3339</v>
      </c>
      <c r="C5" s="12">
        <v>38.521999999999998</v>
      </c>
      <c r="D5" s="12">
        <v>57.421900000000001</v>
      </c>
      <c r="E5" s="12">
        <v>54.0441</v>
      </c>
      <c r="F5" s="12">
        <v>52.135899999999999</v>
      </c>
      <c r="G5" s="12">
        <v>64.903800000000004</v>
      </c>
      <c r="H5" s="12">
        <v>47.5899</v>
      </c>
      <c r="I5" s="12">
        <v>61.776200000000003</v>
      </c>
      <c r="J5" s="12">
        <v>49.248100000000001</v>
      </c>
      <c r="K5" s="12">
        <v>37.3476</v>
      </c>
      <c r="L5" s="12">
        <v>91.875</v>
      </c>
      <c r="M5" s="12">
        <v>47.934800000000003</v>
      </c>
      <c r="N5" s="12">
        <v>45.308199999999999</v>
      </c>
      <c r="O5" s="12">
        <v>67.887900000000002</v>
      </c>
      <c r="P5" s="12">
        <v>37.246600000000001</v>
      </c>
      <c r="Q5" s="12">
        <v>94.472999999999999</v>
      </c>
      <c r="R5" s="12">
        <v>78.825100000000006</v>
      </c>
      <c r="S5" s="12">
        <v>40.592799999999997</v>
      </c>
      <c r="T5" s="12">
        <v>34.388599999999997</v>
      </c>
      <c r="U5" s="12">
        <v>71.590900000000005</v>
      </c>
      <c r="V5" s="12">
        <v>35</v>
      </c>
      <c r="W5" s="12">
        <v>34.175400000000003</v>
      </c>
      <c r="X5" s="12">
        <v>34.175400000000003</v>
      </c>
      <c r="Y5" s="12">
        <v>32.729700000000001</v>
      </c>
      <c r="Z5" s="12">
        <v>20.5793</v>
      </c>
      <c r="AA5" s="12">
        <v>29.3218</v>
      </c>
      <c r="AB5" s="12">
        <v>75.444800000000001</v>
      </c>
      <c r="AC5" s="12">
        <v>46.729300000000002</v>
      </c>
      <c r="AD5" s="12">
        <v>75.444800000000001</v>
      </c>
      <c r="AE5" s="12">
        <v>81.747399999999999</v>
      </c>
      <c r="AF5" s="12">
        <v>36.684800000000003</v>
      </c>
      <c r="AG5" s="12">
        <v>25.880299999999998</v>
      </c>
      <c r="AH5" s="12">
        <v>19.800599999999999</v>
      </c>
      <c r="AI5" s="12">
        <v>56.674100000000003</v>
      </c>
      <c r="AJ5" s="12">
        <v>23.470800000000001</v>
      </c>
      <c r="AK5" s="12">
        <v>47.439799999999998</v>
      </c>
    </row>
    <row r="6" spans="1:37" x14ac:dyDescent="0.2">
      <c r="A6" s="1"/>
      <c r="B6" s="12">
        <v>64.852900000000005</v>
      </c>
      <c r="C6" s="12">
        <v>38.281300000000002</v>
      </c>
      <c r="D6" s="12">
        <v>59.659100000000002</v>
      </c>
      <c r="E6" s="12">
        <v>57.601900000000001</v>
      </c>
      <c r="F6" s="12">
        <v>62.5</v>
      </c>
      <c r="G6" s="12">
        <v>70.522400000000005</v>
      </c>
      <c r="H6" s="12">
        <v>42.6554</v>
      </c>
      <c r="I6" s="12">
        <v>51.486600000000003</v>
      </c>
      <c r="J6" s="12">
        <v>56.25</v>
      </c>
      <c r="K6" s="12">
        <v>41.179000000000002</v>
      </c>
      <c r="L6" s="12">
        <v>111.06399999999999</v>
      </c>
      <c r="M6" s="12">
        <v>59.359299999999998</v>
      </c>
      <c r="N6" s="12">
        <v>49.841799999999999</v>
      </c>
      <c r="O6" s="12">
        <v>68.506600000000006</v>
      </c>
      <c r="P6" s="12">
        <v>38.994300000000003</v>
      </c>
      <c r="Q6" s="12">
        <v>99.056600000000003</v>
      </c>
      <c r="R6" s="12">
        <v>74.762699999999995</v>
      </c>
      <c r="S6" s="12">
        <v>40.081200000000003</v>
      </c>
      <c r="T6" s="12">
        <v>41.761400000000002</v>
      </c>
      <c r="U6" s="12">
        <v>76.918599999999998</v>
      </c>
      <c r="V6" s="12">
        <v>35.1937</v>
      </c>
      <c r="W6" s="12">
        <v>50.037799999999997</v>
      </c>
      <c r="X6" s="12">
        <v>50.037799999999997</v>
      </c>
      <c r="Y6" s="12">
        <v>37.326500000000003</v>
      </c>
      <c r="Z6" s="12"/>
      <c r="AA6" s="12">
        <v>30.210999999999999</v>
      </c>
      <c r="AB6" s="12">
        <v>78.007099999999994</v>
      </c>
      <c r="AC6" s="12">
        <v>47.6036</v>
      </c>
      <c r="AD6" s="12">
        <v>68.4499</v>
      </c>
      <c r="AE6" s="12">
        <v>82.604900000000001</v>
      </c>
      <c r="AF6" s="12">
        <v>40.533099999999997</v>
      </c>
      <c r="AG6" s="12">
        <v>28.621500000000001</v>
      </c>
      <c r="AH6" s="12">
        <v>20.2989</v>
      </c>
      <c r="AI6" s="12">
        <v>58.622799999999998</v>
      </c>
      <c r="AJ6" s="12">
        <v>24.135300000000001</v>
      </c>
      <c r="AK6" s="12">
        <v>61.142400000000002</v>
      </c>
    </row>
    <row r="7" spans="1:37" x14ac:dyDescent="0.2">
      <c r="A7" s="1"/>
      <c r="B7" s="12">
        <v>70.133600000000001</v>
      </c>
      <c r="C7" s="12">
        <v>39.7727</v>
      </c>
      <c r="D7" s="12">
        <v>58.395099999999999</v>
      </c>
      <c r="E7" s="12">
        <v>51.041699999999999</v>
      </c>
      <c r="F7" s="12">
        <v>66.097099999999998</v>
      </c>
      <c r="G7" s="12">
        <v>75.238900000000001</v>
      </c>
      <c r="H7" s="12">
        <v>47.115400000000001</v>
      </c>
      <c r="I7" s="12">
        <v>44.926699999999997</v>
      </c>
      <c r="J7" s="12">
        <v>56.947299999999998</v>
      </c>
      <c r="K7" s="12">
        <v>45.9375</v>
      </c>
      <c r="L7" s="12">
        <v>124.249</v>
      </c>
      <c r="M7" s="12">
        <v>53.209499999999998</v>
      </c>
      <c r="N7" s="12">
        <v>56.192700000000002</v>
      </c>
      <c r="O7" s="12">
        <v>71.643199999999993</v>
      </c>
      <c r="P7" s="12">
        <v>42.469200000000001</v>
      </c>
      <c r="Q7" s="12">
        <v>98.790300000000002</v>
      </c>
      <c r="R7" s="12">
        <v>79.126800000000003</v>
      </c>
      <c r="S7" s="12">
        <v>40.296100000000003</v>
      </c>
      <c r="T7" s="12">
        <v>36.322200000000002</v>
      </c>
      <c r="U7" s="12">
        <v>76.139499999999998</v>
      </c>
      <c r="V7" s="12">
        <v>37.5852</v>
      </c>
      <c r="W7" s="12">
        <v>38.405700000000003</v>
      </c>
      <c r="X7" s="12">
        <v>38.405700000000003</v>
      </c>
      <c r="Y7" s="12">
        <v>35.904299999999999</v>
      </c>
      <c r="Z7" s="12"/>
      <c r="AA7" s="12">
        <v>28.562200000000001</v>
      </c>
      <c r="AB7" s="12">
        <v>81.270300000000006</v>
      </c>
      <c r="AC7" s="12">
        <v>47.236499999999999</v>
      </c>
      <c r="AD7" s="12">
        <v>71.777299999999997</v>
      </c>
      <c r="AE7" s="12">
        <v>84.375</v>
      </c>
      <c r="AF7" s="12">
        <v>40.3354</v>
      </c>
      <c r="AG7" s="12">
        <v>27.756799999999998</v>
      </c>
      <c r="AH7" s="12">
        <v>22.224799999999998</v>
      </c>
      <c r="AI7" s="12">
        <v>57.5017</v>
      </c>
      <c r="AJ7" s="12">
        <v>22.573699999999999</v>
      </c>
      <c r="AK7" s="12">
        <v>61.140999999999998</v>
      </c>
    </row>
    <row r="8" spans="1:37" x14ac:dyDescent="0.2">
      <c r="A8" s="1"/>
      <c r="B8" s="12">
        <v>67.887900000000002</v>
      </c>
      <c r="C8" s="12">
        <v>38.1312</v>
      </c>
      <c r="D8" s="12">
        <v>62.0777</v>
      </c>
      <c r="E8" s="12">
        <v>54.960099999999997</v>
      </c>
      <c r="F8" s="12">
        <v>65.938999999999993</v>
      </c>
      <c r="G8" s="12">
        <v>65.991600000000005</v>
      </c>
      <c r="H8" s="12">
        <v>44.707999999999998</v>
      </c>
      <c r="I8" s="12">
        <v>56.538499999999999</v>
      </c>
      <c r="J8" s="12">
        <v>56.0593</v>
      </c>
      <c r="K8" s="12">
        <v>47.962600000000002</v>
      </c>
      <c r="L8" s="12">
        <v>113.271</v>
      </c>
      <c r="M8" s="12">
        <v>54.345999999999997</v>
      </c>
      <c r="N8" s="12">
        <v>57.243000000000002</v>
      </c>
      <c r="O8" s="12">
        <v>68.064300000000003</v>
      </c>
      <c r="P8" s="12">
        <v>40.742800000000003</v>
      </c>
      <c r="Q8" s="12">
        <v>93.116600000000005</v>
      </c>
      <c r="R8" s="12">
        <v>74.627700000000004</v>
      </c>
      <c r="S8" s="12">
        <v>39.3001</v>
      </c>
      <c r="T8" s="12">
        <v>41.893599999999999</v>
      </c>
      <c r="U8" s="12">
        <v>79.221599999999995</v>
      </c>
      <c r="V8" s="12">
        <v>41.138100000000001</v>
      </c>
      <c r="W8" s="12">
        <v>46.716099999999997</v>
      </c>
      <c r="X8" s="12">
        <v>46.716099999999997</v>
      </c>
      <c r="Y8" s="12">
        <v>38.148800000000001</v>
      </c>
      <c r="Z8" s="12"/>
      <c r="AA8" s="12">
        <v>26.7424</v>
      </c>
      <c r="AB8" s="12">
        <v>71.370800000000003</v>
      </c>
      <c r="AC8" s="12">
        <v>46.0398</v>
      </c>
      <c r="AD8" s="12">
        <v>73.045500000000004</v>
      </c>
      <c r="AE8" s="12">
        <v>84.375</v>
      </c>
      <c r="AF8" s="12">
        <v>37.448999999999998</v>
      </c>
      <c r="AG8" s="12">
        <v>24.1142</v>
      </c>
      <c r="AH8" s="12">
        <v>18.6233</v>
      </c>
      <c r="AI8" s="12">
        <v>57.252899999999997</v>
      </c>
      <c r="AJ8" s="12">
        <v>24.184699999999999</v>
      </c>
      <c r="AK8" s="12">
        <v>60.700600000000001</v>
      </c>
    </row>
    <row r="9" spans="1:37" x14ac:dyDescent="0.2">
      <c r="A9" s="1"/>
      <c r="B9" s="12">
        <v>60.311799999999998</v>
      </c>
      <c r="C9" s="12">
        <v>38.783999999999999</v>
      </c>
      <c r="D9" s="12">
        <v>54.471299999999999</v>
      </c>
      <c r="E9" s="12">
        <v>42.469200000000001</v>
      </c>
      <c r="F9" s="12">
        <v>60.444099999999999</v>
      </c>
      <c r="G9" s="12">
        <v>60.1145</v>
      </c>
      <c r="H9" s="12">
        <v>42.965699999999998</v>
      </c>
      <c r="I9" s="12">
        <v>51.760599999999997</v>
      </c>
      <c r="J9" s="12">
        <v>45.326799999999999</v>
      </c>
      <c r="K9" s="12">
        <v>40.7729</v>
      </c>
      <c r="L9" s="12">
        <v>93.696899999999999</v>
      </c>
      <c r="M9" s="12">
        <v>49.932099999999998</v>
      </c>
      <c r="N9" s="12">
        <v>43.680700000000002</v>
      </c>
      <c r="O9" s="12">
        <v>61.2727</v>
      </c>
      <c r="P9" s="12">
        <v>41.6982</v>
      </c>
      <c r="Q9" s="12"/>
      <c r="R9" s="12"/>
      <c r="S9" s="12">
        <v>36.652299999999997</v>
      </c>
      <c r="T9" s="12">
        <v>31.8734</v>
      </c>
      <c r="U9" s="12">
        <v>56.625599999999999</v>
      </c>
      <c r="V9" s="12">
        <v>39.945700000000002</v>
      </c>
      <c r="W9" s="12"/>
      <c r="X9" s="12"/>
      <c r="Y9" s="12">
        <v>31.196899999999999</v>
      </c>
      <c r="Z9" s="12"/>
      <c r="AA9" s="12">
        <v>27.057400000000001</v>
      </c>
      <c r="AB9" s="12">
        <v>68.791600000000003</v>
      </c>
      <c r="AC9" s="12">
        <v>47.196100000000001</v>
      </c>
      <c r="AD9" s="12">
        <v>60.799599999999998</v>
      </c>
      <c r="AE9" s="12">
        <v>82.604900000000001</v>
      </c>
      <c r="AF9" s="12">
        <v>45.886499999999998</v>
      </c>
      <c r="AG9" s="12">
        <v>27.343800000000002</v>
      </c>
      <c r="AH9" s="12">
        <v>20.61</v>
      </c>
      <c r="AI9" s="12">
        <v>59.756100000000004</v>
      </c>
      <c r="AJ9" s="12"/>
      <c r="AK9" s="12">
        <v>40.3157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40.061799999999998</v>
      </c>
      <c r="Q10" s="12"/>
      <c r="R10" s="12"/>
      <c r="S10" s="12">
        <v>39.450099999999999</v>
      </c>
      <c r="T10" s="12"/>
      <c r="U10" s="12"/>
      <c r="V10" s="12">
        <v>37.551099999999998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37.551099999999998</v>
      </c>
      <c r="AG10" s="12"/>
      <c r="AH10" s="12">
        <v>20.4621</v>
      </c>
      <c r="AI10" s="12">
        <v>56.538499999999999</v>
      </c>
      <c r="AJ10" s="12"/>
      <c r="AK10" s="12">
        <v>42.614199999999997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44.890099999999997</v>
      </c>
      <c r="Q11" s="12"/>
      <c r="R11" s="12"/>
      <c r="S11" s="12"/>
      <c r="T11" s="12"/>
      <c r="U11" s="12"/>
      <c r="V11" s="12">
        <v>32.2746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43.542700000000004</v>
      </c>
      <c r="AG11" s="12"/>
      <c r="AH11" s="12">
        <v>22.032399999999999</v>
      </c>
      <c r="AI11" s="12">
        <v>60.245899999999999</v>
      </c>
      <c r="AJ11" s="12"/>
      <c r="AK11" s="12">
        <v>42.613500000000002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48.525500000000001</v>
      </c>
      <c r="Q12" s="12"/>
      <c r="R12" s="12"/>
      <c r="S12" s="12"/>
      <c r="T12" s="12"/>
      <c r="U12" s="12"/>
      <c r="V12" s="12">
        <v>40.893900000000002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46.194099999999999</v>
      </c>
      <c r="AG12" s="12"/>
      <c r="AH12" s="12">
        <v>21.267399999999999</v>
      </c>
      <c r="AI12" s="12">
        <v>60.643599999999999</v>
      </c>
      <c r="AJ12" s="12"/>
      <c r="AK12" s="12">
        <v>34.179400000000001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46.401499999999999</v>
      </c>
      <c r="Q13" s="12"/>
      <c r="R13" s="12"/>
      <c r="S13" s="12"/>
      <c r="T13" s="12"/>
      <c r="U13" s="12"/>
      <c r="V13" s="12">
        <v>44.455599999999997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40.159100000000002</v>
      </c>
      <c r="AG13" s="12"/>
      <c r="AH13" s="12">
        <v>20.5793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49.932099999999998</v>
      </c>
      <c r="Q14" s="12"/>
      <c r="R14" s="12"/>
      <c r="S14" s="12"/>
      <c r="T14" s="12"/>
      <c r="U14" s="12"/>
      <c r="V14" s="12">
        <v>39.040399999999998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44.455599999999997</v>
      </c>
      <c r="Q15" s="12"/>
      <c r="R15" s="12"/>
      <c r="S15" s="12"/>
      <c r="T15" s="12"/>
      <c r="U15" s="12"/>
      <c r="V15" s="12">
        <v>33.7776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44.3127</v>
      </c>
      <c r="Q16" s="12"/>
      <c r="R16" s="12"/>
      <c r="S16" s="12"/>
      <c r="T16" s="12"/>
      <c r="U16" s="12"/>
      <c r="V16" s="12">
        <v>44.744300000000003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43.75</v>
      </c>
      <c r="Q17" s="12"/>
      <c r="R17" s="12"/>
      <c r="S17" s="12"/>
      <c r="T17" s="12"/>
      <c r="U17" s="12"/>
      <c r="V17" s="12">
        <v>35.610500000000002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41.509799999999998</v>
      </c>
      <c r="Q18" s="12"/>
      <c r="R18" s="12"/>
      <c r="S18" s="12"/>
      <c r="T18" s="12"/>
      <c r="U18" s="12"/>
      <c r="V18" s="12">
        <v>31.038900000000002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64.125612500000003</v>
      </c>
      <c r="C21" s="5">
        <f t="shared" si="0"/>
        <v>38.727312499999996</v>
      </c>
      <c r="D21" s="5">
        <f t="shared" si="0"/>
        <v>58.142187499999999</v>
      </c>
      <c r="E21" s="5">
        <f t="shared" si="0"/>
        <v>50.996524999999998</v>
      </c>
      <c r="F21" s="5">
        <f t="shared" si="0"/>
        <v>61.127074999999998</v>
      </c>
      <c r="G21" s="5">
        <f t="shared" si="0"/>
        <v>69.165787499999993</v>
      </c>
      <c r="H21" s="5">
        <f t="shared" si="0"/>
        <v>45.058274999999995</v>
      </c>
      <c r="I21" s="5">
        <f t="shared" si="0"/>
        <v>54.280337500000002</v>
      </c>
      <c r="J21" s="5">
        <f t="shared" si="0"/>
        <v>50.418187500000002</v>
      </c>
      <c r="K21" s="5">
        <f t="shared" si="0"/>
        <v>43.614424999999997</v>
      </c>
      <c r="L21" s="5">
        <f t="shared" si="0"/>
        <v>115.8734875</v>
      </c>
      <c r="M21" s="5">
        <f t="shared" si="0"/>
        <v>53.0810125</v>
      </c>
      <c r="N21" s="5">
        <f t="shared" si="0"/>
        <v>53.2413375</v>
      </c>
      <c r="O21" s="5">
        <f t="shared" si="0"/>
        <v>68.791987500000005</v>
      </c>
      <c r="P21" s="5">
        <f>AVERAGE(P2:P18)</f>
        <v>42.650452941176475</v>
      </c>
      <c r="Q21" s="5">
        <f>AVERAGE(Q2:Q8)</f>
        <v>97.065785714285738</v>
      </c>
      <c r="R21" s="5">
        <f>AVERAGE(R2:R8)</f>
        <v>76.20778571428572</v>
      </c>
      <c r="S21" s="5">
        <f>AVERAGE(S2:S10)</f>
        <v>39.947044444444451</v>
      </c>
      <c r="T21" s="5">
        <f>AVERAGE(T2:T9)</f>
        <v>36.430612500000002</v>
      </c>
      <c r="U21" s="5">
        <f>AVERAGE(U2:U9)</f>
        <v>73.708074999999994</v>
      </c>
      <c r="V21" s="5">
        <f>AVERAGE(V2:V18)</f>
        <v>38.594805882352944</v>
      </c>
      <c r="W21" s="5">
        <f>AVERAGE(W2:W4)</f>
        <v>47.875633333333333</v>
      </c>
      <c r="X21" s="5">
        <f>AVERAGE(X6:X8)</f>
        <v>45.053200000000004</v>
      </c>
      <c r="Y21" s="5">
        <f>AVERAGE(Y2:Y9)</f>
        <v>34.7486125</v>
      </c>
      <c r="Z21" s="5">
        <f>AVERAGE(Z2:Z5)</f>
        <v>21.18665</v>
      </c>
      <c r="AA21" s="5">
        <f>AVERAGE(AA2:AA9)</f>
        <v>28.412699999999997</v>
      </c>
      <c r="AB21" s="5">
        <f>AVERAGE(AB2:AB9)</f>
        <v>75.762375000000006</v>
      </c>
      <c r="AC21" s="5">
        <f>AVERAGE(AC2:AC9)</f>
        <v>46.499812499999997</v>
      </c>
      <c r="AD21" s="5">
        <f>AVERAGE(AD2:AD9)</f>
        <v>71.552800000000005</v>
      </c>
      <c r="AE21" s="5">
        <f>AVERAGE(AE2:AE9)</f>
        <v>82.271100000000004</v>
      </c>
      <c r="AF21" s="5">
        <f>AVERAGE(AF2:AF13)</f>
        <v>39.426833333333342</v>
      </c>
      <c r="AG21" s="5">
        <f>AVERAGE(AG2:AG9)</f>
        <v>27.036962500000001</v>
      </c>
      <c r="AH21" s="5">
        <f>AVERAGE(AH2:AH13)</f>
        <v>21.243183333333331</v>
      </c>
      <c r="AI21" s="5">
        <f>AVERAGE(AI2:AI12)</f>
        <v>57.365727272727277</v>
      </c>
      <c r="AJ21" s="5">
        <f>AVERAGE(AJ2:AJ8)</f>
        <v>23.942128571428572</v>
      </c>
      <c r="AK21" s="5">
        <f>AVERAGE(AK2:AK12)</f>
        <v>51.463972727272726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64.125612500000003</v>
      </c>
      <c r="C26" s="12">
        <f>C21*2</f>
        <v>77.454624999999993</v>
      </c>
      <c r="D26" s="12">
        <f t="shared" ref="D26:J26" si="1">D21*1</f>
        <v>58.142187499999999</v>
      </c>
      <c r="E26" s="12">
        <f t="shared" si="1"/>
        <v>50.996524999999998</v>
      </c>
      <c r="F26" s="12">
        <f t="shared" si="1"/>
        <v>61.127074999999998</v>
      </c>
      <c r="G26" s="12">
        <f t="shared" si="1"/>
        <v>69.165787499999993</v>
      </c>
      <c r="H26" s="12">
        <f>H21*3</f>
        <v>135.174825</v>
      </c>
      <c r="I26" s="12">
        <f>I21*3</f>
        <v>162.84101250000001</v>
      </c>
      <c r="J26" s="12">
        <f t="shared" si="1"/>
        <v>50.418187500000002</v>
      </c>
      <c r="K26" s="12">
        <f>K21*4</f>
        <v>174.45769999999999</v>
      </c>
      <c r="L26" s="12">
        <f>L21*1</f>
        <v>115.8734875</v>
      </c>
      <c r="M26" s="12">
        <f>M21*3</f>
        <v>159.24303750000001</v>
      </c>
      <c r="N26" s="12">
        <f>N21*3</f>
        <v>159.72401250000001</v>
      </c>
      <c r="O26" s="12">
        <f>O21*1</f>
        <v>68.791987500000005</v>
      </c>
      <c r="P26" s="12">
        <f>P21*1</f>
        <v>42.650452941176475</v>
      </c>
      <c r="Q26" s="12">
        <f>Q21*1</f>
        <v>97.065785714285738</v>
      </c>
      <c r="R26" s="12">
        <f>R21*2</f>
        <v>152.41557142857144</v>
      </c>
      <c r="S26" s="12">
        <f>S21*4</f>
        <v>159.7881777777778</v>
      </c>
      <c r="T26" s="12">
        <f>T21*3</f>
        <v>109.29183750000001</v>
      </c>
      <c r="U26" s="12">
        <f>U21*1</f>
        <v>73.708074999999994</v>
      </c>
      <c r="V26" s="12">
        <f>V21*1</f>
        <v>38.594805882352944</v>
      </c>
      <c r="W26" s="12">
        <f>W21*4</f>
        <v>191.50253333333333</v>
      </c>
      <c r="X26" s="12">
        <f>X21*3</f>
        <v>135.15960000000001</v>
      </c>
      <c r="Y26" s="12">
        <f>Y21*2</f>
        <v>69.497225</v>
      </c>
      <c r="Z26" s="12">
        <f>Z21*8</f>
        <v>169.4932</v>
      </c>
      <c r="AA26" s="12">
        <f>AA21*3</f>
        <v>85.238099999999989</v>
      </c>
      <c r="AB26" s="12">
        <f t="shared" ref="AB26:AH26" si="2">AB21*1</f>
        <v>75.762375000000006</v>
      </c>
      <c r="AC26" s="12">
        <f t="shared" si="2"/>
        <v>46.499812499999997</v>
      </c>
      <c r="AD26" s="12">
        <f t="shared" si="2"/>
        <v>71.552800000000005</v>
      </c>
      <c r="AE26" s="12">
        <f>AE21*2</f>
        <v>164.54220000000001</v>
      </c>
      <c r="AF26" s="12">
        <f t="shared" si="2"/>
        <v>39.426833333333342</v>
      </c>
      <c r="AG26" s="12">
        <f>AG21*2</f>
        <v>54.073925000000003</v>
      </c>
      <c r="AH26" s="12">
        <f t="shared" si="2"/>
        <v>21.243183333333331</v>
      </c>
      <c r="AI26" s="12">
        <f>AI21*2</f>
        <v>114.73145454545455</v>
      </c>
      <c r="AJ26" s="12">
        <f>AJ21*3</f>
        <v>71.82638571428572</v>
      </c>
      <c r="AK26" s="12">
        <f>AK21*1</f>
        <v>51.463972727272726</v>
      </c>
    </row>
    <row r="27" spans="1:37" x14ac:dyDescent="0.2">
      <c r="A27" s="12" t="s">
        <v>215</v>
      </c>
      <c r="B27" s="5">
        <f t="shared" ref="B27:O27" si="3">STDEV(B2:B9)/B21*100</f>
        <v>10.257860345510665</v>
      </c>
      <c r="C27" s="5">
        <f t="shared" si="3"/>
        <v>3.7806914177003401</v>
      </c>
      <c r="D27" s="5">
        <f t="shared" si="3"/>
        <v>4.7904125071498376</v>
      </c>
      <c r="E27" s="5">
        <f t="shared" si="3"/>
        <v>12.21465903099133</v>
      </c>
      <c r="F27" s="5">
        <f t="shared" si="3"/>
        <v>8.7258354816864774</v>
      </c>
      <c r="G27" s="5">
        <f t="shared" si="3"/>
        <v>7.905230301566295</v>
      </c>
      <c r="H27" s="5">
        <f t="shared" si="3"/>
        <v>4.2750021557041062</v>
      </c>
      <c r="I27" s="5">
        <f t="shared" si="3"/>
        <v>11.369011563179052</v>
      </c>
      <c r="J27" s="5">
        <f t="shared" si="3"/>
        <v>10.758097404227785</v>
      </c>
      <c r="K27" s="5">
        <f t="shared" si="3"/>
        <v>8.0433055739983068</v>
      </c>
      <c r="L27" s="5">
        <f t="shared" si="3"/>
        <v>14.25883722776182</v>
      </c>
      <c r="M27" s="5">
        <f t="shared" si="3"/>
        <v>6.9082314299265546</v>
      </c>
      <c r="N27" s="5">
        <f t="shared" si="3"/>
        <v>11.588911864141803</v>
      </c>
      <c r="O27" s="5">
        <f t="shared" si="3"/>
        <v>4.9999022540922695</v>
      </c>
      <c r="P27" s="5">
        <f>STDEV(P2:P18)/P21*100</f>
        <v>8.1056682011464396</v>
      </c>
      <c r="Q27" s="5">
        <f>STDEV(Q2:Q8)/Q21*100</f>
        <v>2.562169266846972</v>
      </c>
      <c r="R27" s="5">
        <f>STDEV(R2:R8)/R21*100</f>
        <v>4.3898929878902901</v>
      </c>
      <c r="S27" s="5">
        <f>STDEV(S2:S10)/S21*100</f>
        <v>3.6110907671723371</v>
      </c>
      <c r="T27" s="5">
        <f t="shared" ref="T27:AG27" si="4">STDEV(T2:T9)/T21*100</f>
        <v>9.8708121631096759</v>
      </c>
      <c r="U27" s="5">
        <f t="shared" si="4"/>
        <v>9.8899794468365805</v>
      </c>
      <c r="V27" s="5">
        <f>STDEV(V2:V18)/V21*100</f>
        <v>12.11442199594339</v>
      </c>
      <c r="W27" s="5">
        <f t="shared" si="4"/>
        <v>13.012501515536956</v>
      </c>
      <c r="X27" s="5">
        <f>STDEV(X2:X8)/X21*100</f>
        <v>13.827691513750223</v>
      </c>
      <c r="Y27" s="5">
        <f t="shared" si="4"/>
        <v>7.6880729021895702</v>
      </c>
      <c r="Z27" s="5">
        <f>STDEV(Z2:Z5)/Z21*100</f>
        <v>2.4017798427732249</v>
      </c>
      <c r="AA27" s="5">
        <f t="shared" si="4"/>
        <v>4.4359293283348942</v>
      </c>
      <c r="AB27" s="5">
        <f t="shared" si="4"/>
        <v>5.8535574433338722</v>
      </c>
      <c r="AC27" s="5">
        <f t="shared" si="4"/>
        <v>2.2744319444578589</v>
      </c>
      <c r="AD27" s="5">
        <f t="shared" si="4"/>
        <v>6.9335410301765519</v>
      </c>
      <c r="AE27" s="5">
        <f t="shared" si="4"/>
        <v>1.8914754379986365</v>
      </c>
      <c r="AF27" s="5">
        <f>STDEV(AF2:AF13)/AF21*100</f>
        <v>10.589050448591035</v>
      </c>
      <c r="AG27" s="5">
        <f t="shared" si="4"/>
        <v>5.8375578566358657</v>
      </c>
      <c r="AH27" s="5">
        <f>STDEV(AH2:AH13)/AH21*100</f>
        <v>6.7482587665699461</v>
      </c>
      <c r="AI27" s="5">
        <f>STDEV(AI2:AI12)/AI21*100</f>
        <v>4.0433216385670869</v>
      </c>
      <c r="AJ27" s="5">
        <f>STDEV(AJ2:AJ8)/AJ21*100</f>
        <v>3.5697513094357483</v>
      </c>
      <c r="AK27" s="5">
        <f>STDEV(AK2:AK12)/AK21*100</f>
        <v>19.793106024188067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J31"/>
  <sheetViews>
    <sheetView zoomScale="55" zoomScaleNormal="55" workbookViewId="0">
      <selection activeCell="Q41" sqref="A1:IV6553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6" x14ac:dyDescent="0.2">
      <c r="A1" s="2" t="s">
        <v>162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2.9326984129999998</v>
      </c>
      <c r="C2" s="22">
        <v>0.11755102000000001</v>
      </c>
      <c r="D2" s="22">
        <v>0.116825397</v>
      </c>
      <c r="E2" s="22">
        <v>0.121904762</v>
      </c>
      <c r="F2" s="22">
        <v>0.12625850299999999</v>
      </c>
      <c r="G2" s="22">
        <v>2.5396825000000001E-2</v>
      </c>
      <c r="H2" s="22">
        <v>1.1428571E-2</v>
      </c>
      <c r="I2" s="22">
        <v>0.14222222200000001</v>
      </c>
      <c r="J2" s="22">
        <v>0.12585034</v>
      </c>
      <c r="K2" s="22">
        <v>0.124081633</v>
      </c>
      <c r="L2" s="22">
        <v>0</v>
      </c>
      <c r="M2" s="22">
        <v>0.12770975100000001</v>
      </c>
      <c r="N2" s="22">
        <v>0.13061224499999999</v>
      </c>
      <c r="O2" s="22">
        <v>6.7482993000000005E-2</v>
      </c>
      <c r="P2" s="22">
        <v>0.13061224499999999</v>
      </c>
      <c r="Q2" s="22">
        <v>3.1927438000000002E-2</v>
      </c>
      <c r="R2" s="22">
        <v>0.20317460300000001</v>
      </c>
      <c r="S2" s="22">
        <v>1.3061224E-2</v>
      </c>
      <c r="T2" s="22">
        <v>0.12625850299999999</v>
      </c>
      <c r="U2" s="22">
        <v>0.21133786800000001</v>
      </c>
      <c r="V2" s="22">
        <v>0</v>
      </c>
      <c r="W2" s="22">
        <v>0.13061224499999999</v>
      </c>
      <c r="X2" s="22">
        <v>0.123356009</v>
      </c>
      <c r="Y2" s="22">
        <v>0.12480725600000001</v>
      </c>
      <c r="Z2" s="22">
        <v>0.132063492</v>
      </c>
      <c r="AA2" s="22">
        <v>0.13061224499999999</v>
      </c>
      <c r="AB2" s="22">
        <v>0.126984127</v>
      </c>
      <c r="AC2" s="22">
        <v>0.14802721099999999</v>
      </c>
      <c r="AD2" s="22">
        <v>0.121904762</v>
      </c>
      <c r="AE2" s="22">
        <v>0.116099773</v>
      </c>
      <c r="AF2" s="22">
        <v>0.12244898</v>
      </c>
      <c r="AG2" s="22">
        <v>0.121904762</v>
      </c>
      <c r="AH2" s="22">
        <v>0.12317460299999999</v>
      </c>
      <c r="AI2" s="22">
        <v>0.126984127</v>
      </c>
      <c r="AJ2" s="22"/>
    </row>
    <row r="3" spans="1:36" x14ac:dyDescent="0.2">
      <c r="B3" s="22">
        <v>3.378412698</v>
      </c>
      <c r="C3" s="22">
        <v>0.26775510200000002</v>
      </c>
      <c r="D3" s="22">
        <v>0.51809523800000001</v>
      </c>
      <c r="E3" s="22">
        <v>0.81414966</v>
      </c>
      <c r="F3" s="22">
        <v>0.43900226799999997</v>
      </c>
      <c r="G3" s="22">
        <v>0.26158730200000002</v>
      </c>
      <c r="H3" s="22">
        <v>0.42122449000000001</v>
      </c>
      <c r="I3" s="22">
        <v>0.47746031700000002</v>
      </c>
      <c r="J3" s="22">
        <v>0.81269841300000001</v>
      </c>
      <c r="K3" s="22">
        <v>0.448435374</v>
      </c>
      <c r="L3" s="22">
        <v>0.191020408</v>
      </c>
      <c r="M3" s="22">
        <v>0.43827664399999999</v>
      </c>
      <c r="N3" s="22">
        <v>0.70022675700000003</v>
      </c>
      <c r="O3" s="22">
        <v>8.3983673470000006</v>
      </c>
      <c r="P3" s="22">
        <v>1.658049887</v>
      </c>
      <c r="Q3" s="22">
        <v>0.32471655300000002</v>
      </c>
      <c r="R3" s="22">
        <v>0.63854875300000002</v>
      </c>
      <c r="S3" s="22">
        <v>0.67337868499999998</v>
      </c>
      <c r="T3" s="22">
        <v>0.64</v>
      </c>
      <c r="U3" s="22">
        <v>0.47256235800000002</v>
      </c>
      <c r="V3" s="22">
        <v>1.2266666669999999</v>
      </c>
      <c r="W3" s="22">
        <v>0.45460317500000003</v>
      </c>
      <c r="X3" s="35">
        <v>1.8068027209999999</v>
      </c>
      <c r="Y3" s="22">
        <v>2.8749206350000001</v>
      </c>
      <c r="Z3" s="22">
        <v>1.8851700680000001</v>
      </c>
      <c r="AA3" s="22">
        <v>0.487619048</v>
      </c>
      <c r="AB3" s="22">
        <v>0.78911564599999995</v>
      </c>
      <c r="AC3" s="22">
        <v>0.41505668899999998</v>
      </c>
      <c r="AD3" s="22">
        <v>0.50793650800000001</v>
      </c>
      <c r="AE3" s="22">
        <v>1.9591836730000001</v>
      </c>
      <c r="AF3" s="22">
        <v>1.2342857140000001</v>
      </c>
      <c r="AG3" s="22">
        <v>1.832199546</v>
      </c>
      <c r="AH3" s="22">
        <v>0.40253968299999998</v>
      </c>
      <c r="AI3" s="22">
        <v>1.086984127</v>
      </c>
      <c r="AJ3" s="22"/>
    </row>
    <row r="4" spans="1:36" x14ac:dyDescent="0.2">
      <c r="B4" s="22">
        <v>4.4106122450000003</v>
      </c>
      <c r="C4" s="22">
        <v>1.9428571429999999</v>
      </c>
      <c r="D4" s="22">
        <v>1.5934693879999999</v>
      </c>
      <c r="E4" s="22">
        <v>2.2875283450000001</v>
      </c>
      <c r="F4" s="22">
        <v>1.4857142860000001</v>
      </c>
      <c r="G4" s="22">
        <v>1.15047619</v>
      </c>
      <c r="H4" s="22">
        <v>1.741496599</v>
      </c>
      <c r="I4" s="22">
        <v>1.597823129</v>
      </c>
      <c r="J4" s="22">
        <v>2.060408163</v>
      </c>
      <c r="K4" s="22">
        <v>1.7872108840000001</v>
      </c>
      <c r="L4" s="22">
        <v>0.63854875300000002</v>
      </c>
      <c r="M4" s="22">
        <v>1.5020408160000001</v>
      </c>
      <c r="N4" s="22">
        <v>1.7008616780000001</v>
      </c>
      <c r="O4" s="22">
        <v>9.2386394559999996</v>
      </c>
      <c r="P4" s="22">
        <v>3.1651700680000001</v>
      </c>
      <c r="Q4" s="22">
        <v>0.947301587</v>
      </c>
      <c r="R4" s="22">
        <v>1.488979592</v>
      </c>
      <c r="S4" s="22">
        <v>2.1594557820000002</v>
      </c>
      <c r="T4" s="22">
        <v>2.3102040819999998</v>
      </c>
      <c r="U4" s="22">
        <v>1.281632653</v>
      </c>
      <c r="V4" s="22">
        <v>2.7395918369999999</v>
      </c>
      <c r="W4" s="22">
        <v>1.637006803</v>
      </c>
      <c r="X4" s="22">
        <v>3.7240816329999999</v>
      </c>
      <c r="Y4" s="22">
        <v>5.6990476189999999</v>
      </c>
      <c r="Z4" s="22">
        <v>4.0711111109999996</v>
      </c>
      <c r="AA4" s="22">
        <v>1.253877551</v>
      </c>
      <c r="AB4" s="22">
        <v>2.0807256239999998</v>
      </c>
      <c r="AC4" s="22">
        <v>1.211791383</v>
      </c>
      <c r="AD4" s="22">
        <v>1.254603175</v>
      </c>
      <c r="AE4" s="22">
        <v>3.5961904759999999</v>
      </c>
      <c r="AF4" s="22">
        <v>3.5461224489999998</v>
      </c>
      <c r="AG4" s="22">
        <v>4.3827664400000002</v>
      </c>
      <c r="AH4" s="22">
        <v>1.4726530609999999</v>
      </c>
      <c r="AI4" s="22">
        <v>3.6355555559999999</v>
      </c>
      <c r="AJ4" s="22"/>
    </row>
    <row r="5" spans="1:36" x14ac:dyDescent="0.2">
      <c r="B5" s="22">
        <v>5.28</v>
      </c>
      <c r="C5" s="22">
        <v>3.422040816</v>
      </c>
      <c r="D5" s="22">
        <v>2.6688435369999999</v>
      </c>
      <c r="E5" s="22">
        <v>3.3596371880000002</v>
      </c>
      <c r="F5" s="22">
        <v>2.5338775509999998</v>
      </c>
      <c r="G5" s="22">
        <v>1.953015873</v>
      </c>
      <c r="H5" s="22">
        <v>3.1230839000000001</v>
      </c>
      <c r="I5" s="22">
        <v>2.7860317459999999</v>
      </c>
      <c r="J5" s="22">
        <v>3.2870748299999999</v>
      </c>
      <c r="K5" s="22">
        <v>3.0947845799999998</v>
      </c>
      <c r="L5" s="22">
        <v>1.0855328799999999</v>
      </c>
      <c r="M5" s="22">
        <v>2.684807256</v>
      </c>
      <c r="N5" s="22">
        <v>2.7853061220000002</v>
      </c>
      <c r="O5" s="22">
        <v>10.074557822999999</v>
      </c>
      <c r="P5" s="22">
        <v>4.6294784580000004</v>
      </c>
      <c r="Q5" s="22">
        <v>1.5591836729999999</v>
      </c>
      <c r="R5" s="22">
        <v>2.2385487529999999</v>
      </c>
      <c r="S5" s="22">
        <v>3.6212244899999999</v>
      </c>
      <c r="T5" s="22">
        <v>4.0711111109999996</v>
      </c>
      <c r="U5" s="22">
        <v>2.0571428570000001</v>
      </c>
      <c r="V5" s="22">
        <v>4.266666667</v>
      </c>
      <c r="W5" s="22">
        <v>2.9844897960000001</v>
      </c>
      <c r="X5" s="22">
        <v>5.4025396829999996</v>
      </c>
      <c r="Y5" s="22">
        <v>8.5420408160000001</v>
      </c>
      <c r="Z5" s="22">
        <v>6.0963265309999999</v>
      </c>
      <c r="AA5" s="22">
        <v>2.0027210879999999</v>
      </c>
      <c r="AB5" s="22">
        <v>3.3697959179999999</v>
      </c>
      <c r="AC5" s="22">
        <v>2.043356009</v>
      </c>
      <c r="AD5" s="22">
        <v>2.001269841</v>
      </c>
      <c r="AE5" s="22">
        <v>5.2825396830000004</v>
      </c>
      <c r="AF5" s="22">
        <v>5.668571429</v>
      </c>
      <c r="AG5" s="22">
        <v>7.0182312930000004</v>
      </c>
      <c r="AH5" s="22">
        <v>2.5866666669999998</v>
      </c>
      <c r="AI5" s="22">
        <v>6.095238095</v>
      </c>
      <c r="AJ5" s="22"/>
    </row>
    <row r="6" spans="1:36" x14ac:dyDescent="0.2">
      <c r="B6" s="22">
        <v>6.1329705219999999</v>
      </c>
      <c r="C6" s="22">
        <v>4.9240816330000001</v>
      </c>
      <c r="D6" s="22">
        <v>3.6440816329999999</v>
      </c>
      <c r="E6" s="22">
        <v>4.5322448980000001</v>
      </c>
      <c r="F6" s="22">
        <v>3.4249433109999998</v>
      </c>
      <c r="G6" s="22">
        <v>2.7606349209999999</v>
      </c>
      <c r="H6" s="22">
        <v>4.4117913829999997</v>
      </c>
      <c r="I6" s="22">
        <v>3.7278911560000001</v>
      </c>
      <c r="J6" s="22">
        <v>4.6984126980000003</v>
      </c>
      <c r="K6" s="22">
        <v>4.4277551019999999</v>
      </c>
      <c r="L6" s="22">
        <v>1.5673469390000001</v>
      </c>
      <c r="M6" s="22">
        <v>3.8225850339999998</v>
      </c>
      <c r="N6" s="22">
        <v>3.8131519269999998</v>
      </c>
      <c r="O6" s="22">
        <v>10.934421769</v>
      </c>
      <c r="P6" s="22">
        <v>6.2403628119999999</v>
      </c>
      <c r="Q6" s="22">
        <v>2.1616326529999998</v>
      </c>
      <c r="R6" s="22">
        <v>3.0331065760000002</v>
      </c>
      <c r="S6" s="22">
        <v>5.0590476190000002</v>
      </c>
      <c r="T6" s="22">
        <v>5.7752380949999997</v>
      </c>
      <c r="U6" s="22">
        <v>2.8299319729999999</v>
      </c>
      <c r="V6" s="22">
        <v>5.9809523809999998</v>
      </c>
      <c r="W6" s="22">
        <v>4.2253061220000001</v>
      </c>
      <c r="X6" s="22">
        <v>7.2357369609999997</v>
      </c>
      <c r="Y6" s="22">
        <v>11.457596371999999</v>
      </c>
      <c r="Z6" s="22">
        <v>8.2140589570000007</v>
      </c>
      <c r="AA6" s="22">
        <v>2.827029478</v>
      </c>
      <c r="AB6" s="22">
        <v>4.7274376419999999</v>
      </c>
      <c r="AC6" s="22">
        <v>2.8386394560000001</v>
      </c>
      <c r="AD6" s="22">
        <v>2.7352380950000001</v>
      </c>
      <c r="AE6" s="22">
        <v>6.9180952380000003</v>
      </c>
      <c r="AF6" s="22">
        <v>7.7844897959999999</v>
      </c>
      <c r="AG6" s="22">
        <v>9.6580498870000007</v>
      </c>
      <c r="AH6" s="22">
        <v>3.700680272</v>
      </c>
      <c r="AI6" s="22">
        <v>8.4673015869999997</v>
      </c>
      <c r="AJ6" s="22"/>
    </row>
    <row r="7" spans="1:36" x14ac:dyDescent="0.2">
      <c r="B7" s="22">
        <v>7.2794557820000003</v>
      </c>
      <c r="C7" s="22">
        <v>6.4816326530000001</v>
      </c>
      <c r="D7" s="22">
        <v>4.6889795919999999</v>
      </c>
      <c r="E7" s="22">
        <v>5.6424489800000002</v>
      </c>
      <c r="F7" s="22">
        <v>4.5757823130000004</v>
      </c>
      <c r="G7" s="22">
        <v>3.685079365</v>
      </c>
      <c r="H7" s="22">
        <v>5.6725623580000004</v>
      </c>
      <c r="I7" s="22">
        <v>4.6991383219999996</v>
      </c>
      <c r="J7" s="22">
        <v>5.9167346939999996</v>
      </c>
      <c r="K7" s="22">
        <v>6.0342857140000001</v>
      </c>
      <c r="L7" s="22">
        <v>2.2204081630000001</v>
      </c>
      <c r="M7" s="22">
        <v>5.0742857140000002</v>
      </c>
      <c r="N7" s="22">
        <v>5.1374149659999997</v>
      </c>
      <c r="O7" s="22">
        <v>11.818231293</v>
      </c>
      <c r="P7" s="22">
        <v>7.779047619</v>
      </c>
      <c r="Q7" s="22">
        <v>2.796734694</v>
      </c>
      <c r="R7" s="22">
        <v>3.7942857139999999</v>
      </c>
      <c r="S7" s="22">
        <v>6.5371428570000001</v>
      </c>
      <c r="T7" s="22">
        <v>7.52</v>
      </c>
      <c r="U7" s="22">
        <v>3.6680272110000001</v>
      </c>
      <c r="V7" s="22">
        <v>7.6858049890000002</v>
      </c>
      <c r="W7" s="22">
        <v>5.9809523809999998</v>
      </c>
      <c r="X7" s="22">
        <v>8.8431746029999996</v>
      </c>
      <c r="Y7" s="22">
        <v>50.919183672999999</v>
      </c>
      <c r="Z7" s="22">
        <v>10.26031746</v>
      </c>
      <c r="AA7" s="22">
        <v>3.6223129250000001</v>
      </c>
      <c r="AB7" s="22">
        <v>6.0114285709999997</v>
      </c>
      <c r="AC7" s="22">
        <v>3.6339229020000001</v>
      </c>
      <c r="AD7" s="22">
        <v>3.4692063489999998</v>
      </c>
      <c r="AE7" s="22">
        <v>8.3983673470000006</v>
      </c>
      <c r="AF7" s="22">
        <v>10.102857143</v>
      </c>
      <c r="AG7" s="22">
        <v>12.688253968</v>
      </c>
      <c r="AH7" s="22">
        <v>4.7593650790000002</v>
      </c>
      <c r="AI7" s="22">
        <v>11.023673469</v>
      </c>
      <c r="AJ7" s="22"/>
    </row>
    <row r="8" spans="1:36" x14ac:dyDescent="0.2">
      <c r="B8" s="22">
        <v>8.2046258499999993</v>
      </c>
      <c r="C8" s="22">
        <v>8.0489795920000002</v>
      </c>
      <c r="D8" s="22">
        <v>5.6946938779999998</v>
      </c>
      <c r="E8" s="22">
        <v>6.6840816329999999</v>
      </c>
      <c r="F8" s="22">
        <v>5.5357823130000003</v>
      </c>
      <c r="G8" s="22">
        <v>4.535873016</v>
      </c>
      <c r="H8" s="22">
        <v>7.0791836730000002</v>
      </c>
      <c r="I8" s="22">
        <v>5.864489796</v>
      </c>
      <c r="J8" s="22">
        <v>6.9834013610000003</v>
      </c>
      <c r="K8" s="22">
        <v>7.4913378679999996</v>
      </c>
      <c r="L8" s="22">
        <v>2.7606349209999999</v>
      </c>
      <c r="M8" s="22">
        <v>6.0850793650000004</v>
      </c>
      <c r="N8" s="22">
        <v>6.3412244900000001</v>
      </c>
      <c r="O8" s="22">
        <v>12.694058956999999</v>
      </c>
      <c r="P8" s="22">
        <v>9.1918367350000008</v>
      </c>
      <c r="Q8" s="22">
        <v>3.40244898</v>
      </c>
      <c r="R8" s="22">
        <v>4.5968253969999999</v>
      </c>
      <c r="S8" s="22">
        <v>8.0341043079999999</v>
      </c>
      <c r="T8" s="22">
        <v>8.9567346939999997</v>
      </c>
      <c r="U8" s="22">
        <v>4.4480725620000001</v>
      </c>
      <c r="V8" s="22">
        <v>9.2821768710000008</v>
      </c>
      <c r="W8" s="22">
        <v>7.1800453510000004</v>
      </c>
      <c r="X8" s="22">
        <v>10.514285714</v>
      </c>
      <c r="Y8" s="22"/>
      <c r="Z8" s="22">
        <v>12.246349206</v>
      </c>
      <c r="AA8" s="22">
        <v>4.3914739230000004</v>
      </c>
      <c r="AB8" s="22">
        <v>7.2718367349999999</v>
      </c>
      <c r="AC8" s="22">
        <v>4.5104761900000003</v>
      </c>
      <c r="AD8" s="22">
        <v>4.1955555560000004</v>
      </c>
      <c r="AE8" s="22">
        <v>9.8858956920000001</v>
      </c>
      <c r="AF8" s="22">
        <v>12.199183673</v>
      </c>
      <c r="AG8" s="22">
        <v>15.644081633000001</v>
      </c>
      <c r="AH8" s="22">
        <v>5.7828571430000002</v>
      </c>
      <c r="AI8" s="22">
        <v>13.509659864</v>
      </c>
      <c r="AJ8" s="22"/>
    </row>
    <row r="9" spans="1:36" x14ac:dyDescent="0.2">
      <c r="B9" s="22">
        <v>9.0601360540000009</v>
      </c>
      <c r="C9" s="22">
        <v>9.55755102</v>
      </c>
      <c r="D9" s="22">
        <v>6.7221768710000003</v>
      </c>
      <c r="E9" s="22">
        <v>7.859591837</v>
      </c>
      <c r="F9" s="22">
        <v>6.4435374149999998</v>
      </c>
      <c r="G9" s="22">
        <v>5.3333333329999997</v>
      </c>
      <c r="H9" s="22">
        <v>8.3526530609999998</v>
      </c>
      <c r="I9" s="22">
        <v>7.2</v>
      </c>
      <c r="J9" s="22">
        <v>8.0370068030000006</v>
      </c>
      <c r="K9" s="22">
        <v>8.7974603170000005</v>
      </c>
      <c r="L9" s="22">
        <v>3.243537415</v>
      </c>
      <c r="M9" s="22">
        <v>7.212698413</v>
      </c>
      <c r="N9" s="22">
        <v>7.4089795919999997</v>
      </c>
      <c r="O9" s="22">
        <v>13.531541949999999</v>
      </c>
      <c r="P9" s="22">
        <v>10.664489796</v>
      </c>
      <c r="Q9" s="22">
        <v>4.009795918</v>
      </c>
      <c r="R9" s="22">
        <v>5.3551020410000003</v>
      </c>
      <c r="S9" s="22">
        <v>9.5230838999999996</v>
      </c>
      <c r="T9" s="22">
        <v>10.60861678</v>
      </c>
      <c r="U9" s="22">
        <v>5.2360997730000003</v>
      </c>
      <c r="V9" s="22">
        <v>10.740680272000001</v>
      </c>
      <c r="W9" s="22">
        <v>8.7423129250000002</v>
      </c>
      <c r="X9" s="22">
        <v>12.087074830000001</v>
      </c>
      <c r="Y9" s="22"/>
      <c r="Z9" s="22">
        <v>14.347029478</v>
      </c>
      <c r="AA9" s="22">
        <v>5.1297505670000003</v>
      </c>
      <c r="AB9" s="22">
        <v>8.5420408160000001</v>
      </c>
      <c r="AC9" s="22">
        <v>5.3463945580000001</v>
      </c>
      <c r="AD9" s="22">
        <v>4.9066666669999996</v>
      </c>
      <c r="AE9" s="22">
        <v>11.488072561999999</v>
      </c>
      <c r="AF9" s="22">
        <v>14.360816327</v>
      </c>
      <c r="AG9" s="22">
        <v>18.343764172</v>
      </c>
      <c r="AH9" s="22">
        <v>6.8263038549999999</v>
      </c>
      <c r="AI9" s="22">
        <v>16.167619047999999</v>
      </c>
      <c r="AJ9" s="22"/>
    </row>
    <row r="10" spans="1:36" x14ac:dyDescent="0.2">
      <c r="B10" s="22">
        <v>9.9439455779999992</v>
      </c>
      <c r="C10" s="22">
        <v>11.13106576</v>
      </c>
      <c r="D10" s="22">
        <v>7.688707483</v>
      </c>
      <c r="E10" s="22">
        <v>8.9512925170000006</v>
      </c>
      <c r="F10" s="22">
        <v>7.3534693879999997</v>
      </c>
      <c r="G10" s="22">
        <v>6.2425396830000004</v>
      </c>
      <c r="H10" s="22">
        <v>9.6946938780000007</v>
      </c>
      <c r="I10" s="22">
        <v>8.26122449</v>
      </c>
      <c r="J10" s="22">
        <v>9.1073015870000003</v>
      </c>
      <c r="K10" s="22">
        <v>10.048435374</v>
      </c>
      <c r="L10" s="22">
        <v>3.7732426299999999</v>
      </c>
      <c r="M10" s="22">
        <v>8.3167346940000009</v>
      </c>
      <c r="N10" s="22">
        <v>8.4571428569999991</v>
      </c>
      <c r="O10" s="22">
        <v>14.413061224</v>
      </c>
      <c r="P10" s="22">
        <v>12.103401361</v>
      </c>
      <c r="Q10" s="22">
        <v>4.6541496599999999</v>
      </c>
      <c r="R10" s="22">
        <v>6.1590929709999997</v>
      </c>
      <c r="S10" s="22">
        <v>11.049795917999999</v>
      </c>
      <c r="T10" s="22">
        <v>12.040816327</v>
      </c>
      <c r="U10" s="22">
        <v>5.9934693880000003</v>
      </c>
      <c r="V10" s="22">
        <v>12.242721088</v>
      </c>
      <c r="W10" s="22">
        <v>10.026666667000001</v>
      </c>
      <c r="X10" s="22">
        <v>14.010340136</v>
      </c>
      <c r="Y10" s="22"/>
      <c r="Z10" s="22">
        <v>16.590657596</v>
      </c>
      <c r="AA10" s="22">
        <v>5.9704308389999996</v>
      </c>
      <c r="AB10" s="22">
        <v>9.8452607709999995</v>
      </c>
      <c r="AC10" s="22">
        <v>6.167800454</v>
      </c>
      <c r="AD10" s="22">
        <v>5.6177777779999998</v>
      </c>
      <c r="AE10" s="22">
        <v>12.795646259</v>
      </c>
      <c r="AF10" s="22">
        <v>16.848979591999999</v>
      </c>
      <c r="AG10" s="22">
        <v>21.565532879999999</v>
      </c>
      <c r="AH10" s="22">
        <v>7.874285714</v>
      </c>
      <c r="AI10" s="22">
        <v>18.648526077</v>
      </c>
      <c r="AJ10" s="22"/>
    </row>
    <row r="11" spans="1:36" x14ac:dyDescent="0.2">
      <c r="B11" s="22">
        <v>10.938775509999999</v>
      </c>
      <c r="C11" s="22">
        <v>12.678095237999999</v>
      </c>
      <c r="D11" s="22">
        <v>8.7902040820000007</v>
      </c>
      <c r="E11" s="22">
        <v>10.364081633</v>
      </c>
      <c r="F11" s="22">
        <v>8.3461224489999992</v>
      </c>
      <c r="G11" s="22">
        <v>7.2406349209999998</v>
      </c>
      <c r="H11" s="22">
        <v>11.091156463000001</v>
      </c>
      <c r="I11" s="22">
        <v>9.4204081629999994</v>
      </c>
      <c r="J11" s="22">
        <v>10.431020408</v>
      </c>
      <c r="K11" s="22">
        <v>11.52</v>
      </c>
      <c r="L11" s="22">
        <v>4.4136054419999997</v>
      </c>
      <c r="M11" s="22">
        <v>9.5183673469999999</v>
      </c>
      <c r="N11" s="22">
        <v>9.8307482989999997</v>
      </c>
      <c r="O11" s="22">
        <v>15.392290249</v>
      </c>
      <c r="P11" s="22">
        <v>13.601088434999999</v>
      </c>
      <c r="Q11" s="22">
        <v>42.877596371999999</v>
      </c>
      <c r="R11" s="22">
        <v>55.876643991000002</v>
      </c>
      <c r="S11" s="22">
        <v>12.686802720999999</v>
      </c>
      <c r="T11" s="22">
        <v>13.923265305999999</v>
      </c>
      <c r="U11" s="22">
        <v>7.0530612240000004</v>
      </c>
      <c r="V11" s="22">
        <v>13.840544218</v>
      </c>
      <c r="W11" s="22">
        <v>63.382403627999999</v>
      </c>
      <c r="X11" s="22">
        <v>60.900136054000001</v>
      </c>
      <c r="Y11" s="22"/>
      <c r="Z11" s="22">
        <v>18.808163265000001</v>
      </c>
      <c r="AA11" s="22">
        <v>6.8426303849999996</v>
      </c>
      <c r="AB11" s="22">
        <v>11.116553288</v>
      </c>
      <c r="AC11" s="22">
        <v>7.1546485259999999</v>
      </c>
      <c r="AD11" s="22">
        <v>6.3441269839999999</v>
      </c>
      <c r="AE11" s="22">
        <v>14.393469388</v>
      </c>
      <c r="AF11" s="22">
        <v>19.043265305999999</v>
      </c>
      <c r="AG11" s="22">
        <v>24.476734694000001</v>
      </c>
      <c r="AH11" s="22">
        <v>8.8783673469999993</v>
      </c>
      <c r="AI11" s="22">
        <v>210.551995465</v>
      </c>
      <c r="AJ11" s="22"/>
    </row>
    <row r="12" spans="1:36" x14ac:dyDescent="0.2">
      <c r="B12" s="22">
        <v>64.754648525999997</v>
      </c>
      <c r="C12" s="22">
        <v>102.771519274</v>
      </c>
      <c r="D12" s="22">
        <v>49.606530612</v>
      </c>
      <c r="E12" s="22">
        <v>76.741950113000001</v>
      </c>
      <c r="F12" s="22">
        <v>62.517551019999999</v>
      </c>
      <c r="G12" s="22">
        <v>61.852154194999997</v>
      </c>
      <c r="H12" s="22">
        <v>93.114920635000004</v>
      </c>
      <c r="I12" s="22">
        <v>74.695011338</v>
      </c>
      <c r="J12" s="22">
        <v>77.224897959000003</v>
      </c>
      <c r="K12" s="22">
        <v>90.276643991</v>
      </c>
      <c r="L12" s="22">
        <v>39.502947845999998</v>
      </c>
      <c r="M12" s="22">
        <v>53.747460316999998</v>
      </c>
      <c r="N12" s="22">
        <v>52.348185940999997</v>
      </c>
      <c r="O12" s="22">
        <v>63.472902494000003</v>
      </c>
      <c r="P12" s="22">
        <v>14.937687074999999</v>
      </c>
      <c r="Q12" s="22"/>
      <c r="R12" s="22"/>
      <c r="S12" s="22">
        <v>14.207709750999999</v>
      </c>
      <c r="T12" s="22">
        <v>103.629206349</v>
      </c>
      <c r="U12" s="22">
        <v>53.443265306000001</v>
      </c>
      <c r="V12" s="22">
        <v>15.699591837</v>
      </c>
      <c r="W12" s="22"/>
      <c r="X12" s="22"/>
      <c r="Y12" s="22"/>
      <c r="Z12" s="22">
        <v>152.946938776</v>
      </c>
      <c r="AA12" s="22">
        <v>50.21</v>
      </c>
      <c r="AB12" s="22">
        <v>85.039455782000005</v>
      </c>
      <c r="AC12" s="22">
        <v>56.461904762000003</v>
      </c>
      <c r="AD12" s="22">
        <v>51.783401361000003</v>
      </c>
      <c r="AE12" s="22">
        <v>15.771428571</v>
      </c>
      <c r="AF12" s="22">
        <v>96.811111111000002</v>
      </c>
      <c r="AG12" s="22">
        <v>27.408979592000001</v>
      </c>
      <c r="AH12" s="22">
        <v>9.939591837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16.174149660000001</v>
      </c>
      <c r="Q13" s="22"/>
      <c r="R13" s="22"/>
      <c r="S13" s="22">
        <v>53.241904761999997</v>
      </c>
      <c r="T13" s="22"/>
      <c r="U13" s="22"/>
      <c r="V13" s="22">
        <v>17.166802721</v>
      </c>
      <c r="W13" s="22"/>
      <c r="X13" s="22"/>
      <c r="Y13" s="22"/>
      <c r="Z13" s="22"/>
      <c r="AA13" s="22"/>
      <c r="AB13" s="22"/>
      <c r="AC13" s="22"/>
      <c r="AD13" s="22"/>
      <c r="AE13" s="22">
        <v>17.070294785000002</v>
      </c>
      <c r="AF13" s="22"/>
      <c r="AG13" s="22">
        <v>30.132244898</v>
      </c>
      <c r="AH13" s="22">
        <v>10.935510204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17.467210884</v>
      </c>
      <c r="Q14" s="22"/>
      <c r="R14" s="22"/>
      <c r="S14" s="22"/>
      <c r="T14" s="22"/>
      <c r="U14" s="22"/>
      <c r="V14" s="22">
        <v>18.516462584999999</v>
      </c>
      <c r="W14" s="22"/>
      <c r="X14" s="22"/>
      <c r="Y14" s="22"/>
      <c r="Z14" s="22"/>
      <c r="AA14" s="22"/>
      <c r="AB14" s="22"/>
      <c r="AC14" s="22"/>
      <c r="AD14" s="22"/>
      <c r="AE14" s="22">
        <v>18.564353741000001</v>
      </c>
      <c r="AF14" s="22"/>
      <c r="AG14" s="22">
        <v>32.953469388000002</v>
      </c>
      <c r="AH14" s="22">
        <v>11.924897959000001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18.668843537000001</v>
      </c>
      <c r="Q15" s="22"/>
      <c r="R15" s="22"/>
      <c r="S15" s="22"/>
      <c r="T15" s="22"/>
      <c r="U15" s="22"/>
      <c r="V15" s="22">
        <v>20.053333333000001</v>
      </c>
      <c r="W15" s="22"/>
      <c r="X15" s="22"/>
      <c r="Y15" s="22"/>
      <c r="Z15" s="22"/>
      <c r="AA15" s="22"/>
      <c r="AB15" s="22"/>
      <c r="AC15" s="22"/>
      <c r="AD15" s="22"/>
      <c r="AE15" s="22">
        <v>58.392380952000003</v>
      </c>
      <c r="AF15" s="22"/>
      <c r="AG15" s="22">
        <v>35.869024942999999</v>
      </c>
      <c r="AH15" s="22">
        <v>175.11111111100001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20.018503401</v>
      </c>
      <c r="Q16" s="22"/>
      <c r="R16" s="22"/>
      <c r="S16" s="22"/>
      <c r="T16" s="22"/>
      <c r="U16" s="22"/>
      <c r="V16" s="22">
        <v>21.829659864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240.65560090700001</v>
      </c>
      <c r="AH16" s="22">
        <v>176.161519274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21.372517006999999</v>
      </c>
      <c r="Q17" s="22"/>
      <c r="R17" s="22"/>
      <c r="S17" s="22"/>
      <c r="T17" s="22"/>
      <c r="U17" s="22"/>
      <c r="V17" s="22">
        <v>23.170612245000001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177.211927438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22.743945578000002</v>
      </c>
      <c r="Q18" s="22"/>
      <c r="R18" s="22"/>
      <c r="S18" s="22"/>
      <c r="T18" s="22"/>
      <c r="U18" s="22"/>
      <c r="V18" s="22">
        <v>24.855510204000002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178.18412698399999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24.189387754999998</v>
      </c>
      <c r="Q19" s="22"/>
      <c r="R19" s="22"/>
      <c r="S19" s="22"/>
      <c r="T19" s="22"/>
      <c r="U19" s="22"/>
      <c r="V19" s="22">
        <v>26.788571429000001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179.44888888899999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183.47893424</v>
      </c>
      <c r="Q20" s="22"/>
      <c r="R20" s="22"/>
      <c r="S20" s="22"/>
      <c r="T20" s="22"/>
      <c r="U20" s="22"/>
      <c r="V20" s="22">
        <v>108.31968254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180.43020408199999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181.41154194999999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182.4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183.88825396799999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185.29623582799999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186.704240363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188.45968253999999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193.82857142899999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61.821950113</v>
      </c>
      <c r="C29" s="22">
        <f t="shared" ref="C29:O29" si="0">C12-C2</f>
        <v>102.65396825400001</v>
      </c>
      <c r="D29" s="22">
        <f t="shared" si="0"/>
        <v>49.489705215000001</v>
      </c>
      <c r="E29" s="22">
        <f t="shared" si="0"/>
        <v>76.620045351000002</v>
      </c>
      <c r="F29" s="22">
        <f t="shared" si="0"/>
        <v>62.391292516999997</v>
      </c>
      <c r="G29" s="22">
        <f t="shared" si="0"/>
        <v>61.826757369999996</v>
      </c>
      <c r="H29" s="22">
        <f t="shared" si="0"/>
        <v>93.103492064000008</v>
      </c>
      <c r="I29" s="22">
        <f t="shared" si="0"/>
        <v>74.552789116</v>
      </c>
      <c r="J29" s="22">
        <f t="shared" si="0"/>
        <v>77.099047619000004</v>
      </c>
      <c r="K29" s="22">
        <f>K12-K2</f>
        <v>90.152562357999997</v>
      </c>
      <c r="L29" s="22">
        <f t="shared" si="0"/>
        <v>39.502947845999998</v>
      </c>
      <c r="M29" s="22">
        <f t="shared" si="0"/>
        <v>53.619750566</v>
      </c>
      <c r="N29" s="22">
        <f t="shared" si="0"/>
        <v>52.217573695999995</v>
      </c>
      <c r="O29" s="22">
        <f t="shared" si="0"/>
        <v>63.405419501000004</v>
      </c>
      <c r="P29" s="22">
        <f>P20-P2</f>
        <v>183.34832199499999</v>
      </c>
      <c r="Q29" s="22">
        <f>Q11-Q2</f>
        <v>42.845668934000003</v>
      </c>
      <c r="R29" s="22">
        <f>R11-R2</f>
        <v>55.673469388000001</v>
      </c>
      <c r="S29" s="22">
        <f>S13-S2</f>
        <v>53.228843538</v>
      </c>
      <c r="T29" s="22">
        <f>T12-T2</f>
        <v>103.502947846</v>
      </c>
      <c r="U29" s="22">
        <f>U12-U2</f>
        <v>53.231927438</v>
      </c>
      <c r="V29" s="22">
        <f>V20-V2</f>
        <v>108.31968254</v>
      </c>
      <c r="W29" s="22">
        <f>W11-W2</f>
        <v>63.251791382999997</v>
      </c>
      <c r="X29" s="22">
        <f>X11-X2</f>
        <v>60.776780045000002</v>
      </c>
      <c r="Y29" s="22">
        <f>Y7-Y2</f>
        <v>50.794376417000002</v>
      </c>
      <c r="Z29" s="22">
        <f t="shared" ref="Z29:AF29" si="1">Z12-Z2</f>
        <v>152.81487528400001</v>
      </c>
      <c r="AA29" s="22">
        <f t="shared" si="1"/>
        <v>50.079387754999999</v>
      </c>
      <c r="AB29" s="22">
        <f t="shared" si="1"/>
        <v>84.912471655000004</v>
      </c>
      <c r="AC29" s="22">
        <f t="shared" si="1"/>
        <v>56.313877551000004</v>
      </c>
      <c r="AD29" s="22">
        <f t="shared" si="1"/>
        <v>51.661496599000003</v>
      </c>
      <c r="AE29" s="22">
        <f>AE15-AE2</f>
        <v>58.276281179000001</v>
      </c>
      <c r="AF29" s="22">
        <f t="shared" si="1"/>
        <v>96.688662131000001</v>
      </c>
      <c r="AG29" s="22">
        <f>AG16-AG2</f>
        <v>240.53369614499999</v>
      </c>
      <c r="AH29" s="22">
        <f>AH27-AH2</f>
        <v>193.705396826</v>
      </c>
      <c r="AI29" s="22">
        <f>AI11-AI2</f>
        <v>210.42501133800002</v>
      </c>
      <c r="AJ29" s="22"/>
    </row>
    <row r="30" spans="1:36" x14ac:dyDescent="0.2">
      <c r="A30" s="2"/>
      <c r="B30" s="9">
        <f>B29/86400</f>
        <v>7.1553183001157406E-4</v>
      </c>
      <c r="C30" s="9">
        <f t="shared" ref="C30:AI30" si="2">C29/86400</f>
        <v>1.1881246325694446E-3</v>
      </c>
      <c r="D30" s="9">
        <f t="shared" si="2"/>
        <v>5.7279751406250003E-4</v>
      </c>
      <c r="E30" s="9">
        <f t="shared" si="2"/>
        <v>8.868060804513889E-4</v>
      </c>
      <c r="F30" s="9">
        <f t="shared" si="2"/>
        <v>7.2212144116898149E-4</v>
      </c>
      <c r="G30" s="9">
        <f t="shared" si="2"/>
        <v>7.1558746956018517E-4</v>
      </c>
      <c r="H30" s="9">
        <f t="shared" si="2"/>
        <v>1.0775867137037037E-3</v>
      </c>
      <c r="I30" s="9">
        <f t="shared" si="2"/>
        <v>8.6287950365740744E-4</v>
      </c>
      <c r="J30" s="9">
        <f t="shared" si="2"/>
        <v>8.9235008818287038E-4</v>
      </c>
      <c r="K30" s="9">
        <f t="shared" si="2"/>
        <v>1.043432434699074E-3</v>
      </c>
      <c r="L30" s="9">
        <f t="shared" si="2"/>
        <v>4.5721004451388888E-4</v>
      </c>
      <c r="M30" s="9">
        <f t="shared" si="2"/>
        <v>6.2059896488425928E-4</v>
      </c>
      <c r="N30" s="9">
        <f t="shared" si="2"/>
        <v>6.0437006592592587E-4</v>
      </c>
      <c r="O30" s="9">
        <f t="shared" si="2"/>
        <v>7.3385902200231491E-4</v>
      </c>
      <c r="P30" s="9">
        <f>P29/86400</f>
        <v>2.1220870601273145E-3</v>
      </c>
      <c r="Q30" s="9">
        <f t="shared" si="2"/>
        <v>4.958989459953704E-4</v>
      </c>
      <c r="R30" s="9">
        <f t="shared" si="2"/>
        <v>6.4436885865740742E-4</v>
      </c>
      <c r="S30" s="9">
        <f t="shared" si="2"/>
        <v>6.160745779861111E-4</v>
      </c>
      <c r="T30" s="9">
        <f t="shared" si="2"/>
        <v>1.1979507852546297E-3</v>
      </c>
      <c r="U30" s="9">
        <f t="shared" si="2"/>
        <v>6.1611027127314816E-4</v>
      </c>
      <c r="V30" s="9">
        <f t="shared" si="2"/>
        <v>1.2537000293981481E-3</v>
      </c>
      <c r="W30" s="9">
        <f t="shared" si="2"/>
        <v>7.3208091878472221E-4</v>
      </c>
      <c r="X30" s="9">
        <f t="shared" si="2"/>
        <v>7.0343495422453702E-4</v>
      </c>
      <c r="Y30" s="9">
        <f t="shared" si="2"/>
        <v>5.8789787519675923E-4</v>
      </c>
      <c r="Z30" s="9">
        <f t="shared" si="2"/>
        <v>1.7686906861574074E-3</v>
      </c>
      <c r="AA30" s="9">
        <f t="shared" si="2"/>
        <v>5.7962254346064813E-4</v>
      </c>
      <c r="AB30" s="9">
        <f t="shared" si="2"/>
        <v>9.8278323674768514E-4</v>
      </c>
      <c r="AC30" s="9">
        <f t="shared" si="2"/>
        <v>6.5178099017361121E-4</v>
      </c>
      <c r="AD30" s="9">
        <f t="shared" si="2"/>
        <v>5.9793398841435192E-4</v>
      </c>
      <c r="AE30" s="9">
        <f t="shared" si="2"/>
        <v>6.7449399512731483E-4</v>
      </c>
      <c r="AF30" s="9">
        <f t="shared" si="2"/>
        <v>1.1190817376273148E-3</v>
      </c>
      <c r="AG30" s="9">
        <f t="shared" si="2"/>
        <v>2.7839548164930554E-3</v>
      </c>
      <c r="AH30" s="9">
        <f t="shared" si="2"/>
        <v>2.2419606114120372E-3</v>
      </c>
      <c r="AI30" s="9">
        <f t="shared" si="2"/>
        <v>2.4354746682638891E-3</v>
      </c>
      <c r="AJ30" s="9">
        <f>SUM(B30:AI30)</f>
        <v>3.3898637356168979E-2</v>
      </c>
    </row>
    <row r="31" spans="1:36" x14ac:dyDescent="0.2">
      <c r="P31" s="38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K27"/>
  <sheetViews>
    <sheetView zoomScale="64" workbookViewId="0">
      <selection activeCell="B1" sqref="B1:AJ1"/>
    </sheetView>
  </sheetViews>
  <sheetFormatPr baseColWidth="10" defaultRowHeight="16" x14ac:dyDescent="0.2"/>
  <cols>
    <col min="1" max="1" width="12.1640625" bestFit="1" customWidth="1"/>
    <col min="2" max="11" width="7.1640625" bestFit="1" customWidth="1"/>
    <col min="12" max="21" width="7.5" bestFit="1" customWidth="1"/>
    <col min="22" max="22" width="11.6640625" bestFit="1" customWidth="1"/>
    <col min="23" max="24" width="10" bestFit="1" customWidth="1"/>
    <col min="25" max="25" width="7.5" bestFit="1" customWidth="1"/>
    <col min="26" max="26" width="8" bestFit="1" customWidth="1"/>
    <col min="27" max="36" width="7.5" bestFit="1" customWidth="1"/>
    <col min="37" max="37" width="20" bestFit="1" customWidth="1"/>
  </cols>
  <sheetData>
    <row r="1" spans="1:37" x14ac:dyDescent="0.2">
      <c r="A1" s="2" t="s">
        <v>231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71.777299999999997</v>
      </c>
      <c r="C2" s="12">
        <v>38.811300000000003</v>
      </c>
      <c r="D2" s="12">
        <v>54.582599999999999</v>
      </c>
      <c r="E2" s="12">
        <v>43.982700000000001</v>
      </c>
      <c r="F2" s="12">
        <v>59.338000000000001</v>
      </c>
      <c r="G2" s="12">
        <v>73.795199999999994</v>
      </c>
      <c r="H2" s="12">
        <v>31.108899999999998</v>
      </c>
      <c r="I2" s="12">
        <v>47.115400000000001</v>
      </c>
      <c r="J2" s="12">
        <v>45.184399999999997</v>
      </c>
      <c r="K2" s="12">
        <v>38.468299999999999</v>
      </c>
      <c r="L2" s="12">
        <v>114.84399999999999</v>
      </c>
      <c r="M2" s="12">
        <v>34.963000000000001</v>
      </c>
      <c r="N2" s="12">
        <v>57.104599999999998</v>
      </c>
      <c r="O2" s="12">
        <v>67.143699999999995</v>
      </c>
      <c r="P2" s="12">
        <v>23.351500000000001</v>
      </c>
      <c r="Q2" s="12">
        <v>113.58199999999999</v>
      </c>
      <c r="R2" s="12">
        <v>63.826700000000002</v>
      </c>
      <c r="S2" s="12">
        <v>30.0136</v>
      </c>
      <c r="T2" s="12">
        <v>34.801099999999998</v>
      </c>
      <c r="U2" s="12">
        <v>82.153499999999994</v>
      </c>
      <c r="V2" s="12">
        <v>33.558199999999999</v>
      </c>
      <c r="W2" s="12">
        <v>38.192799999999998</v>
      </c>
      <c r="X2" s="12">
        <v>38.192799999999998</v>
      </c>
      <c r="Y2" s="12">
        <v>45.370399999999997</v>
      </c>
      <c r="Z2" s="12">
        <v>19.2073</v>
      </c>
      <c r="AA2" s="12">
        <v>24.492699999999999</v>
      </c>
      <c r="AB2" s="12">
        <v>83.5227</v>
      </c>
      <c r="AC2" s="12">
        <v>50.884599999999999</v>
      </c>
      <c r="AD2" s="12">
        <v>65.044300000000007</v>
      </c>
      <c r="AE2" s="12">
        <v>63.508099999999999</v>
      </c>
      <c r="AF2" s="12">
        <v>28.0868</v>
      </c>
      <c r="AG2" s="12">
        <v>24.697600000000001</v>
      </c>
      <c r="AH2" s="12">
        <v>15.9628</v>
      </c>
      <c r="AI2" s="12">
        <v>66.335700000000003</v>
      </c>
      <c r="AJ2" s="12">
        <v>22.691400000000002</v>
      </c>
      <c r="AK2" s="12">
        <v>26.081299999999999</v>
      </c>
    </row>
    <row r="3" spans="1:37" x14ac:dyDescent="0.2">
      <c r="A3" s="1"/>
      <c r="B3" s="12">
        <v>77.860200000000006</v>
      </c>
      <c r="C3" s="12">
        <v>39.469000000000001</v>
      </c>
      <c r="D3" s="12">
        <v>54.941899999999997</v>
      </c>
      <c r="E3" s="12">
        <v>46.414499999999997</v>
      </c>
      <c r="F3" s="12">
        <v>58.915199999999999</v>
      </c>
      <c r="G3" s="12">
        <v>74.059600000000003</v>
      </c>
      <c r="H3" s="12">
        <v>31.015599999999999</v>
      </c>
      <c r="I3" s="12">
        <v>48.912999999999997</v>
      </c>
      <c r="J3" s="12">
        <v>47.115400000000001</v>
      </c>
      <c r="K3" s="12">
        <v>40.207900000000002</v>
      </c>
      <c r="L3" s="12">
        <v>118.97499999999999</v>
      </c>
      <c r="M3" s="12">
        <v>33.874400000000001</v>
      </c>
      <c r="N3" s="12">
        <v>57.0259</v>
      </c>
      <c r="O3" s="12">
        <v>69.339600000000004</v>
      </c>
      <c r="P3" s="12">
        <v>23.084199999999999</v>
      </c>
      <c r="Q3" s="12">
        <v>114.84399999999999</v>
      </c>
      <c r="R3" s="12">
        <v>60.180100000000003</v>
      </c>
      <c r="S3" s="12">
        <v>31.681000000000001</v>
      </c>
      <c r="T3" s="12">
        <v>33.660699999999999</v>
      </c>
      <c r="U3" s="12">
        <v>82.235200000000006</v>
      </c>
      <c r="V3" s="12">
        <v>37.246600000000001</v>
      </c>
      <c r="W3" s="12">
        <v>37.246600000000001</v>
      </c>
      <c r="X3" s="12">
        <v>37.246600000000001</v>
      </c>
      <c r="Y3" s="12">
        <v>40.813200000000002</v>
      </c>
      <c r="Z3" s="12">
        <v>18.073799999999999</v>
      </c>
      <c r="AA3" s="12">
        <v>22.7163</v>
      </c>
      <c r="AB3" s="12">
        <v>82.6875</v>
      </c>
      <c r="AC3" s="12">
        <v>59.231699999999996</v>
      </c>
      <c r="AD3" s="12">
        <v>60.245899999999999</v>
      </c>
      <c r="AE3" s="12">
        <v>62.665799999999997</v>
      </c>
      <c r="AF3" s="12">
        <v>26.864000000000001</v>
      </c>
      <c r="AG3" s="12">
        <v>23.122900000000001</v>
      </c>
      <c r="AH3" s="12">
        <v>15.183199999999999</v>
      </c>
      <c r="AI3" s="12">
        <v>65.391499999999994</v>
      </c>
      <c r="AJ3" s="12">
        <v>23.692699999999999</v>
      </c>
      <c r="AK3" s="12">
        <v>26.081</v>
      </c>
    </row>
    <row r="4" spans="1:37" x14ac:dyDescent="0.2">
      <c r="A4" s="1"/>
      <c r="B4" s="12">
        <v>75.170500000000004</v>
      </c>
      <c r="C4" s="12">
        <v>39.811</v>
      </c>
      <c r="D4" s="12">
        <v>56.0974</v>
      </c>
      <c r="E4" s="12">
        <v>51.470599999999997</v>
      </c>
      <c r="F4" s="12">
        <v>61.638100000000001</v>
      </c>
      <c r="G4" s="12">
        <v>76.954400000000007</v>
      </c>
      <c r="H4" s="12">
        <v>31.1675</v>
      </c>
      <c r="I4" s="12">
        <v>52.9878</v>
      </c>
      <c r="J4" s="12">
        <v>40.652700000000003</v>
      </c>
      <c r="K4" s="12">
        <v>39.791899999999998</v>
      </c>
      <c r="L4" s="12">
        <v>117.705</v>
      </c>
      <c r="M4" s="12">
        <v>35.951099999999997</v>
      </c>
      <c r="N4" s="12">
        <v>52.734400000000001</v>
      </c>
      <c r="O4" s="12">
        <v>63.483699999999999</v>
      </c>
      <c r="P4" s="12">
        <v>22.5</v>
      </c>
      <c r="Q4" s="12">
        <v>115.485</v>
      </c>
      <c r="R4" s="12">
        <v>64.198400000000007</v>
      </c>
      <c r="S4" s="12">
        <v>31.693200000000001</v>
      </c>
      <c r="T4" s="12">
        <v>28.4541</v>
      </c>
      <c r="U4" s="12">
        <v>83.312299999999993</v>
      </c>
      <c r="V4" s="12">
        <v>37.480899999999998</v>
      </c>
      <c r="W4" s="12">
        <v>38.361199999999997</v>
      </c>
      <c r="X4" s="12">
        <v>38.361199999999997</v>
      </c>
      <c r="Y4" s="12">
        <v>45.545299999999997</v>
      </c>
      <c r="Z4" s="12">
        <v>18.243200000000002</v>
      </c>
      <c r="AA4" s="12">
        <v>23.706299999999999</v>
      </c>
      <c r="AB4" s="12">
        <v>82.2761</v>
      </c>
      <c r="AC4" s="12">
        <v>58.189700000000002</v>
      </c>
      <c r="AD4" s="12">
        <v>63.144300000000001</v>
      </c>
      <c r="AE4" s="12">
        <v>64.903800000000004</v>
      </c>
      <c r="AF4" s="12">
        <v>24.9209</v>
      </c>
      <c r="AG4" s="12">
        <v>24.0091</v>
      </c>
      <c r="AH4" s="12">
        <v>15.3352</v>
      </c>
      <c r="AI4" s="12">
        <v>66.335700000000003</v>
      </c>
      <c r="AJ4" s="12">
        <v>20.296399999999998</v>
      </c>
      <c r="AK4" s="12">
        <v>27.441600000000001</v>
      </c>
    </row>
    <row r="5" spans="1:37" x14ac:dyDescent="0.2">
      <c r="A5" s="1"/>
      <c r="B5" s="12">
        <v>83.019599999999997</v>
      </c>
      <c r="C5" s="12">
        <v>34.381500000000003</v>
      </c>
      <c r="D5" s="12">
        <v>51.6051</v>
      </c>
      <c r="E5" s="12">
        <v>51.582999999999998</v>
      </c>
      <c r="F5" s="12">
        <v>58.271700000000003</v>
      </c>
      <c r="G5" s="12">
        <v>77.386499999999998</v>
      </c>
      <c r="H5" s="12">
        <v>29.701000000000001</v>
      </c>
      <c r="I5" s="12">
        <v>51.760599999999997</v>
      </c>
      <c r="J5" s="12">
        <v>46.401499999999999</v>
      </c>
      <c r="K5" s="12">
        <v>34.225000000000001</v>
      </c>
      <c r="L5" s="12">
        <v>97.279399999999995</v>
      </c>
      <c r="M5" s="12">
        <v>28.952200000000001</v>
      </c>
      <c r="N5" s="12">
        <v>56.221299999999999</v>
      </c>
      <c r="O5" s="12">
        <v>57.262799999999999</v>
      </c>
      <c r="P5" s="12">
        <v>25.348700000000001</v>
      </c>
      <c r="Q5" s="12">
        <v>114.209</v>
      </c>
      <c r="R5" s="12">
        <v>65.625</v>
      </c>
      <c r="S5" s="12">
        <v>31.717500000000001</v>
      </c>
      <c r="T5" s="12">
        <v>25.6157</v>
      </c>
      <c r="U5" s="12">
        <v>73.5</v>
      </c>
      <c r="V5" s="12">
        <v>32.250999999999998</v>
      </c>
      <c r="W5" s="12">
        <v>19.927099999999999</v>
      </c>
      <c r="X5" s="12">
        <v>19.927099999999999</v>
      </c>
      <c r="Y5" s="12">
        <v>38.521999999999998</v>
      </c>
      <c r="Z5" s="12">
        <v>18.438500000000001</v>
      </c>
      <c r="AA5" s="12">
        <v>22.666499999999999</v>
      </c>
      <c r="AB5" s="12">
        <v>82.6875</v>
      </c>
      <c r="AC5" s="12">
        <v>52.9709</v>
      </c>
      <c r="AD5" s="12">
        <v>56.538499999999999</v>
      </c>
      <c r="AE5" s="12">
        <v>63</v>
      </c>
      <c r="AF5" s="12">
        <v>23.2791</v>
      </c>
      <c r="AG5" s="12">
        <v>20.568999999999999</v>
      </c>
      <c r="AH5" s="12">
        <v>12.738799999999999</v>
      </c>
      <c r="AI5" s="12">
        <v>69.339600000000004</v>
      </c>
      <c r="AJ5" s="12">
        <v>20.786200000000001</v>
      </c>
      <c r="AK5" s="12">
        <v>23.384499999999999</v>
      </c>
    </row>
    <row r="6" spans="1:37" x14ac:dyDescent="0.2">
      <c r="A6" s="1"/>
      <c r="B6" s="12">
        <v>71.777299999999997</v>
      </c>
      <c r="C6" s="12">
        <v>38.148800000000001</v>
      </c>
      <c r="D6" s="12">
        <v>57.4343</v>
      </c>
      <c r="E6" s="12">
        <v>55.088299999999997</v>
      </c>
      <c r="F6" s="12">
        <v>55.983400000000003</v>
      </c>
      <c r="G6" s="12">
        <v>69.7196</v>
      </c>
      <c r="H6" s="12">
        <v>31.735800000000001</v>
      </c>
      <c r="I6" s="12">
        <v>50.45</v>
      </c>
      <c r="J6" s="12">
        <v>51.679699999999997</v>
      </c>
      <c r="K6" s="12">
        <v>39.095700000000001</v>
      </c>
      <c r="L6" s="12">
        <v>108.08799999999999</v>
      </c>
      <c r="M6" s="12">
        <v>35.857500000000002</v>
      </c>
      <c r="N6" s="12">
        <v>53.064300000000003</v>
      </c>
      <c r="O6" s="12">
        <v>61.799300000000002</v>
      </c>
      <c r="P6" s="12">
        <v>24.463799999999999</v>
      </c>
      <c r="Q6" s="12">
        <v>114.84399999999999</v>
      </c>
      <c r="R6" s="12">
        <v>63.999600000000001</v>
      </c>
      <c r="S6" s="12">
        <v>31.015599999999999</v>
      </c>
      <c r="T6" s="12">
        <v>38.765799999999999</v>
      </c>
      <c r="U6" s="12">
        <v>83.5227</v>
      </c>
      <c r="V6" s="12">
        <v>35.488199999999999</v>
      </c>
      <c r="W6" s="12">
        <v>32.426499999999997</v>
      </c>
      <c r="X6" s="12">
        <v>32.426499999999997</v>
      </c>
      <c r="Y6" s="12">
        <v>46.401499999999999</v>
      </c>
      <c r="Z6" s="12"/>
      <c r="AA6" s="12">
        <v>23.464099999999998</v>
      </c>
      <c r="AB6" s="12">
        <v>85.686499999999995</v>
      </c>
      <c r="AC6" s="12">
        <v>62.8324</v>
      </c>
      <c r="AD6" s="12">
        <v>59.466000000000001</v>
      </c>
      <c r="AE6" s="12">
        <v>64.725999999999999</v>
      </c>
      <c r="AF6" s="12">
        <v>25.333200000000001</v>
      </c>
      <c r="AG6" s="12">
        <v>22.9496</v>
      </c>
      <c r="AH6" s="12">
        <v>17.226600000000001</v>
      </c>
      <c r="AI6" s="12">
        <v>68.8202</v>
      </c>
      <c r="AJ6" s="12">
        <v>20.912400000000002</v>
      </c>
      <c r="AK6" s="12">
        <v>33.722499999999997</v>
      </c>
    </row>
    <row r="7" spans="1:37" x14ac:dyDescent="0.2">
      <c r="A7" s="1"/>
      <c r="B7" s="12">
        <v>75.721199999999996</v>
      </c>
      <c r="C7" s="12">
        <v>39.234900000000003</v>
      </c>
      <c r="D7" s="12">
        <v>57.441800000000001</v>
      </c>
      <c r="E7" s="12">
        <v>52.290399999999998</v>
      </c>
      <c r="F7" s="12">
        <v>59.125900000000001</v>
      </c>
      <c r="G7" s="12">
        <v>74.359300000000005</v>
      </c>
      <c r="H7" s="12">
        <v>32.105400000000003</v>
      </c>
      <c r="I7" s="12">
        <v>49.014499999999998</v>
      </c>
      <c r="J7" s="12">
        <v>49.072699999999998</v>
      </c>
      <c r="K7" s="12">
        <v>40.198099999999997</v>
      </c>
      <c r="L7" s="12">
        <v>112.04300000000001</v>
      </c>
      <c r="M7" s="12">
        <v>30.332899999999999</v>
      </c>
      <c r="N7" s="12">
        <v>55.681800000000003</v>
      </c>
      <c r="O7" s="12">
        <v>61.938200000000002</v>
      </c>
      <c r="P7" s="12">
        <v>28.139399999999998</v>
      </c>
      <c r="Q7" s="12">
        <v>115.485</v>
      </c>
      <c r="R7" s="12">
        <v>62.358600000000003</v>
      </c>
      <c r="S7" s="12">
        <v>31.723600000000001</v>
      </c>
      <c r="T7" s="12">
        <v>34.395800000000001</v>
      </c>
      <c r="U7" s="12">
        <v>78.191500000000005</v>
      </c>
      <c r="V7" s="12">
        <v>42.115699999999997</v>
      </c>
      <c r="W7" s="12">
        <v>35.795499999999997</v>
      </c>
      <c r="X7" s="12">
        <v>35.795499999999997</v>
      </c>
      <c r="Y7" s="12">
        <v>47.976500000000001</v>
      </c>
      <c r="Z7" s="12"/>
      <c r="AA7" s="12">
        <v>21.714200000000002</v>
      </c>
      <c r="AB7" s="12">
        <v>83.102999999999994</v>
      </c>
      <c r="AC7" s="12">
        <v>61.204700000000003</v>
      </c>
      <c r="AD7" s="12">
        <v>63.144300000000001</v>
      </c>
      <c r="AE7" s="12">
        <v>63.240900000000003</v>
      </c>
      <c r="AF7" s="12">
        <v>24.2059</v>
      </c>
      <c r="AG7" s="12">
        <v>22.936900000000001</v>
      </c>
      <c r="AH7" s="12">
        <v>15.0314</v>
      </c>
      <c r="AI7" s="12">
        <v>64.929299999999998</v>
      </c>
      <c r="AJ7" s="12">
        <v>20.6615</v>
      </c>
      <c r="AK7" s="12">
        <v>33.722499999999997</v>
      </c>
    </row>
    <row r="8" spans="1:37" x14ac:dyDescent="0.2">
      <c r="A8" s="1"/>
      <c r="B8" s="12">
        <v>75.721199999999996</v>
      </c>
      <c r="C8" s="12">
        <v>39.054200000000002</v>
      </c>
      <c r="D8" s="12">
        <v>54.381799999999998</v>
      </c>
      <c r="E8" s="12">
        <v>47.612200000000001</v>
      </c>
      <c r="F8" s="12">
        <v>58.894199999999998</v>
      </c>
      <c r="G8" s="12">
        <v>75.444800000000001</v>
      </c>
      <c r="H8" s="12">
        <v>33.971899999999998</v>
      </c>
      <c r="I8" s="12">
        <v>49.602600000000002</v>
      </c>
      <c r="J8" s="12">
        <v>50.0227</v>
      </c>
      <c r="K8" s="12">
        <v>40.3354</v>
      </c>
      <c r="L8" s="12">
        <v>104.009</v>
      </c>
      <c r="M8" s="12">
        <v>29.573499999999999</v>
      </c>
      <c r="N8" s="12">
        <v>59.423299999999998</v>
      </c>
      <c r="O8" s="12">
        <v>62.713299999999997</v>
      </c>
      <c r="P8" s="12">
        <v>28.577000000000002</v>
      </c>
      <c r="Q8" s="12">
        <v>115.485</v>
      </c>
      <c r="R8" s="12">
        <v>67.152199999999993</v>
      </c>
      <c r="S8" s="12">
        <v>31.2087</v>
      </c>
      <c r="T8" s="12">
        <v>36.506599999999999</v>
      </c>
      <c r="U8" s="12">
        <v>81.305300000000003</v>
      </c>
      <c r="V8" s="12">
        <v>37.642400000000002</v>
      </c>
      <c r="W8" s="12">
        <v>37.5852</v>
      </c>
      <c r="X8" s="12">
        <v>37.5852</v>
      </c>
      <c r="Y8" s="12">
        <v>44.539499999999997</v>
      </c>
      <c r="Z8" s="12"/>
      <c r="AA8" s="12">
        <v>22.287700000000001</v>
      </c>
      <c r="AB8" s="12">
        <v>81.465500000000006</v>
      </c>
      <c r="AC8" s="12">
        <v>59.359299999999998</v>
      </c>
      <c r="AD8" s="12">
        <v>59.466000000000001</v>
      </c>
      <c r="AE8" s="12">
        <v>64.473699999999994</v>
      </c>
      <c r="AF8" s="12">
        <v>27.343800000000002</v>
      </c>
      <c r="AG8" s="12">
        <v>22.7163</v>
      </c>
      <c r="AH8" s="12">
        <v>12.9442</v>
      </c>
      <c r="AI8" s="12">
        <v>65.860200000000006</v>
      </c>
      <c r="AJ8" s="12">
        <v>19.465</v>
      </c>
      <c r="AK8" s="12">
        <v>29.573499999999999</v>
      </c>
    </row>
    <row r="9" spans="1:37" x14ac:dyDescent="0.2">
      <c r="A9" s="1"/>
      <c r="B9" s="12">
        <v>73.304500000000004</v>
      </c>
      <c r="C9" s="12">
        <v>36.350099999999998</v>
      </c>
      <c r="D9" s="12">
        <v>56.577100000000002</v>
      </c>
      <c r="E9" s="12">
        <v>43.912599999999998</v>
      </c>
      <c r="F9" s="12">
        <v>59.338000000000001</v>
      </c>
      <c r="G9" s="12">
        <v>66.044300000000007</v>
      </c>
      <c r="H9" s="12">
        <v>35.919899999999998</v>
      </c>
      <c r="I9" s="12">
        <v>52.103000000000002</v>
      </c>
      <c r="J9" s="12">
        <v>49.306800000000003</v>
      </c>
      <c r="K9" s="12">
        <v>35.795499999999997</v>
      </c>
      <c r="L9" s="12">
        <v>110.693</v>
      </c>
      <c r="M9" s="12">
        <v>30.0245</v>
      </c>
      <c r="N9" s="12">
        <v>49.796700000000001</v>
      </c>
      <c r="O9" s="12">
        <v>57.065199999999997</v>
      </c>
      <c r="P9" s="12">
        <v>27.5258</v>
      </c>
      <c r="Q9" s="12"/>
      <c r="R9" s="12"/>
      <c r="S9" s="12">
        <v>26.641200000000001</v>
      </c>
      <c r="T9" s="12">
        <v>27.022099999999998</v>
      </c>
      <c r="U9" s="12">
        <v>76.5625</v>
      </c>
      <c r="V9" s="12">
        <v>38.459299999999999</v>
      </c>
      <c r="W9" s="12"/>
      <c r="X9" s="12"/>
      <c r="Y9" s="12">
        <v>40.178600000000003</v>
      </c>
      <c r="Z9" s="12"/>
      <c r="AA9" s="12">
        <v>22.629300000000001</v>
      </c>
      <c r="AB9" s="12">
        <v>79.507199999999997</v>
      </c>
      <c r="AC9" s="12">
        <v>61.204700000000003</v>
      </c>
      <c r="AD9" s="12">
        <v>56.888500000000001</v>
      </c>
      <c r="AE9" s="12">
        <v>63.802100000000003</v>
      </c>
      <c r="AF9" s="12">
        <v>27.784800000000001</v>
      </c>
      <c r="AG9" s="12">
        <v>21.805800000000001</v>
      </c>
      <c r="AH9" s="12">
        <v>15.334199999999999</v>
      </c>
      <c r="AI9" s="12">
        <v>64.0244</v>
      </c>
      <c r="AJ9" s="12"/>
      <c r="AK9" s="12">
        <v>17.214200000000002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22.672699999999999</v>
      </c>
      <c r="Q10" s="12"/>
      <c r="R10" s="12"/>
      <c r="S10" s="12">
        <v>28.353999999999999</v>
      </c>
      <c r="T10" s="12"/>
      <c r="U10" s="12"/>
      <c r="V10" s="12">
        <v>33.6813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27.934999999999999</v>
      </c>
      <c r="AG10" s="12"/>
      <c r="AH10" s="12">
        <v>13.9589</v>
      </c>
      <c r="AI10" s="12">
        <v>66.818200000000004</v>
      </c>
      <c r="AJ10" s="12"/>
      <c r="AK10" s="12">
        <v>31.0549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25.544499999999999</v>
      </c>
      <c r="Q11" s="12"/>
      <c r="R11" s="12"/>
      <c r="S11" s="12"/>
      <c r="T11" s="12"/>
      <c r="U11" s="12"/>
      <c r="V11" s="12">
        <v>28.125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28.790900000000001</v>
      </c>
      <c r="AG11" s="12"/>
      <c r="AH11" s="12">
        <v>16.664100000000001</v>
      </c>
      <c r="AI11" s="12">
        <v>68.055599999999998</v>
      </c>
      <c r="AJ11" s="12"/>
      <c r="AK11" s="12">
        <v>31.0549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21.651599999999998</v>
      </c>
      <c r="Q12" s="12"/>
      <c r="R12" s="12"/>
      <c r="S12" s="12"/>
      <c r="T12" s="12"/>
      <c r="U12" s="12"/>
      <c r="V12" s="12">
        <v>42.037399999999998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27.876999999999999</v>
      </c>
      <c r="AG12" s="12"/>
      <c r="AH12" s="12">
        <v>14.471</v>
      </c>
      <c r="AI12" s="12">
        <v>67.804400000000001</v>
      </c>
      <c r="AJ12" s="12"/>
      <c r="AK12" s="12">
        <v>21.303999999999998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22.629300000000001</v>
      </c>
      <c r="Q13" s="12"/>
      <c r="R13" s="12"/>
      <c r="S13" s="12"/>
      <c r="T13" s="12"/>
      <c r="U13" s="12"/>
      <c r="V13" s="12">
        <v>39.114199999999997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26.351700000000001</v>
      </c>
      <c r="AG13" s="12"/>
      <c r="AH13" s="12">
        <v>16.049600000000002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22.4633</v>
      </c>
      <c r="Q14" s="12"/>
      <c r="R14" s="12"/>
      <c r="S14" s="12"/>
      <c r="T14" s="12"/>
      <c r="U14" s="12"/>
      <c r="V14" s="12">
        <v>32.363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24.890899999999998</v>
      </c>
      <c r="Q15" s="12"/>
      <c r="R15" s="12"/>
      <c r="S15" s="12"/>
      <c r="T15" s="12"/>
      <c r="U15" s="12"/>
      <c r="V15" s="12">
        <v>32.099200000000003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23.5443</v>
      </c>
      <c r="Q16" s="12"/>
      <c r="R16" s="12"/>
      <c r="S16" s="12"/>
      <c r="T16" s="12"/>
      <c r="U16" s="12"/>
      <c r="V16" s="12">
        <v>38.423000000000002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24.653400000000001</v>
      </c>
      <c r="Q17" s="12"/>
      <c r="R17" s="12"/>
      <c r="S17" s="12"/>
      <c r="T17" s="12"/>
      <c r="U17" s="12"/>
      <c r="V17" s="12">
        <v>34.583300000000001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21.120699999999999</v>
      </c>
      <c r="Q18" s="12"/>
      <c r="R18" s="12"/>
      <c r="S18" s="12"/>
      <c r="T18" s="12"/>
      <c r="U18" s="12"/>
      <c r="V18" s="12">
        <v>29.094799999999999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75.543974999999989</v>
      </c>
      <c r="C21" s="5">
        <f t="shared" si="0"/>
        <v>38.157600000000002</v>
      </c>
      <c r="D21" s="5">
        <f t="shared" si="0"/>
        <v>55.382750000000001</v>
      </c>
      <c r="E21" s="5">
        <f t="shared" si="0"/>
        <v>49.044287499999996</v>
      </c>
      <c r="F21" s="5">
        <f t="shared" si="0"/>
        <v>58.938062500000008</v>
      </c>
      <c r="G21" s="5">
        <f t="shared" si="0"/>
        <v>73.470462500000011</v>
      </c>
      <c r="H21" s="5">
        <f t="shared" si="0"/>
        <v>32.09075</v>
      </c>
      <c r="I21" s="5">
        <f t="shared" si="0"/>
        <v>50.243362499999996</v>
      </c>
      <c r="J21" s="5">
        <f t="shared" si="0"/>
        <v>47.4294875</v>
      </c>
      <c r="K21" s="5">
        <f t="shared" si="0"/>
        <v>38.514724999999999</v>
      </c>
      <c r="L21" s="5">
        <f t="shared" si="0"/>
        <v>110.45455</v>
      </c>
      <c r="M21" s="5">
        <f t="shared" si="0"/>
        <v>32.441137500000004</v>
      </c>
      <c r="N21" s="5">
        <f t="shared" si="0"/>
        <v>55.1315375</v>
      </c>
      <c r="O21" s="5">
        <f t="shared" si="0"/>
        <v>62.593224999999997</v>
      </c>
      <c r="P21" s="5">
        <f>AVERAGE(P2:P18)</f>
        <v>24.244770588235294</v>
      </c>
      <c r="Q21" s="5">
        <f>AVERAGE(Q2:Q8)</f>
        <v>114.84771428571428</v>
      </c>
      <c r="R21" s="5">
        <f>AVERAGE(R2:R8)</f>
        <v>63.905799999999999</v>
      </c>
      <c r="S21" s="5">
        <f>AVERAGE(S2:S10)</f>
        <v>30.449822222222224</v>
      </c>
      <c r="T21" s="5">
        <f>AVERAGE(T2:T9)</f>
        <v>32.402737500000001</v>
      </c>
      <c r="U21" s="5">
        <f>AVERAGE(U2:U9)</f>
        <v>80.097875000000002</v>
      </c>
      <c r="V21" s="5">
        <f>AVERAGE(V2:V18)</f>
        <v>35.515499999999996</v>
      </c>
      <c r="W21" s="5">
        <f>AVERAGE(W2:W4)</f>
        <v>37.933533333333337</v>
      </c>
      <c r="X21" s="5">
        <f>AVERAGE(X6:X8)</f>
        <v>35.269066666666667</v>
      </c>
      <c r="Y21" s="5">
        <f>AVERAGE(Y2:Y9)</f>
        <v>43.668374999999997</v>
      </c>
      <c r="Z21" s="5">
        <f>AVERAGE(Z2:Z5)</f>
        <v>18.4907</v>
      </c>
      <c r="AA21" s="5">
        <f>AVERAGE(AA2:AA9)</f>
        <v>22.959637499999999</v>
      </c>
      <c r="AB21" s="5">
        <f>AVERAGE(AB2:AB9)</f>
        <v>82.61699999999999</v>
      </c>
      <c r="AC21" s="5">
        <f>AVERAGE(AC2:AC9)</f>
        <v>58.234749999999998</v>
      </c>
      <c r="AD21" s="5">
        <f>AVERAGE(AD2:AD9)</f>
        <v>60.492225000000005</v>
      </c>
      <c r="AE21" s="5">
        <f>AVERAGE(AE2:AE9)</f>
        <v>63.790050000000001</v>
      </c>
      <c r="AF21" s="5">
        <f>AVERAGE(AF2:AF13)</f>
        <v>26.564425</v>
      </c>
      <c r="AG21" s="5">
        <f>AVERAGE(AG2:AG9)</f>
        <v>22.850899999999999</v>
      </c>
      <c r="AH21" s="5">
        <f>AVERAGE(AH2:AH13)</f>
        <v>15.075000000000001</v>
      </c>
      <c r="AI21" s="5">
        <f>AVERAGE(AI2:AI12)</f>
        <v>66.701345454545461</v>
      </c>
      <c r="AJ21" s="5">
        <f>AVERAGE(AJ2:AJ8)</f>
        <v>21.215085714285717</v>
      </c>
      <c r="AK21" s="5">
        <f>AVERAGE(AK2:AK12)</f>
        <v>27.330445454545451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75.543974999999989</v>
      </c>
      <c r="C26" s="12">
        <f>C21*2</f>
        <v>76.315200000000004</v>
      </c>
      <c r="D26" s="12">
        <f t="shared" ref="D26:J26" si="1">D21*1</f>
        <v>55.382750000000001</v>
      </c>
      <c r="E26" s="12">
        <f t="shared" si="1"/>
        <v>49.044287499999996</v>
      </c>
      <c r="F26" s="12">
        <f t="shared" si="1"/>
        <v>58.938062500000008</v>
      </c>
      <c r="G26" s="12">
        <f t="shared" si="1"/>
        <v>73.470462500000011</v>
      </c>
      <c r="H26" s="12">
        <f>H21*3</f>
        <v>96.27225</v>
      </c>
      <c r="I26" s="12">
        <f>I21*3</f>
        <v>150.7300875</v>
      </c>
      <c r="J26" s="12">
        <f t="shared" si="1"/>
        <v>47.4294875</v>
      </c>
      <c r="K26" s="12">
        <f>K21*4</f>
        <v>154.05889999999999</v>
      </c>
      <c r="L26" s="12">
        <f>L21*1</f>
        <v>110.45455</v>
      </c>
      <c r="M26" s="12">
        <f>M21*3</f>
        <v>97.323412500000018</v>
      </c>
      <c r="N26" s="12">
        <f>N21*3</f>
        <v>165.39461249999999</v>
      </c>
      <c r="O26" s="12">
        <f>O21*1</f>
        <v>62.593224999999997</v>
      </c>
      <c r="P26" s="12">
        <f>P21*1</f>
        <v>24.244770588235294</v>
      </c>
      <c r="Q26" s="12">
        <f>Q21*1</f>
        <v>114.84771428571428</v>
      </c>
      <c r="R26" s="12">
        <f>R21*2</f>
        <v>127.8116</v>
      </c>
      <c r="S26" s="12">
        <f>S21*4</f>
        <v>121.7992888888889</v>
      </c>
      <c r="T26" s="12">
        <f>T21*3</f>
        <v>97.208212500000002</v>
      </c>
      <c r="U26" s="12">
        <f>U21*1</f>
        <v>80.097875000000002</v>
      </c>
      <c r="V26" s="12">
        <f>V21*1</f>
        <v>35.515499999999996</v>
      </c>
      <c r="W26" s="12">
        <f>W21*4</f>
        <v>151.73413333333335</v>
      </c>
      <c r="X26" s="12">
        <f>X21*3</f>
        <v>105.80719999999999</v>
      </c>
      <c r="Y26" s="12">
        <f>Y21*2</f>
        <v>87.336749999999995</v>
      </c>
      <c r="Z26" s="12">
        <f>Z21*8</f>
        <v>147.9256</v>
      </c>
      <c r="AA26" s="12">
        <f>AA21*3</f>
        <v>68.878912499999998</v>
      </c>
      <c r="AB26" s="12">
        <f t="shared" ref="AB26:AH26" si="2">AB21*1</f>
        <v>82.61699999999999</v>
      </c>
      <c r="AC26" s="12">
        <f t="shared" si="2"/>
        <v>58.234749999999998</v>
      </c>
      <c r="AD26" s="12">
        <f t="shared" si="2"/>
        <v>60.492225000000005</v>
      </c>
      <c r="AE26" s="12">
        <f>AE21*2</f>
        <v>127.5801</v>
      </c>
      <c r="AF26" s="12">
        <f t="shared" si="2"/>
        <v>26.564425</v>
      </c>
      <c r="AG26" s="12">
        <f>AG21*2</f>
        <v>45.701799999999999</v>
      </c>
      <c r="AH26" s="12">
        <f t="shared" si="2"/>
        <v>15.075000000000001</v>
      </c>
      <c r="AI26" s="12">
        <f>AI21*2</f>
        <v>133.40269090909092</v>
      </c>
      <c r="AJ26" s="12">
        <f>AJ21*3</f>
        <v>63.645257142857147</v>
      </c>
      <c r="AK26" s="12">
        <f>AK21*1</f>
        <v>27.330445454545451</v>
      </c>
    </row>
    <row r="27" spans="1:37" x14ac:dyDescent="0.2">
      <c r="A27" s="12" t="s">
        <v>215</v>
      </c>
      <c r="B27" s="5">
        <f t="shared" ref="B27:O27" si="3">STDEV(B2:B9)/B21*100</f>
        <v>4.8725242838420284</v>
      </c>
      <c r="C27" s="5">
        <f t="shared" si="3"/>
        <v>4.8900104171023635</v>
      </c>
      <c r="D27" s="5">
        <f t="shared" si="3"/>
        <v>3.5126992481576775</v>
      </c>
      <c r="E27" s="5">
        <f t="shared" si="3"/>
        <v>8.4533983148055007</v>
      </c>
      <c r="F27" s="5">
        <f t="shared" si="3"/>
        <v>2.6302235871692474</v>
      </c>
      <c r="G27" s="5">
        <f t="shared" si="3"/>
        <v>5.1913148947061751</v>
      </c>
      <c r="H27" s="5">
        <f t="shared" si="3"/>
        <v>6.1212224463804557</v>
      </c>
      <c r="I27" s="5">
        <f t="shared" si="3"/>
        <v>3.8950889249360778</v>
      </c>
      <c r="J27" s="5">
        <f t="shared" si="3"/>
        <v>7.2659493195781621</v>
      </c>
      <c r="K27" s="5">
        <f t="shared" si="3"/>
        <v>5.9517305121012951</v>
      </c>
      <c r="L27" s="5">
        <f t="shared" si="3"/>
        <v>6.5620653279537766</v>
      </c>
      <c r="M27" s="5">
        <f t="shared" si="3"/>
        <v>9.2538446587134651</v>
      </c>
      <c r="N27" s="5">
        <f t="shared" si="3"/>
        <v>5.5641568121893652</v>
      </c>
      <c r="O27" s="5">
        <f t="shared" si="3"/>
        <v>6.8065562999962106</v>
      </c>
      <c r="P27" s="5">
        <f>STDEV(P2:P18)/P21*100</f>
        <v>9.1453649312000493</v>
      </c>
      <c r="Q27" s="5">
        <f>STDEV(Q2:Q8)/Q21*100</f>
        <v>0.63869971981675133</v>
      </c>
      <c r="R27" s="5">
        <f>STDEV(R2:R8)/R21*100</f>
        <v>3.4914227444680797</v>
      </c>
      <c r="S27" s="5">
        <f>STDEV(S2:S10)/S21*100</f>
        <v>5.9517834965846843</v>
      </c>
      <c r="T27" s="5">
        <f t="shared" ref="T27:AG27" si="4">STDEV(T2:T9)/T21*100</f>
        <v>14.719764732241988</v>
      </c>
      <c r="U27" s="5">
        <f t="shared" si="4"/>
        <v>4.525572930249858</v>
      </c>
      <c r="V27" s="5">
        <f>STDEV(V2:V18)/V21*100</f>
        <v>11.431408250697341</v>
      </c>
      <c r="W27" s="5">
        <f t="shared" si="4"/>
        <v>17.466735898382492</v>
      </c>
      <c r="X27" s="5">
        <f>STDEV(X2:X8)/X21*100</f>
        <v>18.786292665125501</v>
      </c>
      <c r="Y27" s="5">
        <f t="shared" si="4"/>
        <v>7.742740834608651</v>
      </c>
      <c r="Z27" s="5">
        <f>STDEV(Z2:Z5)/Z21*100</f>
        <v>2.7064086183803004</v>
      </c>
      <c r="AA27" s="5">
        <f t="shared" si="4"/>
        <v>3.8322290885031371</v>
      </c>
      <c r="AB27" s="5">
        <f t="shared" si="4"/>
        <v>2.1262841695595727</v>
      </c>
      <c r="AC27" s="5">
        <f t="shared" si="4"/>
        <v>7.1915107922320862</v>
      </c>
      <c r="AD27" s="5">
        <f t="shared" si="4"/>
        <v>5.0596170493843742</v>
      </c>
      <c r="AE27" s="5">
        <f t="shared" si="4"/>
        <v>1.3052976698466379</v>
      </c>
      <c r="AF27" s="5">
        <f>STDEV(AF2:AF13)/AF21*100</f>
        <v>6.5871196628649429</v>
      </c>
      <c r="AG27" s="5">
        <f t="shared" si="4"/>
        <v>5.5256706241211182</v>
      </c>
      <c r="AH27" s="5">
        <f>STDEV(AH2:AH13)/AH21*100</f>
        <v>9.0887492106178502</v>
      </c>
      <c r="AI27" s="5">
        <f>STDEV(AI2:AI12)/AI21*100</f>
        <v>2.4866778192241061</v>
      </c>
      <c r="AJ27" s="5">
        <f>STDEV(AJ2:AJ8)/AJ21*100</f>
        <v>6.8865424762234175</v>
      </c>
      <c r="AK27" s="5">
        <f>STDEV(AK2:AK12)/AK21*100</f>
        <v>19.077413656833926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J31"/>
  <sheetViews>
    <sheetView zoomScale="61" workbookViewId="0">
      <selection activeCell="E41" sqref="E41"/>
    </sheetView>
  </sheetViews>
  <sheetFormatPr baseColWidth="10" defaultRowHeight="16" x14ac:dyDescent="0.2"/>
  <cols>
    <col min="1" max="1" width="15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7.83203125" bestFit="1" customWidth="1"/>
  </cols>
  <sheetData>
    <row r="1" spans="1:36" x14ac:dyDescent="0.2">
      <c r="A1" s="2" t="s">
        <v>231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0.548571429</v>
      </c>
      <c r="C2" s="22">
        <v>8.5260770999999999E-2</v>
      </c>
      <c r="D2" s="22">
        <v>7.1111111000000005E-2</v>
      </c>
      <c r="E2" s="22">
        <v>6.0952381E-2</v>
      </c>
      <c r="F2" s="22">
        <v>7.1836734999999999E-2</v>
      </c>
      <c r="G2" s="22">
        <v>5.4421769000000002E-2</v>
      </c>
      <c r="H2" s="22">
        <v>7.1111111000000005E-2</v>
      </c>
      <c r="I2" s="22">
        <v>9.1428571E-2</v>
      </c>
      <c r="J2" s="22">
        <v>7.2562357999999993E-2</v>
      </c>
      <c r="K2" s="22">
        <v>7.0748299000000001E-2</v>
      </c>
      <c r="L2" s="22">
        <v>4.8979592000000002E-2</v>
      </c>
      <c r="M2" s="22">
        <v>1.1276190479999999</v>
      </c>
      <c r="N2" s="22">
        <v>0.108843537</v>
      </c>
      <c r="O2" s="22">
        <v>9.5782312999999994E-2</v>
      </c>
      <c r="P2" s="22">
        <v>6.6757369999999996E-2</v>
      </c>
      <c r="Q2" s="22">
        <v>0.11900226799999999</v>
      </c>
      <c r="R2" s="22">
        <v>7.4376417E-2</v>
      </c>
      <c r="S2" s="22">
        <v>5.2244897999999998E-2</v>
      </c>
      <c r="T2" s="22">
        <v>0.69510204099999995</v>
      </c>
      <c r="U2" s="22">
        <v>0.129160998</v>
      </c>
      <c r="V2" s="22">
        <v>1.4193197280000001</v>
      </c>
      <c r="W2" s="22">
        <v>0.439183673</v>
      </c>
      <c r="X2" s="22">
        <v>9.2517006999999998E-2</v>
      </c>
      <c r="Y2" s="22">
        <v>8.3446712000000006E-2</v>
      </c>
      <c r="Z2" s="22">
        <v>0.93460317500000001</v>
      </c>
      <c r="AA2" s="22">
        <v>0.177777778</v>
      </c>
      <c r="AB2" s="22">
        <v>7.2562357999999993E-2</v>
      </c>
      <c r="AC2" s="22">
        <v>8.9795918000000002E-2</v>
      </c>
      <c r="AD2" s="22">
        <v>6.3492063000000001E-2</v>
      </c>
      <c r="AE2" s="22">
        <v>1.4425396829999999</v>
      </c>
      <c r="AF2" s="22">
        <v>8.7074830000000006E-2</v>
      </c>
      <c r="AG2" s="22">
        <v>0.19591836700000001</v>
      </c>
      <c r="AH2" s="22">
        <v>0.186122449</v>
      </c>
      <c r="AI2" s="22">
        <v>0.13496598600000001</v>
      </c>
      <c r="AJ2" s="22"/>
    </row>
    <row r="3" spans="1:36" x14ac:dyDescent="0.2">
      <c r="B3" s="22">
        <v>0.75029478500000002</v>
      </c>
      <c r="C3" s="22">
        <v>0.244897959</v>
      </c>
      <c r="D3" s="22">
        <v>0.47897959200000001</v>
      </c>
      <c r="E3" s="22">
        <v>0.97233560100000005</v>
      </c>
      <c r="F3" s="22">
        <v>0.37551020400000001</v>
      </c>
      <c r="G3" s="22">
        <v>0.31201814100000003</v>
      </c>
      <c r="H3" s="22">
        <v>0.77931972800000004</v>
      </c>
      <c r="I3" s="22">
        <v>0.70857142900000003</v>
      </c>
      <c r="J3" s="22">
        <v>1.0557823129999999</v>
      </c>
      <c r="K3" s="22">
        <v>0.56598639500000003</v>
      </c>
      <c r="L3" s="22">
        <v>0.26303854900000001</v>
      </c>
      <c r="M3" s="22">
        <v>1.6413605440000001</v>
      </c>
      <c r="N3" s="22">
        <v>0.46439909299999999</v>
      </c>
      <c r="O3" s="22">
        <v>9.2179591839999997</v>
      </c>
      <c r="P3" s="22">
        <v>2.6361904759999999</v>
      </c>
      <c r="Q3" s="22">
        <v>0.38312925199999998</v>
      </c>
      <c r="R3" s="22">
        <v>0.55328798199999996</v>
      </c>
      <c r="S3" s="22">
        <v>0.81632653099999997</v>
      </c>
      <c r="T3" s="22">
        <v>1.328979592</v>
      </c>
      <c r="U3" s="22">
        <v>0.35700680299999998</v>
      </c>
      <c r="V3" s="22">
        <v>3.2072562360000001</v>
      </c>
      <c r="W3" s="22">
        <v>0.89977324299999994</v>
      </c>
      <c r="X3" s="22">
        <v>1.4149659859999999</v>
      </c>
      <c r="Y3" s="22">
        <v>3.2072562360000001</v>
      </c>
      <c r="Z3" s="22">
        <v>2.6760997729999998</v>
      </c>
      <c r="AA3" s="22">
        <v>0.489795918</v>
      </c>
      <c r="AB3" s="22">
        <v>0.89614512499999999</v>
      </c>
      <c r="AC3" s="22">
        <v>0.46204081600000002</v>
      </c>
      <c r="AD3" s="22">
        <v>0.59174603199999998</v>
      </c>
      <c r="AE3" s="22">
        <v>3.5787755099999998</v>
      </c>
      <c r="AF3" s="22">
        <v>1.619591837</v>
      </c>
      <c r="AG3" s="22">
        <v>2.8081632650000001</v>
      </c>
      <c r="AH3" s="22">
        <v>0.41142857100000002</v>
      </c>
      <c r="AI3" s="22">
        <v>1.049251701</v>
      </c>
      <c r="AJ3" s="22"/>
    </row>
    <row r="4" spans="1:36" x14ac:dyDescent="0.2">
      <c r="B4" s="22">
        <v>1.586213152</v>
      </c>
      <c r="C4" s="22">
        <v>1.790839002</v>
      </c>
      <c r="D4" s="22">
        <v>1.578231293</v>
      </c>
      <c r="E4" s="22">
        <v>2.3365079369999999</v>
      </c>
      <c r="F4" s="22">
        <v>1.3866666670000001</v>
      </c>
      <c r="G4" s="22">
        <v>1.1250793649999999</v>
      </c>
      <c r="H4" s="22">
        <v>2.7080272110000001</v>
      </c>
      <c r="I4" s="22">
        <v>1.982040816</v>
      </c>
      <c r="J4" s="22">
        <v>2.3836734690000001</v>
      </c>
      <c r="K4" s="22">
        <v>2.125714286</v>
      </c>
      <c r="L4" s="22">
        <v>0.78548752799999999</v>
      </c>
      <c r="M4" s="22">
        <v>3.3574603170000001</v>
      </c>
      <c r="N4" s="22">
        <v>1.515102041</v>
      </c>
      <c r="O4" s="22">
        <v>10.111564626</v>
      </c>
      <c r="P4" s="22">
        <v>5.2353741500000002</v>
      </c>
      <c r="Q4" s="22">
        <v>0.91138322000000005</v>
      </c>
      <c r="R4" s="22">
        <v>1.493333333</v>
      </c>
      <c r="S4" s="22">
        <v>2.815419501</v>
      </c>
      <c r="T4" s="22">
        <v>3.0530612239999999</v>
      </c>
      <c r="U4" s="22">
        <v>1.0873469389999999</v>
      </c>
      <c r="V4" s="22">
        <v>4.8181405899999996</v>
      </c>
      <c r="W4" s="22">
        <v>2.4707482989999998</v>
      </c>
      <c r="X4" s="22">
        <v>2.8850793650000002</v>
      </c>
      <c r="Y4" s="22">
        <v>6.5269841270000004</v>
      </c>
      <c r="Z4" s="22">
        <v>5.1258049889999997</v>
      </c>
      <c r="AA4" s="22">
        <v>1.208163265</v>
      </c>
      <c r="AB4" s="22">
        <v>2.0752834469999999</v>
      </c>
      <c r="AC4" s="22">
        <v>1.384489796</v>
      </c>
      <c r="AD4" s="22">
        <v>1.5365079370000001</v>
      </c>
      <c r="AE4" s="22">
        <v>5.8122448980000003</v>
      </c>
      <c r="AF4" s="22">
        <v>4.0489795920000002</v>
      </c>
      <c r="AG4" s="22">
        <v>6.5668934239999999</v>
      </c>
      <c r="AH4" s="22">
        <v>1.3159183670000001</v>
      </c>
      <c r="AI4" s="22">
        <v>3.6934240360000001</v>
      </c>
      <c r="AJ4" s="22"/>
    </row>
    <row r="5" spans="1:36" x14ac:dyDescent="0.2">
      <c r="B5" s="22">
        <v>2.3568253970000002</v>
      </c>
      <c r="C5" s="22">
        <v>3.3110204080000001</v>
      </c>
      <c r="D5" s="22">
        <v>2.6702947849999998</v>
      </c>
      <c r="E5" s="22">
        <v>3.6292063489999999</v>
      </c>
      <c r="F5" s="22">
        <v>2.4050793650000002</v>
      </c>
      <c r="G5" s="22">
        <v>1.9352380950000001</v>
      </c>
      <c r="H5" s="22">
        <v>4.6425396829999999</v>
      </c>
      <c r="I5" s="22">
        <v>3.208707483</v>
      </c>
      <c r="J5" s="22">
        <v>3.6571428570000002</v>
      </c>
      <c r="K5" s="22">
        <v>3.6179591840000001</v>
      </c>
      <c r="L5" s="22">
        <v>1.289795918</v>
      </c>
      <c r="M5" s="22">
        <v>5.1287074830000003</v>
      </c>
      <c r="N5" s="22">
        <v>2.567256236</v>
      </c>
      <c r="O5" s="22">
        <v>10.976870748</v>
      </c>
      <c r="P5" s="22">
        <v>7.9020408160000004</v>
      </c>
      <c r="Q5" s="22">
        <v>1.4338321999999999</v>
      </c>
      <c r="R5" s="22">
        <v>2.4903401359999999</v>
      </c>
      <c r="S5" s="22">
        <v>4.7092970520000001</v>
      </c>
      <c r="T5" s="22">
        <v>4.8355555560000001</v>
      </c>
      <c r="U5" s="22">
        <v>1.8169614510000001</v>
      </c>
      <c r="V5" s="22">
        <v>6.418956916</v>
      </c>
      <c r="W5" s="22">
        <v>4.0816326529999998</v>
      </c>
      <c r="X5" s="22">
        <v>4.2024489799999998</v>
      </c>
      <c r="Y5" s="22">
        <v>9.8158730159999994</v>
      </c>
      <c r="Z5" s="22">
        <v>7.7670748300000003</v>
      </c>
      <c r="AA5" s="22">
        <v>1.933786848</v>
      </c>
      <c r="AB5" s="22">
        <v>3.0882539680000001</v>
      </c>
      <c r="AC5" s="22">
        <v>2.3804081629999998</v>
      </c>
      <c r="AD5" s="22">
        <v>2.4939682539999999</v>
      </c>
      <c r="AE5" s="22">
        <v>8.2198639460000003</v>
      </c>
      <c r="AF5" s="22">
        <v>6.6438095239999999</v>
      </c>
      <c r="AG5" s="22">
        <v>10.518639456000001</v>
      </c>
      <c r="AH5" s="22">
        <v>2.2334693880000001</v>
      </c>
      <c r="AI5" s="22">
        <v>6.22585034</v>
      </c>
      <c r="AJ5" s="22"/>
    </row>
    <row r="6" spans="1:36" x14ac:dyDescent="0.2">
      <c r="B6" s="22">
        <v>3.155011338</v>
      </c>
      <c r="C6" s="22">
        <v>4.8181405899999996</v>
      </c>
      <c r="D6" s="22">
        <v>3.7398639459999998</v>
      </c>
      <c r="E6" s="22">
        <v>4.7949206350000004</v>
      </c>
      <c r="F6" s="22">
        <v>3.3785034010000001</v>
      </c>
      <c r="G6" s="22">
        <v>2.7149206349999999</v>
      </c>
      <c r="H6" s="22">
        <v>6.5676190480000001</v>
      </c>
      <c r="I6" s="22">
        <v>4.3410430839999998</v>
      </c>
      <c r="J6" s="22">
        <v>5.1330612240000004</v>
      </c>
      <c r="K6" s="22">
        <v>5.1258049889999997</v>
      </c>
      <c r="L6" s="22">
        <v>1.799546485</v>
      </c>
      <c r="M6" s="22">
        <v>6.7976417229999999</v>
      </c>
      <c r="N6" s="22">
        <v>3.7050340140000002</v>
      </c>
      <c r="O6" s="22">
        <v>11.921995465</v>
      </c>
      <c r="P6" s="22">
        <v>10.269024943</v>
      </c>
      <c r="Q6" s="22">
        <v>1.9533786849999999</v>
      </c>
      <c r="R6" s="22">
        <v>3.4249433109999998</v>
      </c>
      <c r="S6" s="22">
        <v>6.6024489800000001</v>
      </c>
      <c r="T6" s="22">
        <v>6.9442176870000001</v>
      </c>
      <c r="U6" s="22">
        <v>2.5371428570000001</v>
      </c>
      <c r="V6" s="22">
        <v>8.2793650789999997</v>
      </c>
      <c r="W6" s="22">
        <v>5.6457142859999996</v>
      </c>
      <c r="X6" s="22">
        <v>5.76</v>
      </c>
      <c r="Y6" s="22">
        <v>13.069931972999999</v>
      </c>
      <c r="Z6" s="22">
        <v>10.298049886999999</v>
      </c>
      <c r="AA6" s="22">
        <v>2.6630385489999999</v>
      </c>
      <c r="AB6" s="22">
        <v>4.1193650789999996</v>
      </c>
      <c r="AC6" s="22">
        <v>3.3306122450000002</v>
      </c>
      <c r="AD6" s="22">
        <v>3.418412698</v>
      </c>
      <c r="AE6" s="22">
        <v>10.797278911999999</v>
      </c>
      <c r="AF6" s="22">
        <v>9.1428571430000005</v>
      </c>
      <c r="AG6" s="22">
        <v>14.431201814</v>
      </c>
      <c r="AH6" s="22">
        <v>3.1379591840000001</v>
      </c>
      <c r="AI6" s="22">
        <v>9.1820408160000007</v>
      </c>
      <c r="AJ6" s="22"/>
    </row>
    <row r="7" spans="1:36" x14ac:dyDescent="0.2">
      <c r="B7" s="22">
        <v>3.8777324260000001</v>
      </c>
      <c r="C7" s="22">
        <v>6.5632653059999999</v>
      </c>
      <c r="D7" s="22">
        <v>4.9025396829999996</v>
      </c>
      <c r="E7" s="22">
        <v>5.9580952380000003</v>
      </c>
      <c r="F7" s="22">
        <v>4.4081632649999998</v>
      </c>
      <c r="G7" s="22">
        <v>3.4902494329999998</v>
      </c>
      <c r="H7" s="22">
        <v>8.5877551019999991</v>
      </c>
      <c r="I7" s="22">
        <v>5.5002267570000001</v>
      </c>
      <c r="J7" s="22">
        <v>6.4261224490000002</v>
      </c>
      <c r="K7" s="22">
        <v>6.8789115650000001</v>
      </c>
      <c r="L7" s="22">
        <v>2.4163265310000002</v>
      </c>
      <c r="M7" s="22">
        <v>8.8700226759999996</v>
      </c>
      <c r="N7" s="22">
        <v>4.7722448980000003</v>
      </c>
      <c r="O7" s="22">
        <v>12.969795918000001</v>
      </c>
      <c r="P7" s="22">
        <v>12.721632653</v>
      </c>
      <c r="Q7" s="22">
        <v>2.4787301589999999</v>
      </c>
      <c r="R7" s="22">
        <v>4.3392290249999999</v>
      </c>
      <c r="S7" s="22">
        <v>8.4941496599999997</v>
      </c>
      <c r="T7" s="22">
        <v>9.286530612</v>
      </c>
      <c r="U7" s="22">
        <v>3.3534693880000002</v>
      </c>
      <c r="V7" s="22">
        <v>9.9700680269999999</v>
      </c>
      <c r="W7" s="22">
        <v>8.656689342</v>
      </c>
      <c r="X7" s="22">
        <v>7.0530612240000004</v>
      </c>
      <c r="Y7" s="22">
        <v>55.160158729999999</v>
      </c>
      <c r="Z7" s="22">
        <v>12.945124717000001</v>
      </c>
      <c r="AA7" s="22">
        <v>3.3886621319999999</v>
      </c>
      <c r="AB7" s="22">
        <v>5.2520634919999996</v>
      </c>
      <c r="AC7" s="22">
        <v>4.391836735</v>
      </c>
      <c r="AD7" s="22">
        <v>4.3707936509999996</v>
      </c>
      <c r="AE7" s="22">
        <v>13.165714286</v>
      </c>
      <c r="AF7" s="22">
        <v>12.059863946</v>
      </c>
      <c r="AG7" s="22">
        <v>19.141224489999999</v>
      </c>
      <c r="AH7" s="22">
        <v>4.0032653060000003</v>
      </c>
      <c r="AI7" s="22">
        <v>12.068571429</v>
      </c>
      <c r="AJ7" s="22"/>
    </row>
    <row r="8" spans="1:36" x14ac:dyDescent="0.2">
      <c r="B8" s="22">
        <v>4.7136507940000003</v>
      </c>
      <c r="C8" s="22">
        <v>8.1360544220000008</v>
      </c>
      <c r="D8" s="22">
        <v>5.9472108840000004</v>
      </c>
      <c r="E8" s="22">
        <v>7.047256236</v>
      </c>
      <c r="F8" s="22">
        <v>5.4799092969999998</v>
      </c>
      <c r="G8" s="22">
        <v>4.3508390019999998</v>
      </c>
      <c r="H8" s="22">
        <v>10.478367347000001</v>
      </c>
      <c r="I8" s="22">
        <v>6.6895238099999998</v>
      </c>
      <c r="J8" s="22">
        <v>7.5871201810000004</v>
      </c>
      <c r="K8" s="22">
        <v>8.4136054419999997</v>
      </c>
      <c r="L8" s="22">
        <v>2.9714285710000001</v>
      </c>
      <c r="M8" s="22">
        <v>10.543310657999999</v>
      </c>
      <c r="N8" s="22">
        <v>5.902947846</v>
      </c>
      <c r="O8" s="22">
        <v>13.940680272</v>
      </c>
      <c r="P8" s="22">
        <v>14.853877551</v>
      </c>
      <c r="Q8" s="22">
        <v>3.0011791379999999</v>
      </c>
      <c r="R8" s="22">
        <v>5.2767346939999999</v>
      </c>
      <c r="S8" s="22">
        <v>10.428662131999999</v>
      </c>
      <c r="T8" s="22">
        <v>10.834285714</v>
      </c>
      <c r="U8" s="22">
        <v>4.0718367349999998</v>
      </c>
      <c r="V8" s="22">
        <v>11.394716553</v>
      </c>
      <c r="W8" s="22">
        <v>10.507029478</v>
      </c>
      <c r="X8" s="22">
        <v>8.3036734689999996</v>
      </c>
      <c r="Y8" s="22"/>
      <c r="Z8" s="22">
        <v>15.502222222</v>
      </c>
      <c r="AA8" s="22">
        <v>4.0888888889999997</v>
      </c>
      <c r="AB8" s="22">
        <v>6.2069841270000001</v>
      </c>
      <c r="AC8" s="22">
        <v>5.4008163270000002</v>
      </c>
      <c r="AD8" s="22">
        <v>5.2977777780000004</v>
      </c>
      <c r="AE8" s="22">
        <v>15.644444443999999</v>
      </c>
      <c r="AF8" s="22">
        <v>14.674285714</v>
      </c>
      <c r="AG8" s="22">
        <v>22.624217687000002</v>
      </c>
      <c r="AH8" s="22">
        <v>4.8751020409999999</v>
      </c>
      <c r="AI8" s="22">
        <v>14.937687074999999</v>
      </c>
      <c r="AJ8" s="22"/>
    </row>
    <row r="9" spans="1:36" x14ac:dyDescent="0.2">
      <c r="B9" s="22">
        <v>5.5060317459999997</v>
      </c>
      <c r="C9" s="22">
        <v>9.6653061220000005</v>
      </c>
      <c r="D9" s="22">
        <v>6.991746032</v>
      </c>
      <c r="E9" s="22">
        <v>8.1946938780000007</v>
      </c>
      <c r="F9" s="22">
        <v>6.4946938779999996</v>
      </c>
      <c r="G9" s="22">
        <v>5.1577324259999999</v>
      </c>
      <c r="H9" s="22">
        <v>12.347210884000001</v>
      </c>
      <c r="I9" s="22">
        <v>7.9136507939999996</v>
      </c>
      <c r="J9" s="22">
        <v>8.8097959180000007</v>
      </c>
      <c r="K9" s="22">
        <v>9.9062131519999994</v>
      </c>
      <c r="L9" s="22">
        <v>3.5069387760000001</v>
      </c>
      <c r="M9" s="22">
        <v>12.521360544</v>
      </c>
      <c r="N9" s="22">
        <v>6.9804988659999996</v>
      </c>
      <c r="O9" s="22">
        <v>14.909387754999999</v>
      </c>
      <c r="P9" s="22">
        <v>16.953469387999998</v>
      </c>
      <c r="Q9" s="22">
        <v>3.5207256240000002</v>
      </c>
      <c r="R9" s="22">
        <v>6.2389115650000004</v>
      </c>
      <c r="S9" s="22">
        <v>12.32</v>
      </c>
      <c r="T9" s="22">
        <v>12.578684807</v>
      </c>
      <c r="U9" s="22">
        <v>4.839183673</v>
      </c>
      <c r="V9" s="22">
        <v>12.988662132</v>
      </c>
      <c r="W9" s="22">
        <v>12.183219955</v>
      </c>
      <c r="X9" s="22">
        <v>9.6507936510000008</v>
      </c>
      <c r="Y9" s="22"/>
      <c r="Z9" s="22">
        <v>18.265396825</v>
      </c>
      <c r="AA9" s="22">
        <v>4.8108843539999997</v>
      </c>
      <c r="AB9" s="22">
        <v>7.1873015870000003</v>
      </c>
      <c r="AC9" s="22">
        <v>6.3510204080000001</v>
      </c>
      <c r="AD9" s="22">
        <v>6.2465306119999999</v>
      </c>
      <c r="AE9" s="22">
        <v>17.838730159000001</v>
      </c>
      <c r="AF9" s="22">
        <v>17.290158730000002</v>
      </c>
      <c r="AG9" s="22">
        <v>26.615873015999998</v>
      </c>
      <c r="AH9" s="22">
        <v>5.7991836729999999</v>
      </c>
      <c r="AI9" s="22">
        <v>17.841632653000001</v>
      </c>
      <c r="AJ9" s="22"/>
    </row>
    <row r="10" spans="1:36" x14ac:dyDescent="0.2">
      <c r="B10" s="22">
        <v>6.2984126979999999</v>
      </c>
      <c r="C10" s="22">
        <v>11.201632653000001</v>
      </c>
      <c r="D10" s="22">
        <v>8.0950566889999997</v>
      </c>
      <c r="E10" s="22">
        <v>9.4548752829999998</v>
      </c>
      <c r="F10" s="22">
        <v>7.5134693879999999</v>
      </c>
      <c r="G10" s="22">
        <v>5.953015873</v>
      </c>
      <c r="H10" s="22">
        <v>14.113378685000001</v>
      </c>
      <c r="I10" s="22">
        <v>9.1232653060000004</v>
      </c>
      <c r="J10" s="22">
        <v>10.009251701</v>
      </c>
      <c r="K10" s="22">
        <v>11.393741497000001</v>
      </c>
      <c r="L10" s="22">
        <v>4.0838095240000003</v>
      </c>
      <c r="M10" s="22">
        <v>14.550204082</v>
      </c>
      <c r="N10" s="22">
        <v>7.990204082</v>
      </c>
      <c r="O10" s="22">
        <v>15.866122449000001</v>
      </c>
      <c r="P10" s="22">
        <v>19.133242630000002</v>
      </c>
      <c r="Q10" s="22">
        <v>4.040272109</v>
      </c>
      <c r="R10" s="22">
        <v>7.1324036279999996</v>
      </c>
      <c r="S10" s="22">
        <v>14.242539683</v>
      </c>
      <c r="T10" s="22">
        <v>14.222222221999999</v>
      </c>
      <c r="U10" s="22">
        <v>5.5771428570000001</v>
      </c>
      <c r="V10" s="22">
        <v>14.548752834</v>
      </c>
      <c r="W10" s="22">
        <v>13.779591837</v>
      </c>
      <c r="X10" s="22">
        <v>11.144126984</v>
      </c>
      <c r="Y10" s="22"/>
      <c r="Z10" s="22">
        <v>20.957460316999999</v>
      </c>
      <c r="AA10" s="22">
        <v>5.5473922900000003</v>
      </c>
      <c r="AB10" s="22">
        <v>8.1980952380000005</v>
      </c>
      <c r="AC10" s="22">
        <v>7.36</v>
      </c>
      <c r="AD10" s="22">
        <v>7.1771428569999998</v>
      </c>
      <c r="AE10" s="22">
        <v>19.998185940999999</v>
      </c>
      <c r="AF10" s="22">
        <v>19.931428571000001</v>
      </c>
      <c r="AG10" s="22">
        <v>31.251156463000001</v>
      </c>
      <c r="AH10" s="22">
        <v>6.7102040819999997</v>
      </c>
      <c r="AI10" s="22">
        <v>20.924081633</v>
      </c>
      <c r="AJ10" s="22"/>
    </row>
    <row r="11" spans="1:36" x14ac:dyDescent="0.2">
      <c r="B11" s="22">
        <v>7.1169161000000001</v>
      </c>
      <c r="C11" s="22">
        <v>12.852244898</v>
      </c>
      <c r="D11" s="22">
        <v>9.1555555559999995</v>
      </c>
      <c r="E11" s="22">
        <v>10.821224490000001</v>
      </c>
      <c r="F11" s="22">
        <v>8.5246258499999996</v>
      </c>
      <c r="G11" s="22">
        <v>6.8614965989999996</v>
      </c>
      <c r="H11" s="22">
        <v>15.783764172</v>
      </c>
      <c r="I11" s="22">
        <v>10.274829931999999</v>
      </c>
      <c r="J11" s="22">
        <v>11.226122449</v>
      </c>
      <c r="K11" s="22">
        <v>13.069931972999999</v>
      </c>
      <c r="L11" s="22">
        <v>4.6258503400000004</v>
      </c>
      <c r="M11" s="22">
        <v>16.548571428999999</v>
      </c>
      <c r="N11" s="22">
        <v>9.1951020410000002</v>
      </c>
      <c r="O11" s="22">
        <v>16.917551020000001</v>
      </c>
      <c r="P11" s="22">
        <v>21.779591837000002</v>
      </c>
      <c r="Q11" s="22">
        <v>35.350816326999997</v>
      </c>
      <c r="R11" s="22">
        <v>64.612063492000004</v>
      </c>
      <c r="S11" s="22">
        <v>16.494693878</v>
      </c>
      <c r="T11" s="22">
        <v>16.442630385000001</v>
      </c>
      <c r="U11" s="22">
        <v>6.3608163270000002</v>
      </c>
      <c r="V11" s="22">
        <v>16.330158730000001</v>
      </c>
      <c r="W11" s="22">
        <v>84.520634920999996</v>
      </c>
      <c r="X11" s="22">
        <v>51.372698413000002</v>
      </c>
      <c r="Y11" s="22"/>
      <c r="Z11" s="22">
        <v>23.608888888999999</v>
      </c>
      <c r="AA11" s="22">
        <v>6.3020408159999999</v>
      </c>
      <c r="AB11" s="22">
        <v>9.1784126980000007</v>
      </c>
      <c r="AC11" s="22">
        <v>8.4146938779999996</v>
      </c>
      <c r="AD11" s="22">
        <v>8.1175510200000005</v>
      </c>
      <c r="AE11" s="22">
        <v>22.146031745999998</v>
      </c>
      <c r="AF11" s="22">
        <v>22.682993196999998</v>
      </c>
      <c r="AG11" s="22">
        <v>35.163990929999997</v>
      </c>
      <c r="AH11" s="22">
        <v>7.6473469390000002</v>
      </c>
      <c r="AI11" s="22">
        <v>253.380929705</v>
      </c>
      <c r="AJ11" s="22"/>
    </row>
    <row r="12" spans="1:36" x14ac:dyDescent="0.2">
      <c r="B12" s="22">
        <v>54.171428571</v>
      </c>
      <c r="C12" s="22">
        <v>108.16870748300001</v>
      </c>
      <c r="D12" s="22">
        <v>56.562358277000001</v>
      </c>
      <c r="E12" s="22">
        <v>84.418526076999996</v>
      </c>
      <c r="F12" s="22">
        <v>70.299863946000002</v>
      </c>
      <c r="G12" s="22">
        <v>57.701587302</v>
      </c>
      <c r="H12" s="22">
        <v>120.119727891</v>
      </c>
      <c r="I12" s="22">
        <v>79.377414966000003</v>
      </c>
      <c r="J12" s="22">
        <v>92.276099772999999</v>
      </c>
      <c r="K12" s="22">
        <v>105.433106576</v>
      </c>
      <c r="L12" s="22">
        <v>38.349206348999999</v>
      </c>
      <c r="M12" s="22">
        <v>76.663106576000004</v>
      </c>
      <c r="N12" s="22">
        <v>53.472653061000003</v>
      </c>
      <c r="O12" s="22">
        <v>66.677551019999996</v>
      </c>
      <c r="P12" s="22">
        <v>24.128435373999999</v>
      </c>
      <c r="Q12" s="22"/>
      <c r="R12" s="22"/>
      <c r="S12" s="22">
        <v>18.610793651000002</v>
      </c>
      <c r="T12" s="22">
        <v>112.924444444</v>
      </c>
      <c r="U12" s="22">
        <v>55.996734693999997</v>
      </c>
      <c r="V12" s="22">
        <v>18.463492063</v>
      </c>
      <c r="W12" s="22"/>
      <c r="X12" s="22"/>
      <c r="Y12" s="22"/>
      <c r="Z12" s="22">
        <v>197.28544217699999</v>
      </c>
      <c r="AA12" s="22">
        <v>48.642176870999997</v>
      </c>
      <c r="AB12" s="22">
        <v>72.629115646000002</v>
      </c>
      <c r="AC12" s="22">
        <v>67.165170067999995</v>
      </c>
      <c r="AD12" s="22">
        <v>67.883083900000003</v>
      </c>
      <c r="AE12" s="22">
        <v>24.230022676000001</v>
      </c>
      <c r="AF12" s="22">
        <v>129.82857142899999</v>
      </c>
      <c r="AG12" s="22">
        <v>39.462312924999999</v>
      </c>
      <c r="AH12" s="22">
        <v>8.5453061219999995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26.899591836999999</v>
      </c>
      <c r="Q13" s="22"/>
      <c r="R13" s="22"/>
      <c r="S13" s="22">
        <v>66.429387754999993</v>
      </c>
      <c r="T13" s="22"/>
      <c r="U13" s="22"/>
      <c r="V13" s="22">
        <v>19.890793650999999</v>
      </c>
      <c r="W13" s="22"/>
      <c r="X13" s="22"/>
      <c r="Y13" s="22"/>
      <c r="Z13" s="22"/>
      <c r="AA13" s="22"/>
      <c r="AB13" s="22"/>
      <c r="AC13" s="22"/>
      <c r="AD13" s="22"/>
      <c r="AE13" s="22">
        <v>26.382335601000001</v>
      </c>
      <c r="AF13" s="22"/>
      <c r="AG13" s="22">
        <v>43.062857143000002</v>
      </c>
      <c r="AH13" s="22">
        <v>9.4269387760000001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29.551020407999999</v>
      </c>
      <c r="Q14" s="22"/>
      <c r="R14" s="22"/>
      <c r="S14" s="22"/>
      <c r="T14" s="22"/>
      <c r="U14" s="22"/>
      <c r="V14" s="22">
        <v>21.424761905</v>
      </c>
      <c r="W14" s="22"/>
      <c r="X14" s="22"/>
      <c r="Y14" s="22"/>
      <c r="Z14" s="22"/>
      <c r="AA14" s="22"/>
      <c r="AB14" s="22"/>
      <c r="AC14" s="22"/>
      <c r="AD14" s="22"/>
      <c r="AE14" s="22">
        <v>28.659229024999998</v>
      </c>
      <c r="AF14" s="22"/>
      <c r="AG14" s="22">
        <v>47.209070294999997</v>
      </c>
      <c r="AH14" s="22">
        <v>10.311836735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32.222040816000003</v>
      </c>
      <c r="Q15" s="22"/>
      <c r="R15" s="22"/>
      <c r="S15" s="22"/>
      <c r="T15" s="22"/>
      <c r="U15" s="22"/>
      <c r="V15" s="22">
        <v>23.278730158999998</v>
      </c>
      <c r="W15" s="22"/>
      <c r="X15" s="22"/>
      <c r="Y15" s="22"/>
      <c r="Z15" s="22"/>
      <c r="AA15" s="22"/>
      <c r="AB15" s="22"/>
      <c r="AC15" s="22"/>
      <c r="AD15" s="22"/>
      <c r="AE15" s="22">
        <v>82.610793650999994</v>
      </c>
      <c r="AF15" s="22"/>
      <c r="AG15" s="22">
        <v>50.947482993000001</v>
      </c>
      <c r="AH15" s="22">
        <v>162.16235827700001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34.632562358000001</v>
      </c>
      <c r="Q16" s="22"/>
      <c r="R16" s="22"/>
      <c r="S16" s="22"/>
      <c r="T16" s="22"/>
      <c r="U16" s="22"/>
      <c r="V16" s="22">
        <v>25.147936508000001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305.27274376399998</v>
      </c>
      <c r="AH16" s="22">
        <v>164.46285714300001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37.180952380999997</v>
      </c>
      <c r="Q17" s="22"/>
      <c r="R17" s="22"/>
      <c r="S17" s="22"/>
      <c r="T17" s="22"/>
      <c r="U17" s="22"/>
      <c r="V17" s="22">
        <v>26.709501134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166.76337868499999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39.614693877999997</v>
      </c>
      <c r="Q18" s="22"/>
      <c r="R18" s="22"/>
      <c r="S18" s="22"/>
      <c r="T18" s="22"/>
      <c r="U18" s="22"/>
      <c r="V18" s="22">
        <v>28.444444443999998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168.94984127000001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42.455510203999999</v>
      </c>
      <c r="Q19" s="22"/>
      <c r="R19" s="22"/>
      <c r="S19" s="22"/>
      <c r="T19" s="22"/>
      <c r="U19" s="22"/>
      <c r="V19" s="22">
        <v>30.506666667000001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171.51564625899999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335.28453514699999</v>
      </c>
      <c r="Q20" s="22"/>
      <c r="R20" s="22"/>
      <c r="S20" s="22"/>
      <c r="T20" s="22"/>
      <c r="U20" s="22"/>
      <c r="V20" s="22">
        <v>136.513015873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173.29487528300001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175.07410430799999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177.10294784600001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180.588435374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182.520498866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184.45256235799999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187.26893423999999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191.820045351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53.622857142000001</v>
      </c>
      <c r="C29" s="22">
        <f t="shared" ref="C29:O29" si="0">C12-C2</f>
        <v>108.08344671200001</v>
      </c>
      <c r="D29" s="22">
        <f t="shared" si="0"/>
        <v>56.491247166000001</v>
      </c>
      <c r="E29" s="22">
        <f t="shared" si="0"/>
        <v>84.357573695999989</v>
      </c>
      <c r="F29" s="22">
        <f t="shared" si="0"/>
        <v>70.228027210999997</v>
      </c>
      <c r="G29" s="22">
        <f t="shared" si="0"/>
        <v>57.647165532999999</v>
      </c>
      <c r="H29" s="22">
        <f t="shared" si="0"/>
        <v>120.04861678</v>
      </c>
      <c r="I29" s="22">
        <f t="shared" si="0"/>
        <v>79.285986395000009</v>
      </c>
      <c r="J29" s="22">
        <f t="shared" si="0"/>
        <v>92.203537415</v>
      </c>
      <c r="K29" s="22">
        <f>K12-K2</f>
        <v>105.362358277</v>
      </c>
      <c r="L29" s="22">
        <f t="shared" si="0"/>
        <v>38.300226756999997</v>
      </c>
      <c r="M29" s="22">
        <f t="shared" si="0"/>
        <v>75.535487528000004</v>
      </c>
      <c r="N29" s="22">
        <f t="shared" si="0"/>
        <v>53.363809524000004</v>
      </c>
      <c r="O29" s="22">
        <f t="shared" si="0"/>
        <v>66.581768706999995</v>
      </c>
      <c r="P29" s="22">
        <f>P20-P2</f>
        <v>335.21777777699998</v>
      </c>
      <c r="Q29" s="22">
        <f>Q11-Q2</f>
        <v>35.231814058999994</v>
      </c>
      <c r="R29" s="22">
        <f>R11-R2</f>
        <v>64.537687075000008</v>
      </c>
      <c r="S29" s="22">
        <f>S13-S2</f>
        <v>66.377142856999996</v>
      </c>
      <c r="T29" s="22">
        <f>T12-T2</f>
        <v>112.229342403</v>
      </c>
      <c r="U29" s="22">
        <f>U12-U2</f>
        <v>55.867573695999994</v>
      </c>
      <c r="V29" s="22">
        <f>V20-V2</f>
        <v>135.093696145</v>
      </c>
      <c r="W29" s="22">
        <f>W11-W2</f>
        <v>84.081451247999993</v>
      </c>
      <c r="X29" s="22">
        <f>X11-X2</f>
        <v>51.280181406000004</v>
      </c>
      <c r="Y29" s="22">
        <f>Y7-Y2</f>
        <v>55.076712018000002</v>
      </c>
      <c r="Z29" s="22">
        <f t="shared" ref="Z29:AF29" si="1">Z12-Z2</f>
        <v>196.35083900199999</v>
      </c>
      <c r="AA29" s="22">
        <f t="shared" si="1"/>
        <v>48.464399092999997</v>
      </c>
      <c r="AB29" s="22">
        <f t="shared" si="1"/>
        <v>72.556553288000003</v>
      </c>
      <c r="AC29" s="22">
        <f t="shared" si="1"/>
        <v>67.075374150000002</v>
      </c>
      <c r="AD29" s="22">
        <f t="shared" si="1"/>
        <v>67.819591837000004</v>
      </c>
      <c r="AE29" s="22">
        <f>AE15-AE2</f>
        <v>81.168253967999988</v>
      </c>
      <c r="AF29" s="22">
        <f t="shared" si="1"/>
        <v>129.74149659899999</v>
      </c>
      <c r="AG29" s="22">
        <f>AG16-AG2</f>
        <v>305.07682539699999</v>
      </c>
      <c r="AH29" s="22">
        <f>AH27-AH2</f>
        <v>191.63392290199999</v>
      </c>
      <c r="AI29" s="22">
        <f>AI11-AI2</f>
        <v>253.245963719</v>
      </c>
      <c r="AJ29" s="22"/>
    </row>
    <row r="30" spans="1:36" x14ac:dyDescent="0.2">
      <c r="A30" s="2"/>
      <c r="B30" s="9">
        <f>B29/86400</f>
        <v>6.2063492062499996E-4</v>
      </c>
      <c r="C30" s="9">
        <f t="shared" ref="C30:AI30" si="2">C29/86400</f>
        <v>1.2509658184259261E-3</v>
      </c>
      <c r="D30" s="9">
        <f t="shared" si="2"/>
        <v>6.5383387923611115E-4</v>
      </c>
      <c r="E30" s="9">
        <f t="shared" si="2"/>
        <v>9.7636080666666653E-4</v>
      </c>
      <c r="F30" s="9">
        <f t="shared" si="2"/>
        <v>8.1282438901620366E-4</v>
      </c>
      <c r="G30" s="9">
        <f t="shared" si="2"/>
        <v>6.6721256403935183E-4</v>
      </c>
      <c r="H30" s="9">
        <f t="shared" si="2"/>
        <v>1.3894515831018518E-3</v>
      </c>
      <c r="I30" s="9">
        <f t="shared" si="2"/>
        <v>9.1766187957175935E-4</v>
      </c>
      <c r="J30" s="9">
        <f t="shared" si="2"/>
        <v>1.0671705719328703E-3</v>
      </c>
      <c r="K30" s="9">
        <f t="shared" si="2"/>
        <v>1.2194717393171296E-3</v>
      </c>
      <c r="L30" s="9">
        <f t="shared" si="2"/>
        <v>4.4328966153935181E-4</v>
      </c>
      <c r="M30" s="9">
        <f t="shared" si="2"/>
        <v>8.7425332787037047E-4</v>
      </c>
      <c r="N30" s="9">
        <f t="shared" si="2"/>
        <v>6.1763668430555565E-4</v>
      </c>
      <c r="O30" s="9">
        <f t="shared" si="2"/>
        <v>7.7062232299768513E-4</v>
      </c>
      <c r="P30" s="9">
        <f>P29/86400</f>
        <v>3.8798353909374997E-3</v>
      </c>
      <c r="Q30" s="9">
        <f t="shared" si="2"/>
        <v>4.0777562568287029E-4</v>
      </c>
      <c r="R30" s="9">
        <f t="shared" si="2"/>
        <v>7.4696397077546306E-4</v>
      </c>
      <c r="S30" s="9">
        <f t="shared" si="2"/>
        <v>7.682539682523148E-4</v>
      </c>
      <c r="T30" s="9">
        <f t="shared" si="2"/>
        <v>1.2989507222569445E-3</v>
      </c>
      <c r="U30" s="9">
        <f t="shared" si="2"/>
        <v>6.466154362962962E-4</v>
      </c>
      <c r="V30" s="9">
        <f t="shared" si="2"/>
        <v>1.563584446122685E-3</v>
      </c>
      <c r="W30" s="9">
        <f t="shared" si="2"/>
        <v>9.7316494499999991E-4</v>
      </c>
      <c r="X30" s="9">
        <f t="shared" si="2"/>
        <v>5.9352061812500002E-4</v>
      </c>
      <c r="Y30" s="9">
        <f t="shared" si="2"/>
        <v>6.3746194465277785E-4</v>
      </c>
      <c r="Z30" s="9">
        <f t="shared" si="2"/>
        <v>2.2725791551157404E-3</v>
      </c>
      <c r="AA30" s="9">
        <f t="shared" si="2"/>
        <v>5.6093054505787032E-4</v>
      </c>
      <c r="AB30" s="9">
        <f t="shared" si="2"/>
        <v>8.3977492231481485E-4</v>
      </c>
      <c r="AC30" s="9">
        <f t="shared" si="2"/>
        <v>7.7633534895833333E-4</v>
      </c>
      <c r="AD30" s="9">
        <f t="shared" si="2"/>
        <v>7.8494897959490741E-4</v>
      </c>
      <c r="AE30" s="9">
        <f t="shared" si="2"/>
        <v>9.3944738388888871E-4</v>
      </c>
      <c r="AF30" s="9">
        <f t="shared" si="2"/>
        <v>1.5016376921180555E-3</v>
      </c>
      <c r="AG30" s="9">
        <f t="shared" si="2"/>
        <v>3.5309817754282406E-3</v>
      </c>
      <c r="AH30" s="9">
        <f t="shared" si="2"/>
        <v>2.217985218773148E-3</v>
      </c>
      <c r="AI30" s="9">
        <f t="shared" si="2"/>
        <v>2.9310875430439815E-3</v>
      </c>
      <c r="AJ30" s="49">
        <f>SUM(B30:AI30)</f>
        <v>4.015322578104167E-2</v>
      </c>
    </row>
    <row r="31" spans="1:36" x14ac:dyDescent="0.2">
      <c r="P31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132</vt:i4>
      </vt:variant>
      <vt:variant>
        <vt:lpstr>Named Ranges</vt:lpstr>
      </vt:variant>
      <vt:variant>
        <vt:i4>150</vt:i4>
      </vt:variant>
    </vt:vector>
  </HeadingPairs>
  <TitlesOfParts>
    <vt:vector size="282" baseType="lpstr">
      <vt:lpstr>Schnabel 1937_tpo</vt:lpstr>
      <vt:lpstr>Schnabel 1937_dur</vt:lpstr>
      <vt:lpstr>Shure 1948_tpo</vt:lpstr>
      <vt:lpstr>Shure 1948_dur</vt:lpstr>
      <vt:lpstr>Horszowski 1951_tpo</vt:lpstr>
      <vt:lpstr>Horszowski 1951_dur</vt:lpstr>
      <vt:lpstr>Richter 1951_tpo</vt:lpstr>
      <vt:lpstr>Richter 1951_dur</vt:lpstr>
      <vt:lpstr>Arrau 1952_tpo</vt:lpstr>
      <vt:lpstr>Arrau 1952_dur</vt:lpstr>
      <vt:lpstr>Baumgartner 1952_tpo</vt:lpstr>
      <vt:lpstr>Baumgartner 1952_dur</vt:lpstr>
      <vt:lpstr>Katchen 1953_tpo</vt:lpstr>
      <vt:lpstr>Katchen 1953_dur</vt:lpstr>
      <vt:lpstr>Serkin 1954_tpo</vt:lpstr>
      <vt:lpstr>Serkin 1954_dur</vt:lpstr>
      <vt:lpstr>Backhaus 1955_tpo</vt:lpstr>
      <vt:lpstr>Backhaus 1955_dur</vt:lpstr>
      <vt:lpstr>Serkin 1957_tpo</vt:lpstr>
      <vt:lpstr>Serkin 1957_dur</vt:lpstr>
      <vt:lpstr>Gulda 1957_tpo</vt:lpstr>
      <vt:lpstr>Gulda 1957_dur</vt:lpstr>
      <vt:lpstr>Anda 1961_tpo</vt:lpstr>
      <vt:lpstr>Anda 1961_dur</vt:lpstr>
      <vt:lpstr>Judina 1961_tpo</vt:lpstr>
      <vt:lpstr>Judina 1961_dur</vt:lpstr>
      <vt:lpstr>Steuermann 1963_tpo</vt:lpstr>
      <vt:lpstr>Steuermann 1963_dur</vt:lpstr>
      <vt:lpstr>Brendel 1964_tpo</vt:lpstr>
      <vt:lpstr>Brendel 1964_dur</vt:lpstr>
      <vt:lpstr>Barenboim 1965_tpo</vt:lpstr>
      <vt:lpstr>Barenboim 1965_dur</vt:lpstr>
      <vt:lpstr>Webersinke 1965_tpo</vt:lpstr>
      <vt:lpstr>Webersinke 1965_dur</vt:lpstr>
      <vt:lpstr>Kovacevich 1968_tpo</vt:lpstr>
      <vt:lpstr>Kovacevich 1968_dur</vt:lpstr>
      <vt:lpstr>Sultan 1969_tpo</vt:lpstr>
      <vt:lpstr>Sultan 1969_dur</vt:lpstr>
      <vt:lpstr>Gulda 1970_tpo</vt:lpstr>
      <vt:lpstr>Gulda 1970_dur</vt:lpstr>
      <vt:lpstr>Demus 1971_tpo</vt:lpstr>
      <vt:lpstr>Demus 1971_dur</vt:lpstr>
      <vt:lpstr>Buchbinder 1973_tpo</vt:lpstr>
      <vt:lpstr>Buchbinder 1973_dur</vt:lpstr>
      <vt:lpstr>Lefébure 1975_tpo</vt:lpstr>
      <vt:lpstr>Lefébure 1975_dur</vt:lpstr>
      <vt:lpstr>Brendel 1976_tpo</vt:lpstr>
      <vt:lpstr>Brendel 1976_dur</vt:lpstr>
      <vt:lpstr>Rangell 1977_tpo</vt:lpstr>
      <vt:lpstr>Rangell 1977_dur</vt:lpstr>
      <vt:lpstr>Rosen 1977_tpo</vt:lpstr>
      <vt:lpstr>Rosen 1977_dur</vt:lpstr>
      <vt:lpstr>Nikolayeva 1979_tpo</vt:lpstr>
      <vt:lpstr>Nikolayeva 1979_dur</vt:lpstr>
      <vt:lpstr>Varsano 1980_tpo</vt:lpstr>
      <vt:lpstr>Varsano 1980_dur</vt:lpstr>
      <vt:lpstr>Shure 1981_tpo</vt:lpstr>
      <vt:lpstr>Shure 1981_dur</vt:lpstr>
      <vt:lpstr>Arrau 1985_tpo</vt:lpstr>
      <vt:lpstr>Arrau 1985_dur</vt:lpstr>
      <vt:lpstr>Oelbaum 1985_tpo</vt:lpstr>
      <vt:lpstr>Oelbaum 1985_dur</vt:lpstr>
      <vt:lpstr>Pludermacher 1985_tpo</vt:lpstr>
      <vt:lpstr>Pludermacher 1985_dur</vt:lpstr>
      <vt:lpstr>Sokolov 1985_tpo</vt:lpstr>
      <vt:lpstr>Sokolov 1985_dur</vt:lpstr>
      <vt:lpstr>Richter 1986_tpo</vt:lpstr>
      <vt:lpstr>Richter 1986_dur</vt:lpstr>
      <vt:lpstr>Brendel 1988_tpo</vt:lpstr>
      <vt:lpstr>Brendel 1988_dur</vt:lpstr>
      <vt:lpstr>Boyle 1989_tpo</vt:lpstr>
      <vt:lpstr>Boyle 1989_dur</vt:lpstr>
      <vt:lpstr>Hill 1990_tpo</vt:lpstr>
      <vt:lpstr>Hill 1990_dur</vt:lpstr>
      <vt:lpstr>Ugorski 1991_tpo</vt:lpstr>
      <vt:lpstr>Ugorski 1991_dur</vt:lpstr>
      <vt:lpstr>Vladar 1991_tpo</vt:lpstr>
      <vt:lpstr>Vladar 1991_dur</vt:lpstr>
      <vt:lpstr>Kinderman 1994_tpo</vt:lpstr>
      <vt:lpstr>Kinderman 1994_dur</vt:lpstr>
      <vt:lpstr>Kontarsky 1996_tpo</vt:lpstr>
      <vt:lpstr>Kontarsky 1996_dur</vt:lpstr>
      <vt:lpstr>Vieru 1996_tpo</vt:lpstr>
      <vt:lpstr>Vieru 1996_dur</vt:lpstr>
      <vt:lpstr>Scherbakov 1997_tpo</vt:lpstr>
      <vt:lpstr>Scherbakov 1997_dur</vt:lpstr>
      <vt:lpstr>Afanassiev 1998_tpo</vt:lpstr>
      <vt:lpstr>Afanassiev 1998_dur</vt:lpstr>
      <vt:lpstr>Levinas 1998_tpo</vt:lpstr>
      <vt:lpstr>Levinas 1998_dur</vt:lpstr>
      <vt:lpstr>Pollini 1998_tpo</vt:lpstr>
      <vt:lpstr>Pollini 1998_dur</vt:lpstr>
      <vt:lpstr>Kurtág 1999_tpo</vt:lpstr>
      <vt:lpstr>Kurtág 1999_dur</vt:lpstr>
      <vt:lpstr>Anderszewski 2000_tpo</vt:lpstr>
      <vt:lpstr>Anderszewski 2000_dur</vt:lpstr>
      <vt:lpstr>Battersby 2003_Steinway_tpo</vt:lpstr>
      <vt:lpstr>Battersby 2003_Steinway_dur</vt:lpstr>
      <vt:lpstr>Battersby 2003_Fortepiano_tpo</vt:lpstr>
      <vt:lpstr>Battersby 2003_Fortepiano_dur</vt:lpstr>
      <vt:lpstr>Korstick 2004_tpo</vt:lpstr>
      <vt:lpstr>Korstick 2004_dur</vt:lpstr>
      <vt:lpstr>Piazzini 2007_tpo</vt:lpstr>
      <vt:lpstr>Piazzini 2007_dur</vt:lpstr>
      <vt:lpstr>Walsh 2007_tpo</vt:lpstr>
      <vt:lpstr>Walsh 2007_dur</vt:lpstr>
      <vt:lpstr>Cooper 2008_tpo</vt:lpstr>
      <vt:lpstr>Cooper 2008_dur</vt:lpstr>
      <vt:lpstr>Levin 2009_tpo</vt:lpstr>
      <vt:lpstr>Levin 2009_dur</vt:lpstr>
      <vt:lpstr>Staier 2010_tpo</vt:lpstr>
      <vt:lpstr>Staier2010_dur</vt:lpstr>
      <vt:lpstr>Bjørkøe 2011_tpo</vt:lpstr>
      <vt:lpstr>Bjørkøe 2011_dur</vt:lpstr>
      <vt:lpstr>Orth 2011_tpo</vt:lpstr>
      <vt:lpstr>Orth 2011_dur</vt:lpstr>
      <vt:lpstr>Torbianelli 2011_tpo</vt:lpstr>
      <vt:lpstr>Torbianelli 2011_dur</vt:lpstr>
      <vt:lpstr>Schiff 2012_Bechstein_tpo</vt:lpstr>
      <vt:lpstr>Schiff 2012_Bechstein_dur</vt:lpstr>
      <vt:lpstr>Schiff 2012_Fortepiano_tpo</vt:lpstr>
      <vt:lpstr>Schiff 2012_Fortepiano_dur</vt:lpstr>
      <vt:lpstr>Yan 2012_tpo</vt:lpstr>
      <vt:lpstr>Yan 2012_dur</vt:lpstr>
      <vt:lpstr>Brautigam 2015_tpo</vt:lpstr>
      <vt:lpstr>Brautigam 2015_dur</vt:lpstr>
      <vt:lpstr>Levit 2015_tpo</vt:lpstr>
      <vt:lpstr>Levit 2015_dur</vt:lpstr>
      <vt:lpstr>Ahonen 2017_tpo</vt:lpstr>
      <vt:lpstr>Ahonen 2017_dur</vt:lpstr>
      <vt:lpstr>Cooper 2018_tpo</vt:lpstr>
      <vt:lpstr>Cooper 2018_dur</vt:lpstr>
      <vt:lpstr>'Anda 1961_dur'!Anda1961_Diabelli_Variations_Var2_mit_Wdh._1</vt:lpstr>
      <vt:lpstr>'Anda 1961_dur'!Anda1961_Diabelli_Variations_Var5_mit_Wdh</vt:lpstr>
      <vt:lpstr>'Backhaus 1955_dur'!Backhaus1955_Diabelli_Variations_Var5</vt:lpstr>
      <vt:lpstr>'Backhaus 1955_dur'!Backhaus1955_Diabelli_Variations_Var5_1</vt:lpstr>
      <vt:lpstr>'Backhaus 1955_dur'!Backhaus1955_Diabelli_Variations_Var5_2</vt:lpstr>
      <vt:lpstr>'Anda 1961_dur'!Backhaus1955_Diabelli_Variations_Var5_mit_Wdh</vt:lpstr>
      <vt:lpstr>'Anda 1961_dur'!Backhaus1955_Diabelli_Variations_Var5_mit_Wdh_1</vt:lpstr>
      <vt:lpstr>'Backhaus 1955_dur'!Backhaus1955_Diabelli_Variations_Var5_mit_Wdh._1_1</vt:lpstr>
      <vt:lpstr>'Judina 1961_dur'!Judina1961_Diabelli_Variations_Var2_ohne_Wdh._T</vt:lpstr>
      <vt:lpstr>'Judina 1961_dur'!Judina1961_Diabelli_Variations_Var2_ohne_Wdh._T._16</vt:lpstr>
      <vt:lpstr>'Kurtág 1999_tpo'!Kurtág1999_Diabelli_Variations_Var7</vt:lpstr>
      <vt:lpstr>'Rangell 1977_dur'!Rangell1977_Diabelli_Variations_Var14_mit_Wdh._2</vt:lpstr>
      <vt:lpstr>'Schnabel 1937_dur'!Schnabel1937_Diabelli_Variations_Theme</vt:lpstr>
      <vt:lpstr>'Schnabel 1937_tpo'!Schnabel1937_Diabelli_Variations_Theme</vt:lpstr>
      <vt:lpstr>'Schnabel 1937_dur'!Schnabel1937_Diabelli_Variations_Var1</vt:lpstr>
      <vt:lpstr>'Schnabel 1937_tpo'!Schnabel1937_Diabelli_Variations_Var1</vt:lpstr>
      <vt:lpstr>'Schnabel 1937_dur'!Schnabel1937_Diabelli_Variations_Var10</vt:lpstr>
      <vt:lpstr>'Schnabel 1937_tpo'!Schnabel1937_Diabelli_Variations_Var10</vt:lpstr>
      <vt:lpstr>'Schnabel 1937_dur'!Schnabel1937_Diabelli_Variations_Var11</vt:lpstr>
      <vt:lpstr>'Schnabel 1937_tpo'!Schnabel1937_Diabelli_Variations_Var11</vt:lpstr>
      <vt:lpstr>'Schnabel 1937_dur'!Schnabel1937_Diabelli_Variations_Var12</vt:lpstr>
      <vt:lpstr>'Schnabel 1937_tpo'!Schnabel1937_Diabelli_Variations_Var12</vt:lpstr>
      <vt:lpstr>'Schnabel 1937_dur'!Schnabel1937_Diabelli_Variations_Var13</vt:lpstr>
      <vt:lpstr>'Schnabel 1937_tpo'!Schnabel1937_Diabelli_Variations_Var13</vt:lpstr>
      <vt:lpstr>'Schnabel 1937_dur'!Schnabel1937_Diabelli_Variations_Var14</vt:lpstr>
      <vt:lpstr>'Schnabel 1937_tpo'!Schnabel1937_Diabelli_Variations_Var14</vt:lpstr>
      <vt:lpstr>'Schnabel 1937_dur'!Schnabel1937_Diabelli_Variations_Var15</vt:lpstr>
      <vt:lpstr>'Schnabel 1937_tpo'!Schnabel1937_Diabelli_Variations_Var15</vt:lpstr>
      <vt:lpstr>'Schnabel 1937_dur'!Schnabel1937_Diabelli_Variations_Var15_2</vt:lpstr>
      <vt:lpstr>'Schnabel 1937_dur'!Schnabel1937_Diabelli_Variations_Var15_4</vt:lpstr>
      <vt:lpstr>'Schnabel 1937_dur'!Schnabel1937_Diabelli_Variations_Var16</vt:lpstr>
      <vt:lpstr>'Schnabel 1937_tpo'!Schnabel1937_Diabelli_Variations_Var16</vt:lpstr>
      <vt:lpstr>'Schnabel 1937_tpo'!Schnabel1937_Diabelli_Variations_Var16_1</vt:lpstr>
      <vt:lpstr>'Schnabel 1937_dur'!Schnabel1937_Diabelli_Variations_Var16_2</vt:lpstr>
      <vt:lpstr>'Schnabel 1937_dur'!Schnabel1937_Diabelli_Variations_Var17</vt:lpstr>
      <vt:lpstr>'Schnabel 1937_tpo'!Schnabel1937_Diabelli_Variations_Var17</vt:lpstr>
      <vt:lpstr>'Schnabel 1937_dur'!Schnabel1937_Diabelli_Variations_Var17_2</vt:lpstr>
      <vt:lpstr>'Schnabel 1937_dur'!Schnabel1937_Diabelli_Variations_Var18</vt:lpstr>
      <vt:lpstr>'Schnabel 1937_tpo'!Schnabel1937_Diabelli_Variations_Var18</vt:lpstr>
      <vt:lpstr>'Schnabel 1937_dur'!Schnabel1937_Diabelli_Variations_Var19</vt:lpstr>
      <vt:lpstr>'Schnabel 1937_tpo'!Schnabel1937_Diabelli_Variations_Var19</vt:lpstr>
      <vt:lpstr>'Gulda 1957_dur'!Schnabel1937_Diabelli_Variations_Var2</vt:lpstr>
      <vt:lpstr>'Gulda 1970_dur'!Schnabel1937_Diabelli_Variations_Var2</vt:lpstr>
      <vt:lpstr>'Schnabel 1937_tpo'!Schnabel1937_Diabelli_Variations_Var2</vt:lpstr>
      <vt:lpstr>'Gulda 1957_dur'!Schnabel1937_Diabelli_Variations_Var2_1</vt:lpstr>
      <vt:lpstr>'Gulda 1970_dur'!Schnabel1937_Diabelli_Variations_Var2_1</vt:lpstr>
      <vt:lpstr>'Judina 1961_dur'!Schnabel1937_Diabelli_Variations_Var2_1</vt:lpstr>
      <vt:lpstr>'Schnabel 1937_dur'!Schnabel1937_Diabelli_Variations_Var2_1</vt:lpstr>
      <vt:lpstr>'Gulda 1957_dur'!Schnabel1937_Diabelli_Variations_Var2_2</vt:lpstr>
      <vt:lpstr>'Schnabel 1937_dur'!Schnabel1937_Diabelli_Variations_Var2_2</vt:lpstr>
      <vt:lpstr>'Shure 1948_dur'!Schnabel1937_Diabelli_Variations_Var2_2</vt:lpstr>
      <vt:lpstr>'Shure 1981_dur'!Schnabel1937_Diabelli_Variations_Var2_2</vt:lpstr>
      <vt:lpstr>'Varsano 1980_dur'!Schnabel1937_Diabelli_Variations_Var2_2</vt:lpstr>
      <vt:lpstr>'Gulda 1957_dur'!Schnabel1937_Diabelli_Variations_Var2_3</vt:lpstr>
      <vt:lpstr>'Shure 1981_dur'!Schnabel1937_Diabelli_Variations_Var2_3</vt:lpstr>
      <vt:lpstr>'Varsano 1980_dur'!Schnabel1937_Diabelli_Variations_Var2_3</vt:lpstr>
      <vt:lpstr>'Shure 1981_dur'!Schnabel1937_Diabelli_Variations_Var2_ohne_Wdh._T</vt:lpstr>
      <vt:lpstr>'Varsano 1980_dur'!Schnabel1937_Diabelli_Variations_Var2_ohne_Wdh._T</vt:lpstr>
      <vt:lpstr>'Schnabel 1937_dur'!Schnabel1937_Diabelli_Variations_Var2_ohne_Wdh._T._16</vt:lpstr>
      <vt:lpstr>'Shure 1948_dur'!Schnabel1937_Diabelli_Variations_Var2_ohne_Wdh._T._16</vt:lpstr>
      <vt:lpstr>'Shure 1981_dur'!Schnabel1937_Diabelli_Variations_Var2_ohne_Wdh._T._16</vt:lpstr>
      <vt:lpstr>'Varsano 1980_dur'!Schnabel1937_Diabelli_Variations_Var2_ohne_Wdh._T._16</vt:lpstr>
      <vt:lpstr>'Schnabel 1937_dur'!Schnabel1937_Diabelli_Variations_Var20</vt:lpstr>
      <vt:lpstr>'Schnabel 1937_tpo'!Schnabel1937_Diabelli_Variations_Var20</vt:lpstr>
      <vt:lpstr>'Schnabel 1937_dur'!Schnabel1937_Diabelli_Variations_Var21</vt:lpstr>
      <vt:lpstr>'Schnabel 1937_tpo'!Schnabel1937_Diabelli_Variations_Var21</vt:lpstr>
      <vt:lpstr>'Schnabel 1937_dur'!Schnabel1937_Diabelli_Variations_Var22</vt:lpstr>
      <vt:lpstr>'Schnabel 1937_tpo'!Schnabel1937_Diabelli_Variations_Var22_1</vt:lpstr>
      <vt:lpstr>'Schnabel 1937_dur'!Schnabel1937_Diabelli_Variations_Var23</vt:lpstr>
      <vt:lpstr>'Schnabel 1937_tpo'!Schnabel1937_Diabelli_Variations_Var23_1</vt:lpstr>
      <vt:lpstr>'Schnabel 1937_dur'!Schnabel1937_Diabelli_Variations_Var24</vt:lpstr>
      <vt:lpstr>'Schnabel 1937_tpo'!Schnabel1937_Diabelli_Variations_Var24</vt:lpstr>
      <vt:lpstr>'Schnabel 1937_dur'!Schnabel1937_Diabelli_Variations_Var25</vt:lpstr>
      <vt:lpstr>'Schnabel 1937_tpo'!Schnabel1937_Diabelli_Variations_Var25</vt:lpstr>
      <vt:lpstr>'Schnabel 1937_dur'!Schnabel1937_Diabelli_Variations_Var25_2</vt:lpstr>
      <vt:lpstr>'Schnabel 1937_dur'!Schnabel1937_Diabelli_Variations_Var26</vt:lpstr>
      <vt:lpstr>'Schnabel 1937_tpo'!Schnabel1937_Diabelli_Variations_Var26</vt:lpstr>
      <vt:lpstr>'Schnabel 1937_dur'!Schnabel1937_Diabelli_Variations_Var26_2</vt:lpstr>
      <vt:lpstr>'Schnabel 1937_dur'!Schnabel1937_Diabelli_Variations_Var27</vt:lpstr>
      <vt:lpstr>'Schnabel 1937_tpo'!Schnabel1937_Diabelli_Variations_Var27</vt:lpstr>
      <vt:lpstr>'Schnabel 1937_dur'!Schnabel1937_Diabelli_Variations_Var27_2</vt:lpstr>
      <vt:lpstr>'Schnabel 1937_dur'!Schnabel1937_Diabelli_Variations_Var28</vt:lpstr>
      <vt:lpstr>'Schnabel 1937_tpo'!Schnabel1937_Diabelli_Variations_Var28</vt:lpstr>
      <vt:lpstr>'Schnabel 1937_dur'!Schnabel1937_Diabelli_Variations_Var29</vt:lpstr>
      <vt:lpstr>'Schnabel 1937_tpo'!Schnabel1937_Diabelli_Variations_Var29</vt:lpstr>
      <vt:lpstr>'Schnabel 1937_dur'!Schnabel1937_Diabelli_Variations_Var3</vt:lpstr>
      <vt:lpstr>'Schnabel 1937_tpo'!Schnabel1937_Diabelli_Variations_Var3</vt:lpstr>
      <vt:lpstr>'Schnabel 1937_dur'!Schnabel1937_Diabelli_Variations_Var30</vt:lpstr>
      <vt:lpstr>'Schnabel 1937_tpo'!Schnabel1937_Diabelli_Variations_Var30</vt:lpstr>
      <vt:lpstr>'Schnabel 1937_dur'!Schnabel1937_Diabelli_Variations_Var31</vt:lpstr>
      <vt:lpstr>'Schnabel 1937_tpo'!Schnabel1937_Diabelli_Variations_Var31</vt:lpstr>
      <vt:lpstr>'Schnabel 1937_dur'!Schnabel1937_Diabelli_Variations_Var31_2</vt:lpstr>
      <vt:lpstr>'Schnabel 1937_dur'!Schnabel1937_Diabelli_Variations_Var32</vt:lpstr>
      <vt:lpstr>'Schnabel 1937_tpo'!Schnabel1937_Diabelli_Variations_Var32</vt:lpstr>
      <vt:lpstr>'Schnabel 1937_dur'!Schnabel1937_Diabelli_Variations_Var32_2</vt:lpstr>
      <vt:lpstr>'Schnabel 1937_dur'!Schnabel1937_Diabelli_Variations_Var33</vt:lpstr>
      <vt:lpstr>'Schnabel 1937_tpo'!Schnabel1937_Diabelli_Variations_Var33</vt:lpstr>
      <vt:lpstr>'Schnabel 1937_dur'!Schnabel1937_Diabelli_Variations_Var33_2</vt:lpstr>
      <vt:lpstr>'Schnabel 1937_tpo'!Schnabel1937_Diabelli_Variations_Var4_1</vt:lpstr>
      <vt:lpstr>'Schnabel 1937_dur'!Schnabel1937_Diabelli_Variations_Var5</vt:lpstr>
      <vt:lpstr>'Schnabel 1937_tpo'!Schnabel1937_Diabelli_Variations_Var5</vt:lpstr>
      <vt:lpstr>'Schnabel 1937_dur'!Schnabel1937_Diabelli_Variations_Var6</vt:lpstr>
      <vt:lpstr>'Schnabel 1937_tpo'!Schnabel1937_Diabelli_Variations_Var6</vt:lpstr>
      <vt:lpstr>'Schnabel 1937_dur'!Schnabel1937_Diabelli_Variations_Var7</vt:lpstr>
      <vt:lpstr>'Schnabel 1937_tpo'!Schnabel1937_Diabelli_Variations_Var7</vt:lpstr>
      <vt:lpstr>'Schnabel 1937_dur'!Schnabel1937_Diabelli_Variations_Var8</vt:lpstr>
      <vt:lpstr>'Schnabel 1937_tpo'!Schnabel1937_Diabelli_Variations_Var8_2</vt:lpstr>
      <vt:lpstr>'Schnabel 1937_dur'!Schnabel1937_Diabelli_Variations_Var9</vt:lpstr>
      <vt:lpstr>'Schnabel 1937_tpo'!Schnabel1937_Diabelli_Variations_Var9_1</vt:lpstr>
      <vt:lpstr>'Shure 1948_dur'!Shure1948_Diabelli_Variations_gesamt_1</vt:lpstr>
      <vt:lpstr>'Shure 1948_dur'!Shure1948_Diabelli_Variations_gesamt_2</vt:lpstr>
      <vt:lpstr>'Shure 1948_tpo'!Shure1948_Diabelli_Variations_Theme</vt:lpstr>
      <vt:lpstr>'Shure 1948_tpo'!Shure1948_Diabelli_Variations_Var1</vt:lpstr>
      <vt:lpstr>'Shure 1948_tpo'!Shure1948_Diabelli_Variations_Var10</vt:lpstr>
      <vt:lpstr>'Shure 1948_tpo'!Shure1948_Diabelli_Variations_Var11</vt:lpstr>
      <vt:lpstr>'Shure 1948_tpo'!Shure1948_Diabelli_Variations_Var12</vt:lpstr>
      <vt:lpstr>'Shure 1948_tpo'!Shure1948_Diabelli_Variations_Var13_1</vt:lpstr>
      <vt:lpstr>'Shure 1948_tpo'!Shure1948_Diabelli_Variations_Var14</vt:lpstr>
      <vt:lpstr>'Shure 1948_tpo'!Shure1948_Diabelli_Variations_Var15</vt:lpstr>
      <vt:lpstr>'Shure 1948_tpo'!Shure1948_Diabelli_Variations_Var16</vt:lpstr>
      <vt:lpstr>'Shure 1948_tpo'!Shure1948_Diabelli_Variations_Var17</vt:lpstr>
      <vt:lpstr>'Shure 1948_tpo'!Shure1948_Diabelli_Variations_Var18</vt:lpstr>
      <vt:lpstr>'Shure 1948_tpo'!Shure1948_Diabelli_Variations_Var19</vt:lpstr>
      <vt:lpstr>'Shure 1948_tpo'!Shure1948_Diabelli_Variations_Var2</vt:lpstr>
      <vt:lpstr>'Shure 1948_dur'!Shure1948_Diabelli_Variations_Var2_ohne_Wdh._T._16</vt:lpstr>
      <vt:lpstr>'Shure 1981_dur'!Shure1948_Diabelli_Variations_Var2_ohne_Wdh._T._16</vt:lpstr>
      <vt:lpstr>'Varsano 1980_dur'!Shure1948_Diabelli_Variations_Var2_ohne_Wdh._T._16</vt:lpstr>
      <vt:lpstr>'Shure 1948_tpo'!Shure1948_Diabelli_Variations_Var20</vt:lpstr>
      <vt:lpstr>'Shure 1948_tpo'!Shure1948_Diabelli_Variations_Var21</vt:lpstr>
      <vt:lpstr>'Shure 1948_tpo'!Shure1948_Diabelli_Variations_Var22</vt:lpstr>
      <vt:lpstr>'Shure 1948_tpo'!Shure1948_Diabelli_Variations_Var23</vt:lpstr>
      <vt:lpstr>'Shure 1948_tpo'!Shure1948_Diabelli_Variations_Var24</vt:lpstr>
      <vt:lpstr>'Shure 1948_tpo'!Shure1948_Diabelli_Variations_Var25</vt:lpstr>
      <vt:lpstr>'Shure 1948_tpo'!Shure1948_Diabelli_Variations_Var26</vt:lpstr>
      <vt:lpstr>'Shure 1948_tpo'!Shure1948_Diabelli_Variations_Var27</vt:lpstr>
      <vt:lpstr>'Shure 1948_tpo'!Shure1948_Diabelli_Variations_Var28</vt:lpstr>
      <vt:lpstr>'Shure 1948_tpo'!Shure1948_Diabelli_Variations_Var29</vt:lpstr>
      <vt:lpstr>'Shure 1948_tpo'!Shure1948_Diabelli_Variations_Var3</vt:lpstr>
      <vt:lpstr>'Shure 1948_tpo'!Shure1948_Diabelli_Variations_Var30</vt:lpstr>
      <vt:lpstr>'Shure 1948_tpo'!Shure1948_Diabelli_Variations_Var31</vt:lpstr>
      <vt:lpstr>'Shure 1948_tpo'!Shure1948_Diabelli_Variations_Var32</vt:lpstr>
      <vt:lpstr>'Shure 1948_tpo'!Shure1948_Diabelli_Variations_Var33</vt:lpstr>
      <vt:lpstr>'Shure 1948_tpo'!Shure1948_Diabelli_Variations_Var4</vt:lpstr>
      <vt:lpstr>'Shure 1948_tpo'!Shure1948_Diabelli_Variations_Var5</vt:lpstr>
      <vt:lpstr>'Shure 1948_tpo'!Shure1948_Diabelli_Variations_Var6</vt:lpstr>
      <vt:lpstr>'Shure 1948_tpo'!Shure1948_Diabelli_Variations_Var7</vt:lpstr>
      <vt:lpstr>'Shure 1948_tpo'!Shure1948_Diabelli_Variations_Var8</vt:lpstr>
      <vt:lpstr>'Shure 1948_tpo'!Shure1948_Diabelli_Variations_Var9</vt:lpstr>
      <vt:lpstr>'Sultan 1969_dur'!Sultan1969_Diabelli_Variations_Var33_mit_Wdh._2</vt:lpstr>
      <vt:lpstr>'Webersinke 1965_dur'!Webersinke1965_Diabelli_Variations_Var25_26_dur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2020-01-24T12:25:25Z</cp:lastPrinted>
  <dcterms:created xsi:type="dcterms:W3CDTF">2019-11-03T11:12:58Z</dcterms:created>
  <dcterms:modified xsi:type="dcterms:W3CDTF">2022-03-14T15:30:12Z</dcterms:modified>
</cp:coreProperties>
</file>