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2.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G:\My Drive\Lab\2014_10_03_backup\Hopland 2016\CKI\SIP\"/>
    </mc:Choice>
  </mc:AlternateContent>
  <xr:revisionPtr revIDLastSave="0" documentId="13_ncr:1_{3CAB9B45-3158-4792-A1C2-EBD0A535F558}" xr6:coauthVersionLast="47" xr6:coauthVersionMax="47" xr10:uidLastSave="{00000000-0000-0000-0000-000000000000}"/>
  <bookViews>
    <workbookView xWindow="30" yWindow="45" windowWidth="34230" windowHeight="20940" activeTab="1" xr2:uid="{51F546AF-F088-457F-A4CE-675E757DE1DE}"/>
  </bookViews>
  <sheets>
    <sheet name="Summary" sheetId="7" r:id="rId1"/>
    <sheet name="WMD" sheetId="1" r:id="rId2"/>
    <sheet name="Rank_abundance" sheetId="2" r:id="rId3"/>
    <sheet name="delta_WMD" sheetId="3" r:id="rId4"/>
    <sheet name="densitycutoff1" sheetId="4" r:id="rId5"/>
    <sheet name="density cuttoff 2" sheetId="5" r:id="rId6"/>
    <sheet name="4_frac_den" sheetId="6" r:id="rId7"/>
    <sheet name="Steve_method_13C" sheetId="8" r:id="rId8"/>
    <sheet name="Steve_Method_12C"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F6" i="9" l="1"/>
  <c r="CF5" i="9"/>
  <c r="BC23" i="8"/>
  <c r="BC6" i="8"/>
  <c r="DP23" i="8"/>
  <c r="DP18" i="8"/>
  <c r="DP12" i="8"/>
  <c r="DP6" i="8"/>
  <c r="DK23" i="8"/>
  <c r="DK18" i="8"/>
  <c r="DK12" i="8"/>
  <c r="DK6" i="8"/>
  <c r="DF23" i="8"/>
  <c r="DF18" i="8"/>
  <c r="DF12" i="8"/>
  <c r="DF6" i="8"/>
  <c r="DA23" i="8"/>
  <c r="DA18" i="8"/>
  <c r="DA12" i="8"/>
  <c r="DA6" i="8"/>
  <c r="CV23" i="8"/>
  <c r="CV18" i="8"/>
  <c r="CV12" i="8"/>
  <c r="CV6" i="8"/>
  <c r="CQ23" i="8"/>
  <c r="CQ18" i="8"/>
  <c r="CQ12" i="8"/>
  <c r="CQ6" i="8"/>
  <c r="CL23" i="8"/>
  <c r="CL18" i="8"/>
  <c r="CL12" i="8"/>
  <c r="CL6" i="8"/>
  <c r="CG23" i="8"/>
  <c r="CG18" i="8"/>
  <c r="CG12" i="8"/>
  <c r="CG6" i="8"/>
  <c r="CB23" i="8"/>
  <c r="CB18" i="8"/>
  <c r="CB12" i="8"/>
  <c r="CB6" i="8"/>
  <c r="BW23" i="8"/>
  <c r="BW18" i="8"/>
  <c r="BW12" i="8"/>
  <c r="BW6" i="8"/>
  <c r="BM22" i="8"/>
  <c r="BM18" i="8"/>
  <c r="BM12" i="8"/>
  <c r="BM6" i="8"/>
  <c r="BH23" i="8"/>
  <c r="BH18" i="8"/>
  <c r="BH12" i="8"/>
  <c r="BH6" i="8"/>
  <c r="BC18" i="8"/>
  <c r="BC12" i="8"/>
  <c r="AX23" i="8"/>
  <c r="AX18" i="8"/>
  <c r="AX12" i="8"/>
  <c r="AX6" i="8"/>
  <c r="AS23" i="8"/>
  <c r="AS18" i="8"/>
  <c r="AS12" i="8"/>
  <c r="AS6" i="8"/>
  <c r="AN23" i="8"/>
  <c r="AN18" i="8"/>
  <c r="AN12" i="8"/>
  <c r="AN6" i="8"/>
  <c r="AI23" i="8"/>
  <c r="AI18" i="8"/>
  <c r="AI12" i="8"/>
  <c r="AI6" i="8"/>
  <c r="AD23" i="8"/>
  <c r="AD18" i="8"/>
  <c r="AD12" i="8"/>
  <c r="AD6" i="8"/>
  <c r="Y23" i="8"/>
  <c r="Y18" i="8"/>
  <c r="Y12" i="8"/>
  <c r="Y6" i="8"/>
  <c r="T23" i="8"/>
  <c r="T18" i="8"/>
  <c r="T12" i="8"/>
  <c r="T6" i="8"/>
  <c r="K23" i="8"/>
  <c r="K18" i="8"/>
  <c r="K12" i="8"/>
  <c r="K6" i="8"/>
  <c r="F23" i="8"/>
  <c r="F18" i="8"/>
  <c r="F12" i="8"/>
  <c r="F6" i="8"/>
  <c r="DS23" i="9"/>
  <c r="DS17" i="9"/>
  <c r="DS13" i="9"/>
  <c r="DS6" i="9"/>
  <c r="DN23" i="9"/>
  <c r="DN17" i="9"/>
  <c r="DN13" i="9"/>
  <c r="DN6" i="9"/>
  <c r="DE23" i="9"/>
  <c r="DE17" i="9"/>
  <c r="DE13" i="9"/>
  <c r="DE6" i="9"/>
  <c r="CZ23" i="9"/>
  <c r="CZ17" i="9"/>
  <c r="CZ13" i="9"/>
  <c r="CZ6" i="9"/>
  <c r="CU23" i="9"/>
  <c r="CU17" i="9"/>
  <c r="CU13" i="9"/>
  <c r="CU6" i="9"/>
  <c r="CP23" i="9"/>
  <c r="CP17" i="9"/>
  <c r="CP13" i="9"/>
  <c r="CP6" i="9"/>
  <c r="CK23" i="9"/>
  <c r="CK17" i="9"/>
  <c r="CK13" i="9"/>
  <c r="CK6" i="9"/>
  <c r="CF23" i="9"/>
  <c r="CF17" i="9"/>
  <c r="CF13" i="9"/>
  <c r="CA23" i="9"/>
  <c r="CA17" i="9"/>
  <c r="CA13" i="9"/>
  <c r="CA6" i="9"/>
  <c r="BV23" i="9"/>
  <c r="BV17" i="9"/>
  <c r="BV13" i="9"/>
  <c r="BV6" i="9"/>
  <c r="BQ23" i="9"/>
  <c r="BQ17" i="9"/>
  <c r="BQ13" i="9"/>
  <c r="BQ6" i="9"/>
  <c r="BH23" i="9"/>
  <c r="BH17" i="9"/>
  <c r="BH13" i="9"/>
  <c r="BH6" i="9"/>
  <c r="BC23" i="9"/>
  <c r="BC17" i="9"/>
  <c r="BC13" i="9"/>
  <c r="BC6" i="9"/>
  <c r="AX23" i="9"/>
  <c r="AX17" i="9"/>
  <c r="AX13" i="9"/>
  <c r="AX6" i="9"/>
  <c r="AS23" i="9"/>
  <c r="AS17" i="9"/>
  <c r="AS13" i="9"/>
  <c r="AS6" i="9"/>
  <c r="AN23" i="9"/>
  <c r="AN17" i="9"/>
  <c r="AN13" i="9"/>
  <c r="AN6" i="9"/>
  <c r="AI23" i="9"/>
  <c r="AI17" i="9"/>
  <c r="AI13" i="9"/>
  <c r="AI6" i="9"/>
  <c r="AD23" i="9"/>
  <c r="AD17" i="9"/>
  <c r="AD13" i="9"/>
  <c r="AD6" i="9"/>
  <c r="Y23" i="9"/>
  <c r="Y17" i="9"/>
  <c r="Y13" i="9"/>
  <c r="Y6" i="9"/>
  <c r="P23" i="9"/>
  <c r="P17" i="9"/>
  <c r="P13" i="9"/>
  <c r="P6" i="9"/>
  <c r="K23" i="9"/>
  <c r="K17" i="9"/>
  <c r="K13" i="9"/>
  <c r="K6" i="9"/>
  <c r="F23" i="9"/>
  <c r="F17" i="9"/>
  <c r="F13" i="9"/>
  <c r="F6" i="9"/>
  <c r="X25" i="9"/>
  <c r="W25" i="9"/>
  <c r="X24" i="9"/>
  <c r="W24" i="9"/>
  <c r="X23" i="9"/>
  <c r="W23" i="9"/>
  <c r="X22" i="9"/>
  <c r="W22" i="9"/>
  <c r="X21" i="9"/>
  <c r="W21" i="9"/>
  <c r="X20" i="9"/>
  <c r="W20" i="9"/>
  <c r="X19" i="9"/>
  <c r="W19" i="9"/>
  <c r="X18" i="9"/>
  <c r="W18" i="9"/>
  <c r="X17" i="9"/>
  <c r="Y22" i="9" s="1"/>
  <c r="W17" i="9"/>
  <c r="X16" i="9"/>
  <c r="W16" i="9"/>
  <c r="X15" i="9"/>
  <c r="Y16" i="9" s="1"/>
  <c r="W15" i="9"/>
  <c r="X14" i="9"/>
  <c r="Y12" i="9" s="1"/>
  <c r="W14" i="9"/>
  <c r="X13" i="9"/>
  <c r="W13" i="9"/>
  <c r="X12" i="9"/>
  <c r="W12" i="9"/>
  <c r="X11" i="9"/>
  <c r="W11" i="9"/>
  <c r="X10" i="9"/>
  <c r="W10" i="9"/>
  <c r="X9" i="9"/>
  <c r="W9" i="9"/>
  <c r="X8" i="9"/>
  <c r="W8" i="9"/>
  <c r="X7" i="9"/>
  <c r="W7" i="9"/>
  <c r="X6" i="9"/>
  <c r="W6" i="9"/>
  <c r="X5" i="9"/>
  <c r="Y5" i="9" s="1"/>
  <c r="W5" i="9"/>
  <c r="X4" i="9"/>
  <c r="W4" i="9"/>
  <c r="S25" i="8"/>
  <c r="R25" i="8"/>
  <c r="S24" i="8"/>
  <c r="R24" i="8"/>
  <c r="S23" i="8"/>
  <c r="R23" i="8"/>
  <c r="S22" i="8"/>
  <c r="R22" i="8"/>
  <c r="S21" i="8"/>
  <c r="R21" i="8"/>
  <c r="S20" i="8"/>
  <c r="R20" i="8"/>
  <c r="S19" i="8"/>
  <c r="R19" i="8"/>
  <c r="S18" i="8"/>
  <c r="R18" i="8"/>
  <c r="S17" i="8"/>
  <c r="T22" i="8" s="1"/>
  <c r="R17" i="8"/>
  <c r="S16" i="8"/>
  <c r="R16" i="8"/>
  <c r="S15" i="8"/>
  <c r="T17" i="8" s="1"/>
  <c r="R15" i="8"/>
  <c r="S14" i="8"/>
  <c r="T11" i="8" s="1"/>
  <c r="R14" i="8"/>
  <c r="S13" i="8"/>
  <c r="R13" i="8"/>
  <c r="S12" i="8"/>
  <c r="R12" i="8"/>
  <c r="S11" i="8"/>
  <c r="R11" i="8"/>
  <c r="S10" i="8"/>
  <c r="R10" i="8"/>
  <c r="S9" i="8"/>
  <c r="R9" i="8"/>
  <c r="S8" i="8"/>
  <c r="R8" i="8"/>
  <c r="S7" i="8"/>
  <c r="R7" i="8"/>
  <c r="S6" i="8"/>
  <c r="R6" i="8"/>
  <c r="S5" i="8"/>
  <c r="T5" i="8" s="1"/>
  <c r="R5" i="8"/>
  <c r="S4" i="8"/>
  <c r="R4" i="8"/>
  <c r="DR25" i="9" l="1"/>
  <c r="DQ25" i="9"/>
  <c r="DM25" i="9"/>
  <c r="DL25" i="9"/>
  <c r="DI25" i="9"/>
  <c r="DH25" i="9"/>
  <c r="DD25" i="9"/>
  <c r="DC25" i="9"/>
  <c r="CY25" i="9"/>
  <c r="CX25" i="9"/>
  <c r="CT25" i="9"/>
  <c r="CS25" i="9"/>
  <c r="CO25" i="9"/>
  <c r="CN25" i="9"/>
  <c r="CJ25" i="9"/>
  <c r="CI25" i="9"/>
  <c r="CE25" i="9"/>
  <c r="CD25" i="9"/>
  <c r="BZ25" i="9"/>
  <c r="BY25" i="9"/>
  <c r="BU25" i="9"/>
  <c r="BT25" i="9"/>
  <c r="BP25" i="9"/>
  <c r="BO25" i="9"/>
  <c r="BL25" i="9"/>
  <c r="BK25" i="9"/>
  <c r="DR24" i="9"/>
  <c r="DQ24" i="9"/>
  <c r="DM24" i="9"/>
  <c r="DL24" i="9"/>
  <c r="DI24" i="9"/>
  <c r="DH24" i="9"/>
  <c r="DD24" i="9"/>
  <c r="DC24" i="9"/>
  <c r="CY24" i="9"/>
  <c r="CX24" i="9"/>
  <c r="CT24" i="9"/>
  <c r="CS24" i="9"/>
  <c r="CO24" i="9"/>
  <c r="CN24" i="9"/>
  <c r="CJ24" i="9"/>
  <c r="CI24" i="9"/>
  <c r="CE24" i="9"/>
  <c r="CD24" i="9"/>
  <c r="BZ24" i="9"/>
  <c r="BY24" i="9"/>
  <c r="BU24" i="9"/>
  <c r="BT24" i="9"/>
  <c r="BP24" i="9"/>
  <c r="BO24" i="9"/>
  <c r="BL24" i="9"/>
  <c r="BK24" i="9"/>
  <c r="DR23" i="9"/>
  <c r="DQ23" i="9"/>
  <c r="DM23" i="9"/>
  <c r="DL23" i="9"/>
  <c r="DI23" i="9"/>
  <c r="DH23" i="9"/>
  <c r="DD23" i="9"/>
  <c r="DC23" i="9"/>
  <c r="CY23" i="9"/>
  <c r="CX23" i="9"/>
  <c r="CT23" i="9"/>
  <c r="CS23" i="9"/>
  <c r="CO23" i="9"/>
  <c r="CN23" i="9"/>
  <c r="CJ23" i="9"/>
  <c r="CI23" i="9"/>
  <c r="CE23" i="9"/>
  <c r="CD23" i="9"/>
  <c r="BZ23" i="9"/>
  <c r="BY23" i="9"/>
  <c r="BU23" i="9"/>
  <c r="BT23" i="9"/>
  <c r="BP23" i="9"/>
  <c r="BO23" i="9"/>
  <c r="BL23" i="9"/>
  <c r="BK23" i="9"/>
  <c r="DR22" i="9"/>
  <c r="DQ22" i="9"/>
  <c r="DM22" i="9"/>
  <c r="DL22" i="9"/>
  <c r="DI22" i="9"/>
  <c r="DH22" i="9"/>
  <c r="DD22" i="9"/>
  <c r="DC22" i="9"/>
  <c r="CY22" i="9"/>
  <c r="CX22" i="9"/>
  <c r="CT22" i="9"/>
  <c r="CS22" i="9"/>
  <c r="CO22" i="9"/>
  <c r="CN22" i="9"/>
  <c r="CJ22" i="9"/>
  <c r="CI22" i="9"/>
  <c r="CE22" i="9"/>
  <c r="CD22" i="9"/>
  <c r="BZ22" i="9"/>
  <c r="BY22" i="9"/>
  <c r="BU22" i="9"/>
  <c r="BT22" i="9"/>
  <c r="BP22" i="9"/>
  <c r="BO22" i="9"/>
  <c r="BL22" i="9"/>
  <c r="BK22" i="9"/>
  <c r="DR21" i="9"/>
  <c r="DQ21" i="9"/>
  <c r="DM21" i="9"/>
  <c r="DL21" i="9"/>
  <c r="DI21" i="9"/>
  <c r="DH21" i="9"/>
  <c r="DD21" i="9"/>
  <c r="DC21" i="9"/>
  <c r="CY21" i="9"/>
  <c r="CX21" i="9"/>
  <c r="CT21" i="9"/>
  <c r="CS21" i="9"/>
  <c r="CO21" i="9"/>
  <c r="CN21" i="9"/>
  <c r="CJ21" i="9"/>
  <c r="CI21" i="9"/>
  <c r="CE21" i="9"/>
  <c r="CD21" i="9"/>
  <c r="BZ21" i="9"/>
  <c r="BY21" i="9"/>
  <c r="BU21" i="9"/>
  <c r="BT21" i="9"/>
  <c r="BP21" i="9"/>
  <c r="BO21" i="9"/>
  <c r="BL21" i="9"/>
  <c r="BK21" i="9"/>
  <c r="DR20" i="9"/>
  <c r="DQ20" i="9"/>
  <c r="DM20" i="9"/>
  <c r="DL20" i="9"/>
  <c r="DI20" i="9"/>
  <c r="DH20" i="9"/>
  <c r="DD20" i="9"/>
  <c r="DC20" i="9"/>
  <c r="CY20" i="9"/>
  <c r="CX20" i="9"/>
  <c r="CT20" i="9"/>
  <c r="CS20" i="9"/>
  <c r="CO20" i="9"/>
  <c r="CN20" i="9"/>
  <c r="CJ20" i="9"/>
  <c r="CI20" i="9"/>
  <c r="CE20" i="9"/>
  <c r="CD20" i="9"/>
  <c r="BZ20" i="9"/>
  <c r="BY20" i="9"/>
  <c r="BU20" i="9"/>
  <c r="BT20" i="9"/>
  <c r="BP20" i="9"/>
  <c r="BO20" i="9"/>
  <c r="BL20" i="9"/>
  <c r="BK20" i="9"/>
  <c r="DR19" i="9"/>
  <c r="DQ19" i="9"/>
  <c r="DM19" i="9"/>
  <c r="DL19" i="9"/>
  <c r="DI19" i="9"/>
  <c r="DH19" i="9"/>
  <c r="DD19" i="9"/>
  <c r="DC19" i="9"/>
  <c r="CY19" i="9"/>
  <c r="CX19" i="9"/>
  <c r="CT19" i="9"/>
  <c r="CS19" i="9"/>
  <c r="CO19" i="9"/>
  <c r="CN19" i="9"/>
  <c r="CJ19" i="9"/>
  <c r="CI19" i="9"/>
  <c r="CE19" i="9"/>
  <c r="CD19" i="9"/>
  <c r="BZ19" i="9"/>
  <c r="BY19" i="9"/>
  <c r="BU19" i="9"/>
  <c r="BT19" i="9"/>
  <c r="BP19" i="9"/>
  <c r="BO19" i="9"/>
  <c r="BL19" i="9"/>
  <c r="BK19" i="9"/>
  <c r="DR18" i="9"/>
  <c r="DQ18" i="9"/>
  <c r="DM18" i="9"/>
  <c r="DL18" i="9"/>
  <c r="DI18" i="9"/>
  <c r="DH18" i="9"/>
  <c r="DD18" i="9"/>
  <c r="DC18" i="9"/>
  <c r="CY18" i="9"/>
  <c r="CX18" i="9"/>
  <c r="CT18" i="9"/>
  <c r="CS18" i="9"/>
  <c r="CO18" i="9"/>
  <c r="CN18" i="9"/>
  <c r="CJ18" i="9"/>
  <c r="CI18" i="9"/>
  <c r="CE18" i="9"/>
  <c r="CD18" i="9"/>
  <c r="BZ18" i="9"/>
  <c r="BY18" i="9"/>
  <c r="BU18" i="9"/>
  <c r="BT18" i="9"/>
  <c r="BP18" i="9"/>
  <c r="BO18" i="9"/>
  <c r="BL18" i="9"/>
  <c r="BK18" i="9"/>
  <c r="DR17" i="9"/>
  <c r="DQ17" i="9"/>
  <c r="DM17" i="9"/>
  <c r="DL17" i="9"/>
  <c r="DI17" i="9"/>
  <c r="DH17" i="9"/>
  <c r="DD17" i="9"/>
  <c r="DC17" i="9"/>
  <c r="CY17" i="9"/>
  <c r="CX17" i="9"/>
  <c r="CT17" i="9"/>
  <c r="CS17" i="9"/>
  <c r="CO17" i="9"/>
  <c r="CN17" i="9"/>
  <c r="CJ17" i="9"/>
  <c r="CI17" i="9"/>
  <c r="CE17" i="9"/>
  <c r="CD17" i="9"/>
  <c r="BZ17" i="9"/>
  <c r="BY17" i="9"/>
  <c r="BU17" i="9"/>
  <c r="BT17" i="9"/>
  <c r="BP17" i="9"/>
  <c r="BO17" i="9"/>
  <c r="BL17" i="9"/>
  <c r="BK17" i="9"/>
  <c r="DR16" i="9"/>
  <c r="DQ16" i="9"/>
  <c r="DM16" i="9"/>
  <c r="DL16" i="9"/>
  <c r="DI16" i="9"/>
  <c r="DH16" i="9"/>
  <c r="DD16" i="9"/>
  <c r="DC16" i="9"/>
  <c r="CY16" i="9"/>
  <c r="CX16" i="9"/>
  <c r="CT16" i="9"/>
  <c r="CS16" i="9"/>
  <c r="CO16" i="9"/>
  <c r="CN16" i="9"/>
  <c r="CJ16" i="9"/>
  <c r="CI16" i="9"/>
  <c r="CE16" i="9"/>
  <c r="CD16" i="9"/>
  <c r="BZ16" i="9"/>
  <c r="BY16" i="9"/>
  <c r="BU16" i="9"/>
  <c r="BT16" i="9"/>
  <c r="BP16" i="9"/>
  <c r="BQ16" i="9" s="1"/>
  <c r="BO16" i="9"/>
  <c r="BL16" i="9"/>
  <c r="BK16" i="9"/>
  <c r="DR15" i="9"/>
  <c r="DQ15" i="9"/>
  <c r="DM15" i="9"/>
  <c r="DL15" i="9"/>
  <c r="DI15" i="9"/>
  <c r="DH15" i="9"/>
  <c r="DD15" i="9"/>
  <c r="DE16" i="9" s="1"/>
  <c r="DC15" i="9"/>
  <c r="CY15" i="9"/>
  <c r="CZ16" i="9" s="1"/>
  <c r="CX15" i="9"/>
  <c r="CT15" i="9"/>
  <c r="CS15" i="9"/>
  <c r="CO15" i="9"/>
  <c r="CN15" i="9"/>
  <c r="CJ15" i="9"/>
  <c r="CI15" i="9"/>
  <c r="CE15" i="9"/>
  <c r="CD15" i="9"/>
  <c r="BZ15" i="9"/>
  <c r="CA16" i="9" s="1"/>
  <c r="BY15" i="9"/>
  <c r="BU15" i="9"/>
  <c r="BV16" i="9" s="1"/>
  <c r="BT15" i="9"/>
  <c r="BP15" i="9"/>
  <c r="BO15" i="9"/>
  <c r="BL15" i="9"/>
  <c r="BK15" i="9"/>
  <c r="DR14" i="9"/>
  <c r="DQ14" i="9"/>
  <c r="DM14" i="9"/>
  <c r="DL14" i="9"/>
  <c r="DI14" i="9"/>
  <c r="DH14" i="9"/>
  <c r="DD14" i="9"/>
  <c r="DE12" i="9" s="1"/>
  <c r="DC14" i="9"/>
  <c r="CY14" i="9"/>
  <c r="CX14" i="9"/>
  <c r="CT14" i="9"/>
  <c r="CS14" i="9"/>
  <c r="CO14" i="9"/>
  <c r="CN14" i="9"/>
  <c r="CJ14" i="9"/>
  <c r="CI14" i="9"/>
  <c r="CE14" i="9"/>
  <c r="CF16" i="9" s="1"/>
  <c r="CD14" i="9"/>
  <c r="BZ14" i="9"/>
  <c r="BY14" i="9"/>
  <c r="BU14" i="9"/>
  <c r="BT14" i="9"/>
  <c r="BP14" i="9"/>
  <c r="BO14" i="9"/>
  <c r="BL14" i="9"/>
  <c r="BK14" i="9"/>
  <c r="DR13" i="9"/>
  <c r="DQ13" i="9"/>
  <c r="DM13" i="9"/>
  <c r="DL13" i="9"/>
  <c r="DI13" i="9"/>
  <c r="DH13" i="9"/>
  <c r="DD13" i="9"/>
  <c r="DC13" i="9"/>
  <c r="CY13" i="9"/>
  <c r="CX13" i="9"/>
  <c r="CT13" i="9"/>
  <c r="CS13" i="9"/>
  <c r="CO13" i="9"/>
  <c r="CN13" i="9"/>
  <c r="CJ13" i="9"/>
  <c r="CK12" i="9" s="1"/>
  <c r="CI13" i="9"/>
  <c r="CE13" i="9"/>
  <c r="CF12" i="9" s="1"/>
  <c r="CD13" i="9"/>
  <c r="BZ13" i="9"/>
  <c r="BY13" i="9"/>
  <c r="BU13" i="9"/>
  <c r="BT13" i="9"/>
  <c r="BP13" i="9"/>
  <c r="BO13" i="9"/>
  <c r="BL13" i="9"/>
  <c r="BK13" i="9"/>
  <c r="DR12" i="9"/>
  <c r="DQ12" i="9"/>
  <c r="DM12" i="9"/>
  <c r="DL12" i="9"/>
  <c r="DI12" i="9"/>
  <c r="DH12" i="9"/>
  <c r="DD12" i="9"/>
  <c r="DC12" i="9"/>
  <c r="CY12" i="9"/>
  <c r="CX12" i="9"/>
  <c r="CT12" i="9"/>
  <c r="CS12" i="9"/>
  <c r="CO12" i="9"/>
  <c r="CN12" i="9"/>
  <c r="CJ12" i="9"/>
  <c r="CI12" i="9"/>
  <c r="CE12" i="9"/>
  <c r="CD12" i="9"/>
  <c r="BZ12" i="9"/>
  <c r="BY12" i="9"/>
  <c r="BU12" i="9"/>
  <c r="BT12" i="9"/>
  <c r="BP12" i="9"/>
  <c r="BO12" i="9"/>
  <c r="BL12" i="9"/>
  <c r="BK12" i="9"/>
  <c r="DR11" i="9"/>
  <c r="DQ11" i="9"/>
  <c r="DM11" i="9"/>
  <c r="DL11" i="9"/>
  <c r="DI11" i="9"/>
  <c r="DH11" i="9"/>
  <c r="DD11" i="9"/>
  <c r="DC11" i="9"/>
  <c r="CY11" i="9"/>
  <c r="CX11" i="9"/>
  <c r="CT11" i="9"/>
  <c r="CS11" i="9"/>
  <c r="CO11" i="9"/>
  <c r="CN11" i="9"/>
  <c r="CJ11" i="9"/>
  <c r="CI11" i="9"/>
  <c r="CE11" i="9"/>
  <c r="CD11" i="9"/>
  <c r="BZ11" i="9"/>
  <c r="BY11" i="9"/>
  <c r="BU11" i="9"/>
  <c r="BT11" i="9"/>
  <c r="BP11" i="9"/>
  <c r="BO11" i="9"/>
  <c r="BL11" i="9"/>
  <c r="BK11" i="9"/>
  <c r="DR10" i="9"/>
  <c r="DQ10" i="9"/>
  <c r="DM10" i="9"/>
  <c r="DL10" i="9"/>
  <c r="DI10" i="9"/>
  <c r="DH10" i="9"/>
  <c r="DD10" i="9"/>
  <c r="DC10" i="9"/>
  <c r="CY10" i="9"/>
  <c r="CX10" i="9"/>
  <c r="CT10" i="9"/>
  <c r="CS10" i="9"/>
  <c r="CO10" i="9"/>
  <c r="CN10" i="9"/>
  <c r="CJ10" i="9"/>
  <c r="CI10" i="9"/>
  <c r="CE10" i="9"/>
  <c r="CD10" i="9"/>
  <c r="BZ10" i="9"/>
  <c r="BY10" i="9"/>
  <c r="BU10" i="9"/>
  <c r="BT10" i="9"/>
  <c r="BP10" i="9"/>
  <c r="BO10" i="9"/>
  <c r="BL10" i="9"/>
  <c r="BK10" i="9"/>
  <c r="DR9" i="9"/>
  <c r="DQ9" i="9"/>
  <c r="DM9" i="9"/>
  <c r="DL9" i="9"/>
  <c r="DI9" i="9"/>
  <c r="DH9" i="9"/>
  <c r="DD9" i="9"/>
  <c r="DC9" i="9"/>
  <c r="CY9" i="9"/>
  <c r="CX9" i="9"/>
  <c r="CT9" i="9"/>
  <c r="CS9" i="9"/>
  <c r="CO9" i="9"/>
  <c r="CN9" i="9"/>
  <c r="CJ9" i="9"/>
  <c r="CI9" i="9"/>
  <c r="CE9" i="9"/>
  <c r="CD9" i="9"/>
  <c r="BZ9" i="9"/>
  <c r="BY9" i="9"/>
  <c r="BU9" i="9"/>
  <c r="BT9" i="9"/>
  <c r="BP9" i="9"/>
  <c r="BO9" i="9"/>
  <c r="BL9" i="9"/>
  <c r="BK9" i="9"/>
  <c r="DR8" i="9"/>
  <c r="DQ8" i="9"/>
  <c r="DM8" i="9"/>
  <c r="DL8" i="9"/>
  <c r="DI8" i="9"/>
  <c r="DH8" i="9"/>
  <c r="DD8" i="9"/>
  <c r="DC8" i="9"/>
  <c r="CY8" i="9"/>
  <c r="CX8" i="9"/>
  <c r="CT8" i="9"/>
  <c r="CS8" i="9"/>
  <c r="CO8" i="9"/>
  <c r="CN8" i="9"/>
  <c r="CJ8" i="9"/>
  <c r="CI8" i="9"/>
  <c r="CE8" i="9"/>
  <c r="CD8" i="9"/>
  <c r="BZ8" i="9"/>
  <c r="BY8" i="9"/>
  <c r="BU8" i="9"/>
  <c r="BT8" i="9"/>
  <c r="BP8" i="9"/>
  <c r="BO8" i="9"/>
  <c r="BL8" i="9"/>
  <c r="BK8" i="9"/>
  <c r="DR7" i="9"/>
  <c r="DQ7" i="9"/>
  <c r="DM7" i="9"/>
  <c r="DL7" i="9"/>
  <c r="DI7" i="9"/>
  <c r="DH7" i="9"/>
  <c r="DD7" i="9"/>
  <c r="DC7" i="9"/>
  <c r="CY7" i="9"/>
  <c r="CX7" i="9"/>
  <c r="CT7" i="9"/>
  <c r="CS7" i="9"/>
  <c r="CO7" i="9"/>
  <c r="CN7" i="9"/>
  <c r="CJ7" i="9"/>
  <c r="CI7" i="9"/>
  <c r="CE7" i="9"/>
  <c r="CD7" i="9"/>
  <c r="BZ7" i="9"/>
  <c r="BY7" i="9"/>
  <c r="BU7" i="9"/>
  <c r="BT7" i="9"/>
  <c r="BP7" i="9"/>
  <c r="BO7" i="9"/>
  <c r="BL7" i="9"/>
  <c r="BK7" i="9"/>
  <c r="DR6" i="9"/>
  <c r="DQ6" i="9"/>
  <c r="DM6" i="9"/>
  <c r="DL6" i="9"/>
  <c r="DI6" i="9"/>
  <c r="DH6" i="9"/>
  <c r="DD6" i="9"/>
  <c r="DC6" i="9"/>
  <c r="CY6" i="9"/>
  <c r="CX6" i="9"/>
  <c r="CT6" i="9"/>
  <c r="CS6" i="9"/>
  <c r="CO6" i="9"/>
  <c r="CN6" i="9"/>
  <c r="CJ6" i="9"/>
  <c r="CI6" i="9"/>
  <c r="CE6" i="9"/>
  <c r="CD6" i="9"/>
  <c r="BZ6" i="9"/>
  <c r="BY6" i="9"/>
  <c r="BU6" i="9"/>
  <c r="BT6" i="9"/>
  <c r="BP6" i="9"/>
  <c r="BO6" i="9"/>
  <c r="BL6" i="9"/>
  <c r="BK6" i="9"/>
  <c r="DR5" i="9"/>
  <c r="DQ5" i="9"/>
  <c r="DM5" i="9"/>
  <c r="DL5" i="9"/>
  <c r="DI5" i="9"/>
  <c r="DH5" i="9"/>
  <c r="DD5" i="9"/>
  <c r="DC5" i="9"/>
  <c r="CY5" i="9"/>
  <c r="CX5" i="9"/>
  <c r="CT5" i="9"/>
  <c r="CS5" i="9"/>
  <c r="CO5" i="9"/>
  <c r="CN5" i="9"/>
  <c r="CJ5" i="9"/>
  <c r="CI5" i="9"/>
  <c r="CE5" i="9"/>
  <c r="CD5" i="9"/>
  <c r="BZ5" i="9"/>
  <c r="BY5" i="9"/>
  <c r="BU5" i="9"/>
  <c r="BT5" i="9"/>
  <c r="BP5" i="9"/>
  <c r="BO5" i="9"/>
  <c r="BL5" i="9"/>
  <c r="BK5" i="9"/>
  <c r="DR4" i="9"/>
  <c r="DQ4" i="9"/>
  <c r="DM4" i="9"/>
  <c r="DL4" i="9"/>
  <c r="DI4" i="9"/>
  <c r="DH4" i="9"/>
  <c r="DD4" i="9"/>
  <c r="DC4" i="9"/>
  <c r="CY4" i="9"/>
  <c r="CX4" i="9"/>
  <c r="CT4" i="9"/>
  <c r="CS4" i="9"/>
  <c r="CO4" i="9"/>
  <c r="CN4" i="9"/>
  <c r="CJ4" i="9"/>
  <c r="CI4" i="9"/>
  <c r="CE4" i="9"/>
  <c r="CD4" i="9"/>
  <c r="BZ4" i="9"/>
  <c r="BY4" i="9"/>
  <c r="BU4" i="9"/>
  <c r="BT4" i="9"/>
  <c r="BP4" i="9"/>
  <c r="BO4" i="9"/>
  <c r="BL4" i="9"/>
  <c r="BK4" i="9"/>
  <c r="BG25" i="9"/>
  <c r="BF25" i="9"/>
  <c r="BB25" i="9"/>
  <c r="BA25" i="9"/>
  <c r="AW25" i="9"/>
  <c r="AV25" i="9"/>
  <c r="AR25" i="9"/>
  <c r="AQ25" i="9"/>
  <c r="AM25" i="9"/>
  <c r="AL25" i="9"/>
  <c r="BG24" i="9"/>
  <c r="BF24" i="9"/>
  <c r="BB24" i="9"/>
  <c r="BA24" i="9"/>
  <c r="AW24" i="9"/>
  <c r="AV24" i="9"/>
  <c r="AR24" i="9"/>
  <c r="AQ24" i="9"/>
  <c r="AM24" i="9"/>
  <c r="AL24" i="9"/>
  <c r="BG23" i="9"/>
  <c r="BF23" i="9"/>
  <c r="BB23" i="9"/>
  <c r="BA23" i="9"/>
  <c r="AW23" i="9"/>
  <c r="AV23" i="9"/>
  <c r="AR23" i="9"/>
  <c r="AQ23" i="9"/>
  <c r="AM23" i="9"/>
  <c r="AL23" i="9"/>
  <c r="BG22" i="9"/>
  <c r="BF22" i="9"/>
  <c r="BB22" i="9"/>
  <c r="BA22" i="9"/>
  <c r="AW22" i="9"/>
  <c r="AV22" i="9"/>
  <c r="AR22" i="9"/>
  <c r="AQ22" i="9"/>
  <c r="AM22" i="9"/>
  <c r="AL22" i="9"/>
  <c r="BG21" i="9"/>
  <c r="BF21" i="9"/>
  <c r="BB21" i="9"/>
  <c r="BA21" i="9"/>
  <c r="AW21" i="9"/>
  <c r="AV21" i="9"/>
  <c r="AR21" i="9"/>
  <c r="AQ21" i="9"/>
  <c r="AM21" i="9"/>
  <c r="AL21" i="9"/>
  <c r="BG20" i="9"/>
  <c r="BF20" i="9"/>
  <c r="BB20" i="9"/>
  <c r="BA20" i="9"/>
  <c r="AW20" i="9"/>
  <c r="AV20" i="9"/>
  <c r="AR20" i="9"/>
  <c r="AQ20" i="9"/>
  <c r="AM20" i="9"/>
  <c r="AL20" i="9"/>
  <c r="BG19" i="9"/>
  <c r="BF19" i="9"/>
  <c r="BB19" i="9"/>
  <c r="BA19" i="9"/>
  <c r="AW19" i="9"/>
  <c r="AV19" i="9"/>
  <c r="AR19" i="9"/>
  <c r="AQ19" i="9"/>
  <c r="AM19" i="9"/>
  <c r="AL19" i="9"/>
  <c r="BG18" i="9"/>
  <c r="BF18" i="9"/>
  <c r="BB18" i="9"/>
  <c r="BA18" i="9"/>
  <c r="AW18" i="9"/>
  <c r="AV18" i="9"/>
  <c r="AR18" i="9"/>
  <c r="AQ18" i="9"/>
  <c r="AM18" i="9"/>
  <c r="AL18" i="9"/>
  <c r="BG17" i="9"/>
  <c r="BF17" i="9"/>
  <c r="BB17" i="9"/>
  <c r="BA17" i="9"/>
  <c r="AW17" i="9"/>
  <c r="AV17" i="9"/>
  <c r="AR17" i="9"/>
  <c r="AQ17" i="9"/>
  <c r="AM17" i="9"/>
  <c r="AL17" i="9"/>
  <c r="BG16" i="9"/>
  <c r="BF16" i="9"/>
  <c r="BB16" i="9"/>
  <c r="BA16" i="9"/>
  <c r="AW16" i="9"/>
  <c r="AV16" i="9"/>
  <c r="AR16" i="9"/>
  <c r="AQ16" i="9"/>
  <c r="AM16" i="9"/>
  <c r="AL16" i="9"/>
  <c r="BG15" i="9"/>
  <c r="BF15" i="9"/>
  <c r="BB15" i="9"/>
  <c r="BA15" i="9"/>
  <c r="AW15" i="9"/>
  <c r="AV15" i="9"/>
  <c r="AR15" i="9"/>
  <c r="AQ15" i="9"/>
  <c r="AM15" i="9"/>
  <c r="AL15" i="9"/>
  <c r="BG14" i="9"/>
  <c r="BF14" i="9"/>
  <c r="BB14" i="9"/>
  <c r="BC12" i="9" s="1"/>
  <c r="BA14" i="9"/>
  <c r="AW14" i="9"/>
  <c r="AV14" i="9"/>
  <c r="AR14" i="9"/>
  <c r="AQ14" i="9"/>
  <c r="AM14" i="9"/>
  <c r="AL14" i="9"/>
  <c r="BG13" i="9"/>
  <c r="BF13" i="9"/>
  <c r="BB13" i="9"/>
  <c r="BA13" i="9"/>
  <c r="AW13" i="9"/>
  <c r="AV13" i="9"/>
  <c r="AR13" i="9"/>
  <c r="AQ13" i="9"/>
  <c r="AM13" i="9"/>
  <c r="AL13" i="9"/>
  <c r="BG12" i="9"/>
  <c r="BF12" i="9"/>
  <c r="BB12" i="9"/>
  <c r="BA12" i="9"/>
  <c r="AW12" i="9"/>
  <c r="AV12" i="9"/>
  <c r="AR12" i="9"/>
  <c r="AQ12" i="9"/>
  <c r="AM12" i="9"/>
  <c r="AL12" i="9"/>
  <c r="BG11" i="9"/>
  <c r="BF11" i="9"/>
  <c r="BB11" i="9"/>
  <c r="BA11" i="9"/>
  <c r="AW11" i="9"/>
  <c r="AV11" i="9"/>
  <c r="AR11" i="9"/>
  <c r="AQ11" i="9"/>
  <c r="AM11" i="9"/>
  <c r="AL11" i="9"/>
  <c r="BG10" i="9"/>
  <c r="BF10" i="9"/>
  <c r="BB10" i="9"/>
  <c r="BA10" i="9"/>
  <c r="AW10" i="9"/>
  <c r="AV10" i="9"/>
  <c r="AR10" i="9"/>
  <c r="AQ10" i="9"/>
  <c r="AM10" i="9"/>
  <c r="AL10" i="9"/>
  <c r="BG9" i="9"/>
  <c r="BF9" i="9"/>
  <c r="BB9" i="9"/>
  <c r="BA9" i="9"/>
  <c r="AW9" i="9"/>
  <c r="AV9" i="9"/>
  <c r="AR9" i="9"/>
  <c r="AQ9" i="9"/>
  <c r="AM9" i="9"/>
  <c r="AL9" i="9"/>
  <c r="BG8" i="9"/>
  <c r="BF8" i="9"/>
  <c r="BB8" i="9"/>
  <c r="BA8" i="9"/>
  <c r="AW8" i="9"/>
  <c r="AV8" i="9"/>
  <c r="AR8" i="9"/>
  <c r="AQ8" i="9"/>
  <c r="AM8" i="9"/>
  <c r="AL8" i="9"/>
  <c r="BG7" i="9"/>
  <c r="BF7" i="9"/>
  <c r="BB7" i="9"/>
  <c r="BA7" i="9"/>
  <c r="AW7" i="9"/>
  <c r="AV7" i="9"/>
  <c r="AR7" i="9"/>
  <c r="AQ7" i="9"/>
  <c r="AM7" i="9"/>
  <c r="AL7" i="9"/>
  <c r="BG6" i="9"/>
  <c r="BF6" i="9"/>
  <c r="BB6" i="9"/>
  <c r="BA6" i="9"/>
  <c r="AW6" i="9"/>
  <c r="AV6" i="9"/>
  <c r="AR6" i="9"/>
  <c r="AQ6" i="9"/>
  <c r="AM6" i="9"/>
  <c r="AL6" i="9"/>
  <c r="BG5" i="9"/>
  <c r="BF5" i="9"/>
  <c r="BB5" i="9"/>
  <c r="BA5" i="9"/>
  <c r="AW5" i="9"/>
  <c r="AV5" i="9"/>
  <c r="AR5" i="9"/>
  <c r="AQ5" i="9"/>
  <c r="AM5" i="9"/>
  <c r="AL5" i="9"/>
  <c r="BG4" i="9"/>
  <c r="BF4" i="9"/>
  <c r="BB4" i="9"/>
  <c r="BA4" i="9"/>
  <c r="AW4" i="9"/>
  <c r="AV4" i="9"/>
  <c r="AR4" i="9"/>
  <c r="AQ4" i="9"/>
  <c r="AM4" i="9"/>
  <c r="AL4" i="9"/>
  <c r="AH25" i="9"/>
  <c r="AG25" i="9"/>
  <c r="AC25" i="9"/>
  <c r="AB25" i="9"/>
  <c r="T25" i="9"/>
  <c r="S25" i="9"/>
  <c r="O25" i="9"/>
  <c r="N25" i="9"/>
  <c r="J25" i="9"/>
  <c r="I25" i="9"/>
  <c r="E25" i="9"/>
  <c r="D25" i="9"/>
  <c r="AH24" i="9"/>
  <c r="AG24" i="9"/>
  <c r="AC24" i="9"/>
  <c r="AB24" i="9"/>
  <c r="T24" i="9"/>
  <c r="S24" i="9"/>
  <c r="O24" i="9"/>
  <c r="N24" i="9"/>
  <c r="J24" i="9"/>
  <c r="I24" i="9"/>
  <c r="E24" i="9"/>
  <c r="D24" i="9"/>
  <c r="AH23" i="9"/>
  <c r="AG23" i="9"/>
  <c r="AC23" i="9"/>
  <c r="AB23" i="9"/>
  <c r="T23" i="9"/>
  <c r="S23" i="9"/>
  <c r="O23" i="9"/>
  <c r="N23" i="9"/>
  <c r="J23" i="9"/>
  <c r="I23" i="9"/>
  <c r="E23" i="9"/>
  <c r="D23" i="9"/>
  <c r="AH22" i="9"/>
  <c r="AG22" i="9"/>
  <c r="AC22" i="9"/>
  <c r="AB22" i="9"/>
  <c r="T22" i="9"/>
  <c r="S22" i="9"/>
  <c r="O22" i="9"/>
  <c r="N22" i="9"/>
  <c r="J22" i="9"/>
  <c r="I22" i="9"/>
  <c r="E22" i="9"/>
  <c r="D22" i="9"/>
  <c r="AH21" i="9"/>
  <c r="AG21" i="9"/>
  <c r="AC21" i="9"/>
  <c r="AB21" i="9"/>
  <c r="T21" i="9"/>
  <c r="S21" i="9"/>
  <c r="O21" i="9"/>
  <c r="N21" i="9"/>
  <c r="J21" i="9"/>
  <c r="I21" i="9"/>
  <c r="E21" i="9"/>
  <c r="D21" i="9"/>
  <c r="AH20" i="9"/>
  <c r="AG20" i="9"/>
  <c r="AC20" i="9"/>
  <c r="AB20" i="9"/>
  <c r="T20" i="9"/>
  <c r="S20" i="9"/>
  <c r="O20" i="9"/>
  <c r="N20" i="9"/>
  <c r="J20" i="9"/>
  <c r="I20" i="9"/>
  <c r="E20" i="9"/>
  <c r="D20" i="9"/>
  <c r="AH19" i="9"/>
  <c r="AG19" i="9"/>
  <c r="AC19" i="9"/>
  <c r="AB19" i="9"/>
  <c r="T19" i="9"/>
  <c r="S19" i="9"/>
  <c r="O19" i="9"/>
  <c r="N19" i="9"/>
  <c r="J19" i="9"/>
  <c r="I19" i="9"/>
  <c r="E19" i="9"/>
  <c r="D19" i="9"/>
  <c r="AH18" i="9"/>
  <c r="AG18" i="9"/>
  <c r="AC18" i="9"/>
  <c r="AB18" i="9"/>
  <c r="T18" i="9"/>
  <c r="S18" i="9"/>
  <c r="O18" i="9"/>
  <c r="P22" i="9" s="1"/>
  <c r="N18" i="9"/>
  <c r="J18" i="9"/>
  <c r="I18" i="9"/>
  <c r="E18" i="9"/>
  <c r="D18" i="9"/>
  <c r="AH17" i="9"/>
  <c r="AG17" i="9"/>
  <c r="AC17" i="9"/>
  <c r="AB17" i="9"/>
  <c r="T17" i="9"/>
  <c r="S17" i="9"/>
  <c r="O17" i="9"/>
  <c r="P16" i="9" s="1"/>
  <c r="N17" i="9"/>
  <c r="J17" i="9"/>
  <c r="K22" i="9" s="1"/>
  <c r="I17" i="9"/>
  <c r="E17" i="9"/>
  <c r="F22" i="9" s="1"/>
  <c r="D17" i="9"/>
  <c r="AH16" i="9"/>
  <c r="AI16" i="9" s="1"/>
  <c r="AG16" i="9"/>
  <c r="AC16" i="9"/>
  <c r="AD16" i="9" s="1"/>
  <c r="AB16" i="9"/>
  <c r="T16" i="9"/>
  <c r="S16" i="9"/>
  <c r="O16" i="9"/>
  <c r="N16" i="9"/>
  <c r="J16" i="9"/>
  <c r="K16" i="9" s="1"/>
  <c r="I16" i="9"/>
  <c r="E16" i="9"/>
  <c r="D16" i="9"/>
  <c r="AH15" i="9"/>
  <c r="AG15" i="9"/>
  <c r="AC15" i="9"/>
  <c r="AD12" i="9" s="1"/>
  <c r="AB15" i="9"/>
  <c r="T15" i="9"/>
  <c r="S15" i="9"/>
  <c r="O15" i="9"/>
  <c r="P12" i="9" s="1"/>
  <c r="N15" i="9"/>
  <c r="J15" i="9"/>
  <c r="I15" i="9"/>
  <c r="E15" i="9"/>
  <c r="F16" i="9" s="1"/>
  <c r="D15" i="9"/>
  <c r="AH14" i="9"/>
  <c r="AG14" i="9"/>
  <c r="AC14" i="9"/>
  <c r="AB14" i="9"/>
  <c r="T14" i="9"/>
  <c r="S14" i="9"/>
  <c r="O14" i="9"/>
  <c r="N14" i="9"/>
  <c r="J14" i="9"/>
  <c r="K12" i="9" s="1"/>
  <c r="I14" i="9"/>
  <c r="E14" i="9"/>
  <c r="F12" i="9" s="1"/>
  <c r="D14" i="9"/>
  <c r="AH13" i="9"/>
  <c r="AG13" i="9"/>
  <c r="AC13" i="9"/>
  <c r="AB13" i="9"/>
  <c r="T13" i="9"/>
  <c r="S13" i="9"/>
  <c r="O13" i="9"/>
  <c r="N13" i="9"/>
  <c r="J13" i="9"/>
  <c r="I13" i="9"/>
  <c r="E13" i="9"/>
  <c r="D13" i="9"/>
  <c r="AH12" i="9"/>
  <c r="AG12" i="9"/>
  <c r="AC12" i="9"/>
  <c r="AB12" i="9"/>
  <c r="T12" i="9"/>
  <c r="S12" i="9"/>
  <c r="O12" i="9"/>
  <c r="N12" i="9"/>
  <c r="J12" i="9"/>
  <c r="I12" i="9"/>
  <c r="E12" i="9"/>
  <c r="D12" i="9"/>
  <c r="AH11" i="9"/>
  <c r="AG11" i="9"/>
  <c r="AC11" i="9"/>
  <c r="AB11" i="9"/>
  <c r="T11" i="9"/>
  <c r="S11" i="9"/>
  <c r="O11" i="9"/>
  <c r="N11" i="9"/>
  <c r="J11" i="9"/>
  <c r="I11" i="9"/>
  <c r="E11" i="9"/>
  <c r="D11" i="9"/>
  <c r="AH10" i="9"/>
  <c r="AG10" i="9"/>
  <c r="AC10" i="9"/>
  <c r="AB10" i="9"/>
  <c r="T10" i="9"/>
  <c r="S10" i="9"/>
  <c r="O10" i="9"/>
  <c r="N10" i="9"/>
  <c r="J10" i="9"/>
  <c r="I10" i="9"/>
  <c r="E10" i="9"/>
  <c r="D10" i="9"/>
  <c r="AH9" i="9"/>
  <c r="AG9" i="9"/>
  <c r="AC9" i="9"/>
  <c r="AB9" i="9"/>
  <c r="T9" i="9"/>
  <c r="S9" i="9"/>
  <c r="O9" i="9"/>
  <c r="N9" i="9"/>
  <c r="J9" i="9"/>
  <c r="I9" i="9"/>
  <c r="E9" i="9"/>
  <c r="D9" i="9"/>
  <c r="AH8" i="9"/>
  <c r="AG8" i="9"/>
  <c r="AC8" i="9"/>
  <c r="AB8" i="9"/>
  <c r="T8" i="9"/>
  <c r="S8" i="9"/>
  <c r="O8" i="9"/>
  <c r="N8" i="9"/>
  <c r="J8" i="9"/>
  <c r="I8" i="9"/>
  <c r="E8" i="9"/>
  <c r="D8" i="9"/>
  <c r="AH7" i="9"/>
  <c r="AG7" i="9"/>
  <c r="AC7" i="9"/>
  <c r="AB7" i="9"/>
  <c r="T7" i="9"/>
  <c r="S7" i="9"/>
  <c r="O7" i="9"/>
  <c r="N7" i="9"/>
  <c r="J7" i="9"/>
  <c r="I7" i="9"/>
  <c r="E7" i="9"/>
  <c r="D7" i="9"/>
  <c r="AH6" i="9"/>
  <c r="AG6" i="9"/>
  <c r="AC6" i="9"/>
  <c r="AB6" i="9"/>
  <c r="T6" i="9"/>
  <c r="S6" i="9"/>
  <c r="O6" i="9"/>
  <c r="N6" i="9"/>
  <c r="J6" i="9"/>
  <c r="I6" i="9"/>
  <c r="E6" i="9"/>
  <c r="D6" i="9"/>
  <c r="AH5" i="9"/>
  <c r="AI5" i="9" s="1"/>
  <c r="AG5" i="9"/>
  <c r="AC5" i="9"/>
  <c r="AB5" i="9"/>
  <c r="T5" i="9"/>
  <c r="S5" i="9"/>
  <c r="O5" i="9"/>
  <c r="N5" i="9"/>
  <c r="J5" i="9"/>
  <c r="I5" i="9"/>
  <c r="E5" i="9"/>
  <c r="D5" i="9"/>
  <c r="AH4" i="9"/>
  <c r="AG4" i="9"/>
  <c r="AC4" i="9"/>
  <c r="AB4" i="9"/>
  <c r="T4" i="9"/>
  <c r="S4" i="9"/>
  <c r="O4" i="9"/>
  <c r="N4" i="9"/>
  <c r="J4" i="9"/>
  <c r="I4" i="9"/>
  <c r="E4" i="9"/>
  <c r="D4" i="9"/>
  <c r="DN12" i="9" l="1"/>
  <c r="AI12" i="9"/>
  <c r="F5" i="9"/>
  <c r="DN22" i="9"/>
  <c r="BV12" i="9"/>
  <c r="CP12" i="9"/>
  <c r="AN12" i="9"/>
  <c r="AX16" i="9"/>
  <c r="CZ12" i="9"/>
  <c r="AN22" i="9"/>
  <c r="AD22" i="9"/>
  <c r="AS16" i="9"/>
  <c r="BC5" i="9"/>
  <c r="AS12" i="9"/>
  <c r="CK5" i="9"/>
  <c r="DN5" i="9"/>
  <c r="CA12" i="9"/>
  <c r="CU16" i="9"/>
  <c r="DS16" i="9"/>
  <c r="AD5" i="9"/>
  <c r="BH16" i="9"/>
  <c r="CP22" i="9"/>
  <c r="AX12" i="9"/>
  <c r="CU5" i="9"/>
  <c r="AI22" i="9"/>
  <c r="AN5" i="9"/>
  <c r="AS5" i="9"/>
  <c r="BH5" i="9"/>
  <c r="AS22" i="9"/>
  <c r="BC22" i="9"/>
  <c r="BV5" i="9"/>
  <c r="CZ5" i="9"/>
  <c r="CP5" i="9"/>
  <c r="CA5" i="9"/>
  <c r="DE5" i="9"/>
  <c r="BV22" i="9"/>
  <c r="CZ22" i="9"/>
  <c r="BQ22" i="9"/>
  <c r="DS22" i="9"/>
  <c r="CK22" i="9"/>
  <c r="BQ5" i="9"/>
  <c r="DS5" i="9"/>
  <c r="BC16" i="9"/>
  <c r="BH12" i="9"/>
  <c r="AN16" i="9"/>
  <c r="AX22" i="9"/>
  <c r="BH22" i="9"/>
  <c r="CU12" i="9"/>
  <c r="DS12" i="9"/>
  <c r="CK16" i="9"/>
  <c r="CF22" i="9"/>
  <c r="CA22" i="9"/>
  <c r="DE22" i="9"/>
  <c r="CU22" i="9"/>
  <c r="BQ12" i="9"/>
  <c r="CP16" i="9"/>
  <c r="DN16" i="9"/>
  <c r="P5" i="9"/>
  <c r="K5" i="9"/>
  <c r="AX5" i="9"/>
  <c r="BQ25" i="8"/>
  <c r="BP25" i="8"/>
  <c r="BQ24" i="8"/>
  <c r="BP24" i="8"/>
  <c r="BQ23" i="8"/>
  <c r="BP23" i="8"/>
  <c r="BQ22" i="8"/>
  <c r="BP22" i="8"/>
  <c r="BQ21" i="8"/>
  <c r="BP21" i="8"/>
  <c r="BQ20" i="8"/>
  <c r="BP20" i="8"/>
  <c r="BQ19" i="8"/>
  <c r="BP19" i="8"/>
  <c r="BQ18" i="8"/>
  <c r="BP18" i="8"/>
  <c r="BQ17" i="8"/>
  <c r="BP17" i="8"/>
  <c r="BQ16" i="8"/>
  <c r="BP16" i="8"/>
  <c r="BQ15" i="8"/>
  <c r="BP15" i="8"/>
  <c r="BQ14" i="8"/>
  <c r="BP14" i="8"/>
  <c r="BQ13" i="8"/>
  <c r="BP13" i="8"/>
  <c r="BQ12" i="8"/>
  <c r="BP12" i="8"/>
  <c r="BQ11" i="8"/>
  <c r="BP11" i="8"/>
  <c r="BQ10" i="8"/>
  <c r="BP10" i="8"/>
  <c r="BQ9" i="8"/>
  <c r="BP9" i="8"/>
  <c r="BQ8" i="8"/>
  <c r="BP8" i="8"/>
  <c r="BQ7" i="8"/>
  <c r="BP7" i="8"/>
  <c r="BQ6" i="8"/>
  <c r="BP6" i="8"/>
  <c r="BQ5" i="8"/>
  <c r="BP5" i="8"/>
  <c r="BQ4" i="8"/>
  <c r="BP4" i="8"/>
  <c r="DO25" i="8"/>
  <c r="DN25" i="8"/>
  <c r="DJ25" i="8"/>
  <c r="DI25" i="8"/>
  <c r="DE25" i="8"/>
  <c r="DD25" i="8"/>
  <c r="CZ25" i="8"/>
  <c r="CY25" i="8"/>
  <c r="DO24" i="8"/>
  <c r="DN24" i="8"/>
  <c r="DJ24" i="8"/>
  <c r="DI24" i="8"/>
  <c r="DE24" i="8"/>
  <c r="DD24" i="8"/>
  <c r="CZ24" i="8"/>
  <c r="CY24" i="8"/>
  <c r="DO23" i="8"/>
  <c r="DN23" i="8"/>
  <c r="DJ23" i="8"/>
  <c r="DI23" i="8"/>
  <c r="DE23" i="8"/>
  <c r="DD23" i="8"/>
  <c r="CZ23" i="8"/>
  <c r="CY23" i="8"/>
  <c r="DO22" i="8"/>
  <c r="DN22" i="8"/>
  <c r="DJ22" i="8"/>
  <c r="DI22" i="8"/>
  <c r="DE22" i="8"/>
  <c r="DD22" i="8"/>
  <c r="CZ22" i="8"/>
  <c r="CY22" i="8"/>
  <c r="DO21" i="8"/>
  <c r="DN21" i="8"/>
  <c r="DJ21" i="8"/>
  <c r="DI21" i="8"/>
  <c r="DE21" i="8"/>
  <c r="DD21" i="8"/>
  <c r="CZ21" i="8"/>
  <c r="CY21" i="8"/>
  <c r="DO20" i="8"/>
  <c r="DN20" i="8"/>
  <c r="DJ20" i="8"/>
  <c r="DI20" i="8"/>
  <c r="DE20" i="8"/>
  <c r="DD20" i="8"/>
  <c r="CZ20" i="8"/>
  <c r="CY20" i="8"/>
  <c r="DO19" i="8"/>
  <c r="DN19" i="8"/>
  <c r="DJ19" i="8"/>
  <c r="DI19" i="8"/>
  <c r="DE19" i="8"/>
  <c r="DD19" i="8"/>
  <c r="CZ19" i="8"/>
  <c r="CY19" i="8"/>
  <c r="DO18" i="8"/>
  <c r="DN18" i="8"/>
  <c r="DJ18" i="8"/>
  <c r="DI18" i="8"/>
  <c r="DE18" i="8"/>
  <c r="DD18" i="8"/>
  <c r="CZ18" i="8"/>
  <c r="CY18" i="8"/>
  <c r="DO17" i="8"/>
  <c r="DN17" i="8"/>
  <c r="DJ17" i="8"/>
  <c r="DI17" i="8"/>
  <c r="DE17" i="8"/>
  <c r="DD17" i="8"/>
  <c r="CZ17" i="8"/>
  <c r="CY17" i="8"/>
  <c r="DO16" i="8"/>
  <c r="DN16" i="8"/>
  <c r="DJ16" i="8"/>
  <c r="DI16" i="8"/>
  <c r="DE16" i="8"/>
  <c r="DF11" i="8" s="1"/>
  <c r="DD16" i="8"/>
  <c r="CZ16" i="8"/>
  <c r="CY16" i="8"/>
  <c r="DO15" i="8"/>
  <c r="DN15" i="8"/>
  <c r="DJ15" i="8"/>
  <c r="DI15" i="8"/>
  <c r="DE15" i="8"/>
  <c r="DD15" i="8"/>
  <c r="CZ15" i="8"/>
  <c r="CY15" i="8"/>
  <c r="DO14" i="8"/>
  <c r="DN14" i="8"/>
  <c r="DJ14" i="8"/>
  <c r="DI14" i="8"/>
  <c r="DE14" i="8"/>
  <c r="DD14" i="8"/>
  <c r="CZ14" i="8"/>
  <c r="CY14" i="8"/>
  <c r="DO13" i="8"/>
  <c r="DN13" i="8"/>
  <c r="DJ13" i="8"/>
  <c r="DI13" i="8"/>
  <c r="DE13" i="8"/>
  <c r="DD13" i="8"/>
  <c r="CZ13" i="8"/>
  <c r="CY13" i="8"/>
  <c r="DO12" i="8"/>
  <c r="DN12" i="8"/>
  <c r="DJ12" i="8"/>
  <c r="DI12" i="8"/>
  <c r="DE12" i="8"/>
  <c r="DD12" i="8"/>
  <c r="CZ12" i="8"/>
  <c r="CY12" i="8"/>
  <c r="DO11" i="8"/>
  <c r="DN11" i="8"/>
  <c r="DJ11" i="8"/>
  <c r="DI11" i="8"/>
  <c r="DE11" i="8"/>
  <c r="DD11" i="8"/>
  <c r="CZ11" i="8"/>
  <c r="CY11" i="8"/>
  <c r="DO10" i="8"/>
  <c r="DN10" i="8"/>
  <c r="DJ10" i="8"/>
  <c r="DI10" i="8"/>
  <c r="DE10" i="8"/>
  <c r="DD10" i="8"/>
  <c r="CZ10" i="8"/>
  <c r="CY10" i="8"/>
  <c r="DO9" i="8"/>
  <c r="DN9" i="8"/>
  <c r="DJ9" i="8"/>
  <c r="DI9" i="8"/>
  <c r="DE9" i="8"/>
  <c r="DD9" i="8"/>
  <c r="CZ9" i="8"/>
  <c r="CY9" i="8"/>
  <c r="DO8" i="8"/>
  <c r="DN8" i="8"/>
  <c r="DJ8" i="8"/>
  <c r="DI8" i="8"/>
  <c r="DE8" i="8"/>
  <c r="DD8" i="8"/>
  <c r="CZ8" i="8"/>
  <c r="CY8" i="8"/>
  <c r="DO7" i="8"/>
  <c r="DN7" i="8"/>
  <c r="DJ7" i="8"/>
  <c r="DI7" i="8"/>
  <c r="DE7" i="8"/>
  <c r="DD7" i="8"/>
  <c r="CZ7" i="8"/>
  <c r="CY7" i="8"/>
  <c r="DO6" i="8"/>
  <c r="DN6" i="8"/>
  <c r="DJ6" i="8"/>
  <c r="DI6" i="8"/>
  <c r="DE6" i="8"/>
  <c r="DD6" i="8"/>
  <c r="CZ6" i="8"/>
  <c r="CY6" i="8"/>
  <c r="DO5" i="8"/>
  <c r="DN5" i="8"/>
  <c r="DJ5" i="8"/>
  <c r="DI5" i="8"/>
  <c r="DE5" i="8"/>
  <c r="DD5" i="8"/>
  <c r="CZ5" i="8"/>
  <c r="CY5" i="8"/>
  <c r="DO4" i="8"/>
  <c r="DN4" i="8"/>
  <c r="DJ4" i="8"/>
  <c r="DI4" i="8"/>
  <c r="DE4" i="8"/>
  <c r="DD4" i="8"/>
  <c r="CZ4" i="8"/>
  <c r="CY4" i="8"/>
  <c r="CU25" i="8"/>
  <c r="CT25" i="8"/>
  <c r="CP25" i="8"/>
  <c r="CO25" i="8"/>
  <c r="CK25" i="8"/>
  <c r="CJ25" i="8"/>
  <c r="CF25" i="8"/>
  <c r="CE25" i="8"/>
  <c r="CA25" i="8"/>
  <c r="BZ25" i="8"/>
  <c r="BV25" i="8"/>
  <c r="BU25" i="8"/>
  <c r="BL25" i="8"/>
  <c r="BK25" i="8"/>
  <c r="CU24" i="8"/>
  <c r="CT24" i="8"/>
  <c r="CP24" i="8"/>
  <c r="CO24" i="8"/>
  <c r="CK24" i="8"/>
  <c r="CJ24" i="8"/>
  <c r="CF24" i="8"/>
  <c r="CE24" i="8"/>
  <c r="CA24" i="8"/>
  <c r="BZ24" i="8"/>
  <c r="BV24" i="8"/>
  <c r="BU24" i="8"/>
  <c r="BL24" i="8"/>
  <c r="BK24" i="8"/>
  <c r="CU23" i="8"/>
  <c r="CT23" i="8"/>
  <c r="CP23" i="8"/>
  <c r="CO23" i="8"/>
  <c r="CK23" i="8"/>
  <c r="CJ23" i="8"/>
  <c r="CF23" i="8"/>
  <c r="CE23" i="8"/>
  <c r="CA23" i="8"/>
  <c r="BZ23" i="8"/>
  <c r="BV23" i="8"/>
  <c r="BU23" i="8"/>
  <c r="BL23" i="8"/>
  <c r="BK23" i="8"/>
  <c r="CU22" i="8"/>
  <c r="CT22" i="8"/>
  <c r="CP22" i="8"/>
  <c r="CO22" i="8"/>
  <c r="CK22" i="8"/>
  <c r="CJ22" i="8"/>
  <c r="CF22" i="8"/>
  <c r="CE22" i="8"/>
  <c r="CA22" i="8"/>
  <c r="BZ22" i="8"/>
  <c r="BV22" i="8"/>
  <c r="BU22" i="8"/>
  <c r="BL22" i="8"/>
  <c r="BK22" i="8"/>
  <c r="CU21" i="8"/>
  <c r="CT21" i="8"/>
  <c r="CP21" i="8"/>
  <c r="CO21" i="8"/>
  <c r="CK21" i="8"/>
  <c r="CJ21" i="8"/>
  <c r="CF21" i="8"/>
  <c r="CE21" i="8"/>
  <c r="CA21" i="8"/>
  <c r="BZ21" i="8"/>
  <c r="BV21" i="8"/>
  <c r="BU21" i="8"/>
  <c r="BL21" i="8"/>
  <c r="BK21" i="8"/>
  <c r="CU20" i="8"/>
  <c r="CT20" i="8"/>
  <c r="CP20" i="8"/>
  <c r="CO20" i="8"/>
  <c r="CK20" i="8"/>
  <c r="CJ20" i="8"/>
  <c r="CF20" i="8"/>
  <c r="CE20" i="8"/>
  <c r="CA20" i="8"/>
  <c r="BZ20" i="8"/>
  <c r="BV20" i="8"/>
  <c r="BU20" i="8"/>
  <c r="BL20" i="8"/>
  <c r="BK20" i="8"/>
  <c r="CU19" i="8"/>
  <c r="CT19" i="8"/>
  <c r="CP19" i="8"/>
  <c r="CO19" i="8"/>
  <c r="CK19" i="8"/>
  <c r="CJ19" i="8"/>
  <c r="CF19" i="8"/>
  <c r="CE19" i="8"/>
  <c r="CA19" i="8"/>
  <c r="BZ19" i="8"/>
  <c r="BV19" i="8"/>
  <c r="BU19" i="8"/>
  <c r="BL19" i="8"/>
  <c r="BK19" i="8"/>
  <c r="CU18" i="8"/>
  <c r="CT18" i="8"/>
  <c r="CP18" i="8"/>
  <c r="CO18" i="8"/>
  <c r="CK18" i="8"/>
  <c r="CJ18" i="8"/>
  <c r="CF18" i="8"/>
  <c r="CE18" i="8"/>
  <c r="CA18" i="8"/>
  <c r="BZ18" i="8"/>
  <c r="BV18" i="8"/>
  <c r="BU18" i="8"/>
  <c r="BL18" i="8"/>
  <c r="BK18" i="8"/>
  <c r="CU17" i="8"/>
  <c r="CV17" i="8" s="1"/>
  <c r="CT17" i="8"/>
  <c r="CP17" i="8"/>
  <c r="CO17" i="8"/>
  <c r="CK17" i="8"/>
  <c r="CJ17" i="8"/>
  <c r="CF17" i="8"/>
  <c r="CE17" i="8"/>
  <c r="CA17" i="8"/>
  <c r="BZ17" i="8"/>
  <c r="BV17" i="8"/>
  <c r="BU17" i="8"/>
  <c r="BL17" i="8"/>
  <c r="BK17" i="8"/>
  <c r="CU16" i="8"/>
  <c r="CT16" i="8"/>
  <c r="CP16" i="8"/>
  <c r="CO16" i="8"/>
  <c r="CK16" i="8"/>
  <c r="CJ16" i="8"/>
  <c r="CF16" i="8"/>
  <c r="CE16" i="8"/>
  <c r="CA16" i="8"/>
  <c r="BZ16" i="8"/>
  <c r="BV16" i="8"/>
  <c r="BW17" i="8" s="1"/>
  <c r="BU16" i="8"/>
  <c r="BL16" i="8"/>
  <c r="BK16" i="8"/>
  <c r="CU15" i="8"/>
  <c r="CV11" i="8" s="1"/>
  <c r="CT15" i="8"/>
  <c r="CP15" i="8"/>
  <c r="CQ11" i="8" s="1"/>
  <c r="CO15" i="8"/>
  <c r="CK15" i="8"/>
  <c r="CL17" i="8" s="1"/>
  <c r="CJ15" i="8"/>
  <c r="CF15" i="8"/>
  <c r="CE15" i="8"/>
  <c r="CA15" i="8"/>
  <c r="BZ15" i="8"/>
  <c r="BV15" i="8"/>
  <c r="BU15" i="8"/>
  <c r="BL15" i="8"/>
  <c r="BK15" i="8"/>
  <c r="CU14" i="8"/>
  <c r="CT14" i="8"/>
  <c r="CP14" i="8"/>
  <c r="CO14" i="8"/>
  <c r="CK14" i="8"/>
  <c r="CL11" i="8" s="1"/>
  <c r="CJ14" i="8"/>
  <c r="CF14" i="8"/>
  <c r="CG11" i="8" s="1"/>
  <c r="CE14" i="8"/>
  <c r="CA14" i="8"/>
  <c r="CB11" i="8" s="1"/>
  <c r="BZ14" i="8"/>
  <c r="BV14" i="8"/>
  <c r="BU14" i="8"/>
  <c r="BL14" i="8"/>
  <c r="BM11" i="8" s="1"/>
  <c r="BK14" i="8"/>
  <c r="CU13" i="8"/>
  <c r="CT13" i="8"/>
  <c r="CP13" i="8"/>
  <c r="CO13" i="8"/>
  <c r="CK13" i="8"/>
  <c r="CJ13" i="8"/>
  <c r="CF13" i="8"/>
  <c r="CE13" i="8"/>
  <c r="CA13" i="8"/>
  <c r="BZ13" i="8"/>
  <c r="BV13" i="8"/>
  <c r="BU13" i="8"/>
  <c r="BL13" i="8"/>
  <c r="BK13" i="8"/>
  <c r="CU12" i="8"/>
  <c r="CT12" i="8"/>
  <c r="CP12" i="8"/>
  <c r="CO12" i="8"/>
  <c r="CK12" i="8"/>
  <c r="CJ12" i="8"/>
  <c r="CF12" i="8"/>
  <c r="CE12" i="8"/>
  <c r="CA12" i="8"/>
  <c r="BZ12" i="8"/>
  <c r="BV12" i="8"/>
  <c r="BU12" i="8"/>
  <c r="BL12" i="8"/>
  <c r="BK12" i="8"/>
  <c r="CU11" i="8"/>
  <c r="CT11" i="8"/>
  <c r="CP11" i="8"/>
  <c r="CO11" i="8"/>
  <c r="CK11" i="8"/>
  <c r="CJ11" i="8"/>
  <c r="CF11" i="8"/>
  <c r="CE11" i="8"/>
  <c r="CA11" i="8"/>
  <c r="BZ11" i="8"/>
  <c r="BV11" i="8"/>
  <c r="BU11" i="8"/>
  <c r="BL11" i="8"/>
  <c r="BK11" i="8"/>
  <c r="CU10" i="8"/>
  <c r="CT10" i="8"/>
  <c r="CP10" i="8"/>
  <c r="CO10" i="8"/>
  <c r="CK10" i="8"/>
  <c r="CJ10" i="8"/>
  <c r="CF10" i="8"/>
  <c r="CE10" i="8"/>
  <c r="CA10" i="8"/>
  <c r="BZ10" i="8"/>
  <c r="BV10" i="8"/>
  <c r="BU10" i="8"/>
  <c r="BL10" i="8"/>
  <c r="BK10" i="8"/>
  <c r="CU9" i="8"/>
  <c r="CT9" i="8"/>
  <c r="CP9" i="8"/>
  <c r="CO9" i="8"/>
  <c r="CK9" i="8"/>
  <c r="CJ9" i="8"/>
  <c r="CF9" i="8"/>
  <c r="CE9" i="8"/>
  <c r="CA9" i="8"/>
  <c r="BZ9" i="8"/>
  <c r="BV9" i="8"/>
  <c r="BU9" i="8"/>
  <c r="BL9" i="8"/>
  <c r="BK9" i="8"/>
  <c r="CU8" i="8"/>
  <c r="CT8" i="8"/>
  <c r="CP8" i="8"/>
  <c r="CO8" i="8"/>
  <c r="CK8" i="8"/>
  <c r="CJ8" i="8"/>
  <c r="CF8" i="8"/>
  <c r="CE8" i="8"/>
  <c r="CA8" i="8"/>
  <c r="BZ8" i="8"/>
  <c r="BV8" i="8"/>
  <c r="BU8" i="8"/>
  <c r="BL8" i="8"/>
  <c r="BK8" i="8"/>
  <c r="CU7" i="8"/>
  <c r="CT7" i="8"/>
  <c r="CP7" i="8"/>
  <c r="CO7" i="8"/>
  <c r="CK7" i="8"/>
  <c r="CJ7" i="8"/>
  <c r="CF7" i="8"/>
  <c r="CE7" i="8"/>
  <c r="CA7" i="8"/>
  <c r="BZ7" i="8"/>
  <c r="BV7" i="8"/>
  <c r="BU7" i="8"/>
  <c r="BL7" i="8"/>
  <c r="BK7" i="8"/>
  <c r="CU6" i="8"/>
  <c r="CT6" i="8"/>
  <c r="CP6" i="8"/>
  <c r="CO6" i="8"/>
  <c r="CK6" i="8"/>
  <c r="CJ6" i="8"/>
  <c r="CF6" i="8"/>
  <c r="CE6" i="8"/>
  <c r="CA6" i="8"/>
  <c r="BZ6" i="8"/>
  <c r="BV6" i="8"/>
  <c r="BU6" i="8"/>
  <c r="BL6" i="8"/>
  <c r="BK6" i="8"/>
  <c r="CU5" i="8"/>
  <c r="CT5" i="8"/>
  <c r="CP5" i="8"/>
  <c r="CO5" i="8"/>
  <c r="CK5" i="8"/>
  <c r="CJ5" i="8"/>
  <c r="CF5" i="8"/>
  <c r="CE5" i="8"/>
  <c r="CA5" i="8"/>
  <c r="BZ5" i="8"/>
  <c r="BV5" i="8"/>
  <c r="BU5" i="8"/>
  <c r="BL5" i="8"/>
  <c r="BK5" i="8"/>
  <c r="CU4" i="8"/>
  <c r="CT4" i="8"/>
  <c r="CP4" i="8"/>
  <c r="CO4" i="8"/>
  <c r="CK4" i="8"/>
  <c r="CJ4" i="8"/>
  <c r="CF4" i="8"/>
  <c r="CE4" i="8"/>
  <c r="CA4" i="8"/>
  <c r="BZ4" i="8"/>
  <c r="BV4" i="8"/>
  <c r="BU4" i="8"/>
  <c r="BL4" i="8"/>
  <c r="BK4" i="8"/>
  <c r="BG25" i="8"/>
  <c r="BF25" i="8"/>
  <c r="BB25" i="8"/>
  <c r="BA25" i="8"/>
  <c r="BG24" i="8"/>
  <c r="BF24" i="8"/>
  <c r="BB24" i="8"/>
  <c r="BA24" i="8"/>
  <c r="BG23" i="8"/>
  <c r="BF23" i="8"/>
  <c r="BB23" i="8"/>
  <c r="BA23" i="8"/>
  <c r="BG22" i="8"/>
  <c r="BF22" i="8"/>
  <c r="BB22" i="8"/>
  <c r="BA22" i="8"/>
  <c r="BG21" i="8"/>
  <c r="BF21" i="8"/>
  <c r="BB21" i="8"/>
  <c r="BA21" i="8"/>
  <c r="BG20" i="8"/>
  <c r="BF20" i="8"/>
  <c r="BB20" i="8"/>
  <c r="BA20" i="8"/>
  <c r="BG19" i="8"/>
  <c r="BF19" i="8"/>
  <c r="BB19" i="8"/>
  <c r="BA19" i="8"/>
  <c r="BG18" i="8"/>
  <c r="BF18" i="8"/>
  <c r="BB18" i="8"/>
  <c r="BA18" i="8"/>
  <c r="BG17" i="8"/>
  <c r="BF17" i="8"/>
  <c r="BB17" i="8"/>
  <c r="BA17" i="8"/>
  <c r="BG16" i="8"/>
  <c r="BF16" i="8"/>
  <c r="BB16" i="8"/>
  <c r="BA16" i="8"/>
  <c r="BG15" i="8"/>
  <c r="BF15" i="8"/>
  <c r="BB15" i="8"/>
  <c r="BA15" i="8"/>
  <c r="BG14" i="8"/>
  <c r="BF14" i="8"/>
  <c r="BB14" i="8"/>
  <c r="BA14" i="8"/>
  <c r="BG13" i="8"/>
  <c r="BF13" i="8"/>
  <c r="BB13" i="8"/>
  <c r="BA13" i="8"/>
  <c r="BG12" i="8"/>
  <c r="BF12" i="8"/>
  <c r="BB12" i="8"/>
  <c r="BA12" i="8"/>
  <c r="BG11" i="8"/>
  <c r="BF11" i="8"/>
  <c r="BB11" i="8"/>
  <c r="BA11" i="8"/>
  <c r="BG10" i="8"/>
  <c r="BF10" i="8"/>
  <c r="BB10" i="8"/>
  <c r="BA10" i="8"/>
  <c r="BG9" i="8"/>
  <c r="BF9" i="8"/>
  <c r="BB9" i="8"/>
  <c r="BA9" i="8"/>
  <c r="BG8" i="8"/>
  <c r="BF8" i="8"/>
  <c r="BB8" i="8"/>
  <c r="BA8" i="8"/>
  <c r="BG7" i="8"/>
  <c r="BF7" i="8"/>
  <c r="BB7" i="8"/>
  <c r="BA7" i="8"/>
  <c r="BG6" i="8"/>
  <c r="BF6" i="8"/>
  <c r="BB6" i="8"/>
  <c r="BA6" i="8"/>
  <c r="BG5" i="8"/>
  <c r="BF5" i="8"/>
  <c r="BB5" i="8"/>
  <c r="BA5" i="8"/>
  <c r="BG4" i="8"/>
  <c r="BF4" i="8"/>
  <c r="BB4" i="8"/>
  <c r="BA4" i="8"/>
  <c r="AW25" i="8"/>
  <c r="AV25" i="8"/>
  <c r="AR25" i="8"/>
  <c r="AQ25" i="8"/>
  <c r="AM25" i="8"/>
  <c r="AL25" i="8"/>
  <c r="AH25" i="8"/>
  <c r="AG25" i="8"/>
  <c r="AC25" i="8"/>
  <c r="AB25" i="8"/>
  <c r="X25" i="8"/>
  <c r="W25" i="8"/>
  <c r="O25" i="8"/>
  <c r="N25" i="8"/>
  <c r="J25" i="8"/>
  <c r="I25" i="8"/>
  <c r="E25" i="8"/>
  <c r="D25" i="8"/>
  <c r="AW24" i="8"/>
  <c r="AV24" i="8"/>
  <c r="AR24" i="8"/>
  <c r="AQ24" i="8"/>
  <c r="AM24" i="8"/>
  <c r="AL24" i="8"/>
  <c r="AH24" i="8"/>
  <c r="AG24" i="8"/>
  <c r="AC24" i="8"/>
  <c r="AB24" i="8"/>
  <c r="X24" i="8"/>
  <c r="W24" i="8"/>
  <c r="O24" i="8"/>
  <c r="N24" i="8"/>
  <c r="J24" i="8"/>
  <c r="I24" i="8"/>
  <c r="E24" i="8"/>
  <c r="D24" i="8"/>
  <c r="AW23" i="8"/>
  <c r="AV23" i="8"/>
  <c r="AR23" i="8"/>
  <c r="AQ23" i="8"/>
  <c r="AM23" i="8"/>
  <c r="AL23" i="8"/>
  <c r="AH23" i="8"/>
  <c r="AG23" i="8"/>
  <c r="AC23" i="8"/>
  <c r="AB23" i="8"/>
  <c r="X23" i="8"/>
  <c r="W23" i="8"/>
  <c r="O23" i="8"/>
  <c r="N23" i="8"/>
  <c r="J23" i="8"/>
  <c r="I23" i="8"/>
  <c r="E23" i="8"/>
  <c r="D23" i="8"/>
  <c r="AW22" i="8"/>
  <c r="AV22" i="8"/>
  <c r="AR22" i="8"/>
  <c r="AQ22" i="8"/>
  <c r="AM22" i="8"/>
  <c r="AL22" i="8"/>
  <c r="AH22" i="8"/>
  <c r="AG22" i="8"/>
  <c r="AC22" i="8"/>
  <c r="AB22" i="8"/>
  <c r="X22" i="8"/>
  <c r="W22" i="8"/>
  <c r="O22" i="8"/>
  <c r="N22" i="8"/>
  <c r="J22" i="8"/>
  <c r="I22" i="8"/>
  <c r="E22" i="8"/>
  <c r="D22" i="8"/>
  <c r="AW21" i="8"/>
  <c r="AV21" i="8"/>
  <c r="AR21" i="8"/>
  <c r="AQ21" i="8"/>
  <c r="AM21" i="8"/>
  <c r="AL21" i="8"/>
  <c r="AH21" i="8"/>
  <c r="AG21" i="8"/>
  <c r="AC21" i="8"/>
  <c r="AB21" i="8"/>
  <c r="X21" i="8"/>
  <c r="W21" i="8"/>
  <c r="O21" i="8"/>
  <c r="N21" i="8"/>
  <c r="J21" i="8"/>
  <c r="I21" i="8"/>
  <c r="E21" i="8"/>
  <c r="D21" i="8"/>
  <c r="AW20" i="8"/>
  <c r="AV20" i="8"/>
  <c r="AR20" i="8"/>
  <c r="AQ20" i="8"/>
  <c r="AM20" i="8"/>
  <c r="AL20" i="8"/>
  <c r="AH20" i="8"/>
  <c r="AG20" i="8"/>
  <c r="AC20" i="8"/>
  <c r="AB20" i="8"/>
  <c r="X20" i="8"/>
  <c r="W20" i="8"/>
  <c r="O20" i="8"/>
  <c r="N20" i="8"/>
  <c r="J20" i="8"/>
  <c r="I20" i="8"/>
  <c r="E20" i="8"/>
  <c r="D20" i="8"/>
  <c r="AW19" i="8"/>
  <c r="AV19" i="8"/>
  <c r="AR19" i="8"/>
  <c r="AQ19" i="8"/>
  <c r="AM19" i="8"/>
  <c r="AL19" i="8"/>
  <c r="AH19" i="8"/>
  <c r="AG19" i="8"/>
  <c r="AC19" i="8"/>
  <c r="AB19" i="8"/>
  <c r="X19" i="8"/>
  <c r="W19" i="8"/>
  <c r="O19" i="8"/>
  <c r="N19" i="8"/>
  <c r="J19" i="8"/>
  <c r="I19" i="8"/>
  <c r="E19" i="8"/>
  <c r="D19" i="8"/>
  <c r="AW18" i="8"/>
  <c r="AV18" i="8"/>
  <c r="AR18" i="8"/>
  <c r="AQ18" i="8"/>
  <c r="AM18" i="8"/>
  <c r="AL18" i="8"/>
  <c r="AH18" i="8"/>
  <c r="AG18" i="8"/>
  <c r="AC18" i="8"/>
  <c r="AB18" i="8"/>
  <c r="X18" i="8"/>
  <c r="W18" i="8"/>
  <c r="O18" i="8"/>
  <c r="N18" i="8"/>
  <c r="J18" i="8"/>
  <c r="I18" i="8"/>
  <c r="E18" i="8"/>
  <c r="D18" i="8"/>
  <c r="AW17" i="8"/>
  <c r="AV17" i="8"/>
  <c r="AR17" i="8"/>
  <c r="AQ17" i="8"/>
  <c r="AM17" i="8"/>
  <c r="AL17" i="8"/>
  <c r="AH17" i="8"/>
  <c r="AG17" i="8"/>
  <c r="AC17" i="8"/>
  <c r="AB17" i="8"/>
  <c r="X17" i="8"/>
  <c r="Y17" i="8" s="1"/>
  <c r="W17" i="8"/>
  <c r="O17" i="8"/>
  <c r="N17" i="8"/>
  <c r="J17" i="8"/>
  <c r="I17" i="8"/>
  <c r="E17" i="8"/>
  <c r="D17" i="8"/>
  <c r="AW16" i="8"/>
  <c r="AV16" i="8"/>
  <c r="AR16" i="8"/>
  <c r="AQ16" i="8"/>
  <c r="AM16" i="8"/>
  <c r="AL16" i="8"/>
  <c r="AH16" i="8"/>
  <c r="AG16" i="8"/>
  <c r="AC16" i="8"/>
  <c r="AB16" i="8"/>
  <c r="X16" i="8"/>
  <c r="W16" i="8"/>
  <c r="O16" i="8"/>
  <c r="N16" i="8"/>
  <c r="J16" i="8"/>
  <c r="I16" i="8"/>
  <c r="E16" i="8"/>
  <c r="D16" i="8"/>
  <c r="AW15" i="8"/>
  <c r="AX11" i="8" s="1"/>
  <c r="AV15" i="8"/>
  <c r="AR15" i="8"/>
  <c r="AS11" i="8" s="1"/>
  <c r="AQ15" i="8"/>
  <c r="AM15" i="8"/>
  <c r="AL15" i="8"/>
  <c r="AH15" i="8"/>
  <c r="AI11" i="8" s="1"/>
  <c r="AG15" i="8"/>
  <c r="AC15" i="8"/>
  <c r="AB15" i="8"/>
  <c r="X15" i="8"/>
  <c r="W15" i="8"/>
  <c r="O15" i="8"/>
  <c r="N15" i="8"/>
  <c r="J15" i="8"/>
  <c r="K11" i="8" s="1"/>
  <c r="I15" i="8"/>
  <c r="E15" i="8"/>
  <c r="D15" i="8"/>
  <c r="AW14" i="8"/>
  <c r="AV14" i="8"/>
  <c r="AR14" i="8"/>
  <c r="AQ14" i="8"/>
  <c r="AM14" i="8"/>
  <c r="AL14" i="8"/>
  <c r="AH14" i="8"/>
  <c r="AG14" i="8"/>
  <c r="AC14" i="8"/>
  <c r="AB14" i="8"/>
  <c r="X14" i="8"/>
  <c r="W14" i="8"/>
  <c r="O14" i="8"/>
  <c r="N14" i="8"/>
  <c r="J14" i="8"/>
  <c r="I14" i="8"/>
  <c r="E14" i="8"/>
  <c r="D14" i="8"/>
  <c r="AW13" i="8"/>
  <c r="AV13" i="8"/>
  <c r="AR13" i="8"/>
  <c r="AQ13" i="8"/>
  <c r="AM13" i="8"/>
  <c r="AL13" i="8"/>
  <c r="AH13" i="8"/>
  <c r="AG13" i="8"/>
  <c r="AC13" i="8"/>
  <c r="AB13" i="8"/>
  <c r="X13" i="8"/>
  <c r="W13" i="8"/>
  <c r="O13" i="8"/>
  <c r="N13" i="8"/>
  <c r="J13" i="8"/>
  <c r="I13" i="8"/>
  <c r="E13" i="8"/>
  <c r="D13" i="8"/>
  <c r="AW12" i="8"/>
  <c r="AV12" i="8"/>
  <c r="AR12" i="8"/>
  <c r="AQ12" i="8"/>
  <c r="AM12" i="8"/>
  <c r="AL12" i="8"/>
  <c r="AH12" i="8"/>
  <c r="AG12" i="8"/>
  <c r="AC12" i="8"/>
  <c r="AB12" i="8"/>
  <c r="X12" i="8"/>
  <c r="W12" i="8"/>
  <c r="O12" i="8"/>
  <c r="N12" i="8"/>
  <c r="J12" i="8"/>
  <c r="I12" i="8"/>
  <c r="E12" i="8"/>
  <c r="D12" i="8"/>
  <c r="AW11" i="8"/>
  <c r="AV11" i="8"/>
  <c r="AR11" i="8"/>
  <c r="AQ11" i="8"/>
  <c r="AM11" i="8"/>
  <c r="AL11" i="8"/>
  <c r="AH11" i="8"/>
  <c r="AG11" i="8"/>
  <c r="AC11" i="8"/>
  <c r="AB11" i="8"/>
  <c r="X11" i="8"/>
  <c r="W11" i="8"/>
  <c r="O11" i="8"/>
  <c r="N11" i="8"/>
  <c r="J11" i="8"/>
  <c r="I11" i="8"/>
  <c r="E11" i="8"/>
  <c r="D11" i="8"/>
  <c r="AW10" i="8"/>
  <c r="AV10" i="8"/>
  <c r="AR10" i="8"/>
  <c r="AQ10" i="8"/>
  <c r="AM10" i="8"/>
  <c r="AL10" i="8"/>
  <c r="AH10" i="8"/>
  <c r="AG10" i="8"/>
  <c r="AC10" i="8"/>
  <c r="AB10" i="8"/>
  <c r="X10" i="8"/>
  <c r="W10" i="8"/>
  <c r="O10" i="8"/>
  <c r="N10" i="8"/>
  <c r="J10" i="8"/>
  <c r="I10" i="8"/>
  <c r="E10" i="8"/>
  <c r="D10" i="8"/>
  <c r="AW9" i="8"/>
  <c r="AV9" i="8"/>
  <c r="AR9" i="8"/>
  <c r="AQ9" i="8"/>
  <c r="AM9" i="8"/>
  <c r="AL9" i="8"/>
  <c r="AH9" i="8"/>
  <c r="AG9" i="8"/>
  <c r="AC9" i="8"/>
  <c r="AB9" i="8"/>
  <c r="X9" i="8"/>
  <c r="W9" i="8"/>
  <c r="O9" i="8"/>
  <c r="N9" i="8"/>
  <c r="J9" i="8"/>
  <c r="I9" i="8"/>
  <c r="E9" i="8"/>
  <c r="D9" i="8"/>
  <c r="AW8" i="8"/>
  <c r="AV8" i="8"/>
  <c r="AR8" i="8"/>
  <c r="AQ8" i="8"/>
  <c r="AM8" i="8"/>
  <c r="AL8" i="8"/>
  <c r="AH8" i="8"/>
  <c r="AG8" i="8"/>
  <c r="AC8" i="8"/>
  <c r="AB8" i="8"/>
  <c r="X8" i="8"/>
  <c r="W8" i="8"/>
  <c r="O8" i="8"/>
  <c r="N8" i="8"/>
  <c r="J8" i="8"/>
  <c r="I8" i="8"/>
  <c r="E8" i="8"/>
  <c r="D8" i="8"/>
  <c r="AW7" i="8"/>
  <c r="AV7" i="8"/>
  <c r="AR7" i="8"/>
  <c r="AQ7" i="8"/>
  <c r="AM7" i="8"/>
  <c r="AL7" i="8"/>
  <c r="AH7" i="8"/>
  <c r="AG7" i="8"/>
  <c r="AC7" i="8"/>
  <c r="AB7" i="8"/>
  <c r="X7" i="8"/>
  <c r="W7" i="8"/>
  <c r="O7" i="8"/>
  <c r="N7" i="8"/>
  <c r="J7" i="8"/>
  <c r="I7" i="8"/>
  <c r="E7" i="8"/>
  <c r="D7" i="8"/>
  <c r="AW6" i="8"/>
  <c r="AV6" i="8"/>
  <c r="AR6" i="8"/>
  <c r="AQ6" i="8"/>
  <c r="AM6" i="8"/>
  <c r="AL6" i="8"/>
  <c r="AH6" i="8"/>
  <c r="AG6" i="8"/>
  <c r="AC6" i="8"/>
  <c r="AB6" i="8"/>
  <c r="X6" i="8"/>
  <c r="W6" i="8"/>
  <c r="O6" i="8"/>
  <c r="N6" i="8"/>
  <c r="J6" i="8"/>
  <c r="I6" i="8"/>
  <c r="E6" i="8"/>
  <c r="D6" i="8"/>
  <c r="AW5" i="8"/>
  <c r="AV5" i="8"/>
  <c r="AR5" i="8"/>
  <c r="AQ5" i="8"/>
  <c r="AM5" i="8"/>
  <c r="AL5" i="8"/>
  <c r="AH5" i="8"/>
  <c r="AG5" i="8"/>
  <c r="AC5" i="8"/>
  <c r="AB5" i="8"/>
  <c r="X5" i="8"/>
  <c r="W5" i="8"/>
  <c r="O5" i="8"/>
  <c r="N5" i="8"/>
  <c r="J5" i="8"/>
  <c r="I5" i="8"/>
  <c r="E5" i="8"/>
  <c r="D5" i="8"/>
  <c r="AW4" i="8"/>
  <c r="AV4" i="8"/>
  <c r="AR4" i="8"/>
  <c r="AQ4" i="8"/>
  <c r="AM4" i="8"/>
  <c r="AL4" i="8"/>
  <c r="AH4" i="8"/>
  <c r="AG4" i="8"/>
  <c r="AC4" i="8"/>
  <c r="AB4" i="8"/>
  <c r="X4" i="8"/>
  <c r="W4" i="8"/>
  <c r="O4" i="8"/>
  <c r="N4" i="8"/>
  <c r="J4" i="8"/>
  <c r="I4" i="8"/>
  <c r="E4" i="8"/>
  <c r="D4" i="8"/>
  <c r="DA5" i="8" l="1"/>
  <c r="BH17" i="8"/>
  <c r="CG17" i="8"/>
  <c r="AD11" i="8"/>
  <c r="AX17" i="8"/>
  <c r="BC11" i="8"/>
  <c r="DK17" i="8"/>
  <c r="DA22" i="8"/>
  <c r="K17" i="8"/>
  <c r="F5" i="8"/>
  <c r="Y11" i="8"/>
  <c r="Y22" i="8"/>
  <c r="BH5" i="8"/>
  <c r="BH22" i="8"/>
  <c r="BM5" i="8"/>
  <c r="CV5" i="8"/>
  <c r="CB17" i="8"/>
  <c r="BM21" i="8"/>
  <c r="CQ22" i="8"/>
  <c r="DP17" i="8"/>
  <c r="AN5" i="8"/>
  <c r="BC5" i="8"/>
  <c r="BC22" i="8"/>
  <c r="CV22" i="8"/>
  <c r="DA11" i="8"/>
  <c r="DK22" i="8"/>
  <c r="AX5" i="8"/>
  <c r="AI17" i="8"/>
  <c r="AI22" i="8"/>
  <c r="CB5" i="8"/>
  <c r="BW5" i="8"/>
  <c r="CB22" i="8"/>
  <c r="BW22" i="8"/>
  <c r="DF5" i="8"/>
  <c r="DF17" i="8"/>
  <c r="DP22" i="8"/>
  <c r="BR5" i="8"/>
  <c r="CQ5" i="8"/>
  <c r="AI5" i="8"/>
  <c r="AN11" i="8"/>
  <c r="AN17" i="8"/>
  <c r="BC17" i="8"/>
  <c r="DK5" i="8"/>
  <c r="DK11" i="8"/>
  <c r="DA17" i="8"/>
  <c r="AS17" i="8"/>
  <c r="AD17" i="8"/>
  <c r="K22" i="8"/>
  <c r="AS22" i="8"/>
  <c r="AD22" i="8"/>
  <c r="BH11" i="8"/>
  <c r="CL5" i="8"/>
  <c r="CG5" i="8"/>
  <c r="BW11" i="8"/>
  <c r="BM17" i="8"/>
  <c r="CQ17" i="8"/>
  <c r="CL22" i="8"/>
  <c r="CG22" i="8"/>
  <c r="DP5" i="8"/>
  <c r="DP11" i="8"/>
  <c r="DF22" i="8"/>
  <c r="AD5" i="8"/>
  <c r="K5" i="8"/>
  <c r="AS5" i="8"/>
  <c r="F11" i="8"/>
  <c r="F17" i="8"/>
  <c r="AN22" i="8"/>
  <c r="Y5" i="8"/>
  <c r="F22" i="8"/>
  <c r="AX22" i="8"/>
  <c r="HY7" i="6"/>
  <c r="HY19" i="6"/>
  <c r="HY15" i="6"/>
  <c r="HY11" i="6"/>
  <c r="HT19" i="6"/>
  <c r="HT15" i="6"/>
  <c r="HT11" i="6"/>
  <c r="HT7" i="6"/>
  <c r="HO19" i="6"/>
  <c r="HO15" i="6"/>
  <c r="HO11" i="6"/>
  <c r="HO7" i="6"/>
  <c r="HJ19" i="6"/>
  <c r="HJ15" i="6"/>
  <c r="HJ11" i="6"/>
  <c r="HJ7" i="6"/>
  <c r="HE19" i="6"/>
  <c r="HE15" i="6"/>
  <c r="HE11" i="6"/>
  <c r="HE7" i="6"/>
  <c r="GZ19" i="6"/>
  <c r="GZ15" i="6"/>
  <c r="GZ11" i="6"/>
  <c r="GZ7" i="6"/>
  <c r="GU19" i="6"/>
  <c r="GU15" i="6"/>
  <c r="GU11" i="6"/>
  <c r="GU7" i="6"/>
  <c r="GP19" i="6"/>
  <c r="GP15" i="6"/>
  <c r="GP11" i="6"/>
  <c r="GP7" i="6"/>
  <c r="GK19" i="6"/>
  <c r="GK15" i="6"/>
  <c r="GK11" i="6"/>
  <c r="GK7" i="6"/>
  <c r="GF19" i="6"/>
  <c r="GF15" i="6"/>
  <c r="GF11" i="6"/>
  <c r="GF7" i="6"/>
  <c r="GA19" i="6"/>
  <c r="GA15" i="6"/>
  <c r="GA11" i="6"/>
  <c r="GA7" i="6"/>
  <c r="FZ6" i="6"/>
  <c r="FZ7" i="6"/>
  <c r="FZ8" i="6"/>
  <c r="FZ9" i="6"/>
  <c r="FZ10" i="6"/>
  <c r="FZ11" i="6"/>
  <c r="FZ12" i="6"/>
  <c r="FZ13" i="6"/>
  <c r="FZ14" i="6"/>
  <c r="FZ15" i="6"/>
  <c r="FZ16" i="6"/>
  <c r="FZ17" i="6"/>
  <c r="GA16" i="6" s="1"/>
  <c r="FZ18" i="6"/>
  <c r="FZ19" i="6"/>
  <c r="FZ20" i="6"/>
  <c r="FZ21" i="6"/>
  <c r="FZ22" i="6"/>
  <c r="FZ23" i="6"/>
  <c r="FZ24" i="6"/>
  <c r="FZ25" i="6"/>
  <c r="FZ26" i="6"/>
  <c r="FZ5" i="6"/>
  <c r="FY6" i="6"/>
  <c r="FY7" i="6"/>
  <c r="FY8" i="6"/>
  <c r="FY9" i="6"/>
  <c r="FY10" i="6"/>
  <c r="FY11" i="6"/>
  <c r="FY12" i="6"/>
  <c r="FY13" i="6"/>
  <c r="FY14" i="6"/>
  <c r="FY15" i="6"/>
  <c r="FY16" i="6"/>
  <c r="FY17" i="6"/>
  <c r="FY18" i="6"/>
  <c r="FY19" i="6"/>
  <c r="FY20" i="6"/>
  <c r="FY21" i="6"/>
  <c r="FY22" i="6"/>
  <c r="FY23" i="6"/>
  <c r="FY24" i="6"/>
  <c r="FY25" i="6"/>
  <c r="FY26" i="6"/>
  <c r="FY5" i="6"/>
  <c r="FR7" i="6"/>
  <c r="FR19" i="6"/>
  <c r="FR15" i="6"/>
  <c r="FR11" i="6"/>
  <c r="FM7" i="6"/>
  <c r="FM19" i="6"/>
  <c r="FM15" i="6"/>
  <c r="FM11" i="6"/>
  <c r="FD19" i="6"/>
  <c r="FL6" i="6"/>
  <c r="FL7" i="6"/>
  <c r="FL8" i="6"/>
  <c r="FL9" i="6"/>
  <c r="FL10" i="6"/>
  <c r="FL11" i="6"/>
  <c r="FL12" i="6"/>
  <c r="FL13" i="6"/>
  <c r="FL14" i="6"/>
  <c r="FL15" i="6"/>
  <c r="FL16" i="6"/>
  <c r="FL17" i="6"/>
  <c r="FL18" i="6"/>
  <c r="FL19" i="6"/>
  <c r="FL20" i="6"/>
  <c r="FL21" i="6"/>
  <c r="FL22" i="6"/>
  <c r="FL23" i="6"/>
  <c r="FL24" i="6"/>
  <c r="FL25" i="6"/>
  <c r="FL26" i="6"/>
  <c r="FL5" i="6"/>
  <c r="FK6" i="6"/>
  <c r="FK7" i="6"/>
  <c r="FK8" i="6"/>
  <c r="FK9" i="6"/>
  <c r="FK10" i="6"/>
  <c r="FK11" i="6"/>
  <c r="FK12" i="6"/>
  <c r="FK13" i="6"/>
  <c r="FK14" i="6"/>
  <c r="FK15" i="6"/>
  <c r="FK16" i="6"/>
  <c r="FK17" i="6"/>
  <c r="FK18" i="6"/>
  <c r="FK19" i="6"/>
  <c r="FK20" i="6"/>
  <c r="FK21" i="6"/>
  <c r="FK22" i="6"/>
  <c r="FK23" i="6"/>
  <c r="FK24" i="6"/>
  <c r="FK25" i="6"/>
  <c r="FK26" i="6"/>
  <c r="FK5" i="6"/>
  <c r="CC7" i="6"/>
  <c r="DZ7" i="6"/>
  <c r="DG11" i="6"/>
  <c r="DG7" i="6"/>
  <c r="FD15" i="6"/>
  <c r="FD11" i="6"/>
  <c r="FD7" i="6"/>
  <c r="EY19" i="6"/>
  <c r="EY15" i="6"/>
  <c r="EY11" i="6"/>
  <c r="EY7" i="6"/>
  <c r="ET7" i="6"/>
  <c r="ET19" i="6"/>
  <c r="ET15" i="6"/>
  <c r="ET11" i="6"/>
  <c r="EO19" i="6"/>
  <c r="EO15" i="6"/>
  <c r="EO11" i="6"/>
  <c r="EO7" i="6"/>
  <c r="EJ7" i="6"/>
  <c r="EJ19" i="6"/>
  <c r="EJ15" i="6"/>
  <c r="EJ11" i="6"/>
  <c r="GA12" i="6" l="1"/>
  <c r="GA8" i="6"/>
  <c r="GA20" i="6"/>
  <c r="FM8" i="6"/>
  <c r="FM20" i="6"/>
  <c r="FM16" i="6"/>
  <c r="FM12" i="6"/>
  <c r="EE19" i="6"/>
  <c r="EE15" i="6"/>
  <c r="EE11" i="6"/>
  <c r="EE7" i="6"/>
  <c r="DZ19" i="6"/>
  <c r="DZ15" i="6"/>
  <c r="DZ11" i="6"/>
  <c r="DU19" i="6"/>
  <c r="DU7" i="6"/>
  <c r="DU15" i="6"/>
  <c r="DU11" i="6"/>
  <c r="DP19" i="6"/>
  <c r="DP15" i="6"/>
  <c r="DP7" i="6"/>
  <c r="DP11" i="6"/>
  <c r="DO6" i="6"/>
  <c r="DO7" i="6"/>
  <c r="DO8" i="6"/>
  <c r="DO9" i="6"/>
  <c r="DO10" i="6"/>
  <c r="DO11" i="6"/>
  <c r="DO12" i="6"/>
  <c r="DO13" i="6"/>
  <c r="DO14" i="6"/>
  <c r="DO15" i="6"/>
  <c r="DP12" i="6" s="1"/>
  <c r="DO16" i="6"/>
  <c r="DO17" i="6"/>
  <c r="DO18" i="6"/>
  <c r="DO19" i="6"/>
  <c r="DO20" i="6"/>
  <c r="DO21" i="6"/>
  <c r="DO22" i="6"/>
  <c r="DO23" i="6"/>
  <c r="DO24" i="6"/>
  <c r="DO25" i="6"/>
  <c r="DO26" i="6"/>
  <c r="DO5" i="6"/>
  <c r="DN6" i="6"/>
  <c r="DN7" i="6"/>
  <c r="DN8" i="6"/>
  <c r="DN9" i="6"/>
  <c r="DN10" i="6"/>
  <c r="DN11" i="6"/>
  <c r="DN12" i="6"/>
  <c r="DN13" i="6"/>
  <c r="DN14" i="6"/>
  <c r="DN15" i="6"/>
  <c r="DN16" i="6"/>
  <c r="DN17" i="6"/>
  <c r="DN18" i="6"/>
  <c r="DN19" i="6"/>
  <c r="DN20" i="6"/>
  <c r="DN21" i="6"/>
  <c r="DN22" i="6"/>
  <c r="DN23" i="6"/>
  <c r="DN24" i="6"/>
  <c r="DN25" i="6"/>
  <c r="DN26" i="6"/>
  <c r="DN5" i="6"/>
  <c r="CR7" i="6"/>
  <c r="DB7" i="6"/>
  <c r="CM7" i="6"/>
  <c r="CH7" i="6"/>
  <c r="DG19" i="6"/>
  <c r="DG15" i="6"/>
  <c r="DB19" i="6"/>
  <c r="DB15" i="6"/>
  <c r="DB11" i="6"/>
  <c r="CW19" i="6"/>
  <c r="CW11" i="6"/>
  <c r="CW15" i="6"/>
  <c r="AZ15" i="6"/>
  <c r="AZ11" i="6"/>
  <c r="CW7" i="6"/>
  <c r="CR15" i="6"/>
  <c r="CR19" i="6"/>
  <c r="CR11" i="6"/>
  <c r="CM19" i="6"/>
  <c r="CM15" i="6"/>
  <c r="CM11" i="6"/>
  <c r="CH11" i="6"/>
  <c r="CH19" i="6"/>
  <c r="CH15" i="6"/>
  <c r="CC15" i="6"/>
  <c r="CC11" i="6"/>
  <c r="CC19" i="6"/>
  <c r="BO7" i="6"/>
  <c r="BX7" i="6"/>
  <c r="BX19" i="6"/>
  <c r="BX15" i="6"/>
  <c r="BX11" i="6"/>
  <c r="BO19" i="6"/>
  <c r="BO15" i="6"/>
  <c r="BO11" i="6"/>
  <c r="BJ19" i="6"/>
  <c r="BJ15" i="6"/>
  <c r="BJ11" i="6"/>
  <c r="BJ7" i="6"/>
  <c r="BE19" i="6"/>
  <c r="BE15" i="6"/>
  <c r="BE11" i="6"/>
  <c r="BE7" i="6"/>
  <c r="AZ19" i="6"/>
  <c r="AZ7" i="6"/>
  <c r="AU7" i="6"/>
  <c r="AU19" i="6"/>
  <c r="AU15" i="6"/>
  <c r="AU11" i="6"/>
  <c r="AP19" i="6"/>
  <c r="AP15" i="6"/>
  <c r="AP11" i="6"/>
  <c r="AP7" i="6"/>
  <c r="AK19" i="6"/>
  <c r="AK15" i="6"/>
  <c r="AK11" i="6"/>
  <c r="AK7" i="6"/>
  <c r="M7" i="6"/>
  <c r="H7" i="6"/>
  <c r="AF19" i="6"/>
  <c r="AF15" i="6"/>
  <c r="AF11" i="6"/>
  <c r="AF7" i="6"/>
  <c r="AA7" i="6"/>
  <c r="AA19" i="6"/>
  <c r="AA15" i="6"/>
  <c r="AA11" i="6"/>
  <c r="R19" i="6"/>
  <c r="R15" i="6"/>
  <c r="R11" i="6"/>
  <c r="R7" i="6"/>
  <c r="M19" i="6"/>
  <c r="M15" i="6"/>
  <c r="M11" i="6"/>
  <c r="H15" i="6"/>
  <c r="H11" i="6"/>
  <c r="H19" i="6"/>
  <c r="B21" i="6" s="1"/>
  <c r="HX26" i="6"/>
  <c r="HW26" i="6"/>
  <c r="HS26" i="6"/>
  <c r="HR26" i="6"/>
  <c r="HN26" i="6"/>
  <c r="HM26" i="6"/>
  <c r="HI26" i="6"/>
  <c r="HH26" i="6"/>
  <c r="HD26" i="6"/>
  <c r="HC26" i="6"/>
  <c r="GY26" i="6"/>
  <c r="GX26" i="6"/>
  <c r="GT26" i="6"/>
  <c r="GS26" i="6"/>
  <c r="GO26" i="6"/>
  <c r="GN26" i="6"/>
  <c r="GJ26" i="6"/>
  <c r="GI26" i="6"/>
  <c r="GE26" i="6"/>
  <c r="GD26" i="6"/>
  <c r="FV26" i="6"/>
  <c r="FU26" i="6"/>
  <c r="FQ26" i="6"/>
  <c r="FP26" i="6"/>
  <c r="FH26" i="6"/>
  <c r="FG26" i="6"/>
  <c r="FC26" i="6"/>
  <c r="FB26" i="6"/>
  <c r="EX26" i="6"/>
  <c r="EW26" i="6"/>
  <c r="ES26" i="6"/>
  <c r="ER26" i="6"/>
  <c r="EN26" i="6"/>
  <c r="EM26" i="6"/>
  <c r="EI26" i="6"/>
  <c r="EH26" i="6"/>
  <c r="ED26" i="6"/>
  <c r="EC26" i="6"/>
  <c r="DY26" i="6"/>
  <c r="DX26" i="6"/>
  <c r="DT26" i="6"/>
  <c r="DS26" i="6"/>
  <c r="DK26" i="6"/>
  <c r="DJ26" i="6"/>
  <c r="DF26" i="6"/>
  <c r="DE26" i="6"/>
  <c r="DA26" i="6"/>
  <c r="CZ26" i="6"/>
  <c r="CV26" i="6"/>
  <c r="CU26" i="6"/>
  <c r="CQ26" i="6"/>
  <c r="CP26" i="6"/>
  <c r="CL26" i="6"/>
  <c r="CK26" i="6"/>
  <c r="CG26" i="6"/>
  <c r="CF26" i="6"/>
  <c r="CB26" i="6"/>
  <c r="CA26" i="6"/>
  <c r="BW26" i="6"/>
  <c r="BV26" i="6"/>
  <c r="BS26" i="6"/>
  <c r="BR26" i="6"/>
  <c r="BN26" i="6"/>
  <c r="BM26" i="6"/>
  <c r="BI26" i="6"/>
  <c r="BH26" i="6"/>
  <c r="BD26" i="6"/>
  <c r="BC26" i="6"/>
  <c r="AY26" i="6"/>
  <c r="AX26" i="6"/>
  <c r="AT26" i="6"/>
  <c r="AS26" i="6"/>
  <c r="AO26" i="6"/>
  <c r="AN26" i="6"/>
  <c r="AJ26" i="6"/>
  <c r="AI26" i="6"/>
  <c r="AE26" i="6"/>
  <c r="AD26" i="6"/>
  <c r="Z26" i="6"/>
  <c r="Y26" i="6"/>
  <c r="V26" i="6"/>
  <c r="U26" i="6"/>
  <c r="Q26" i="6"/>
  <c r="P26" i="6"/>
  <c r="L26" i="6"/>
  <c r="K26" i="6"/>
  <c r="G26" i="6"/>
  <c r="F26" i="6"/>
  <c r="HX25" i="6"/>
  <c r="HW25" i="6"/>
  <c r="HS25" i="6"/>
  <c r="HR25" i="6"/>
  <c r="HN25" i="6"/>
  <c r="HM25" i="6"/>
  <c r="HI25" i="6"/>
  <c r="HH25" i="6"/>
  <c r="HD25" i="6"/>
  <c r="HC25" i="6"/>
  <c r="GY25" i="6"/>
  <c r="GX25" i="6"/>
  <c r="GT25" i="6"/>
  <c r="GS25" i="6"/>
  <c r="GO25" i="6"/>
  <c r="GN25" i="6"/>
  <c r="GJ25" i="6"/>
  <c r="GI25" i="6"/>
  <c r="GE25" i="6"/>
  <c r="GD25" i="6"/>
  <c r="FV25" i="6"/>
  <c r="FU25" i="6"/>
  <c r="FQ25" i="6"/>
  <c r="FP25" i="6"/>
  <c r="FH25" i="6"/>
  <c r="FG25" i="6"/>
  <c r="FC25" i="6"/>
  <c r="FB25" i="6"/>
  <c r="EX25" i="6"/>
  <c r="EW25" i="6"/>
  <c r="ES25" i="6"/>
  <c r="ER25" i="6"/>
  <c r="EN25" i="6"/>
  <c r="EM25" i="6"/>
  <c r="EI25" i="6"/>
  <c r="EH25" i="6"/>
  <c r="ED25" i="6"/>
  <c r="EC25" i="6"/>
  <c r="DY25" i="6"/>
  <c r="DX25" i="6"/>
  <c r="DT25" i="6"/>
  <c r="DS25" i="6"/>
  <c r="DK25" i="6"/>
  <c r="DJ25" i="6"/>
  <c r="DF25" i="6"/>
  <c r="DE25" i="6"/>
  <c r="DA25" i="6"/>
  <c r="CZ25" i="6"/>
  <c r="CV25" i="6"/>
  <c r="CU25" i="6"/>
  <c r="CQ25" i="6"/>
  <c r="CP25" i="6"/>
  <c r="CL25" i="6"/>
  <c r="CK25" i="6"/>
  <c r="CG25" i="6"/>
  <c r="CF25" i="6"/>
  <c r="CB25" i="6"/>
  <c r="CA25" i="6"/>
  <c r="BW25" i="6"/>
  <c r="BV25" i="6"/>
  <c r="BS25" i="6"/>
  <c r="BR25" i="6"/>
  <c r="BN25" i="6"/>
  <c r="BM25" i="6"/>
  <c r="BI25" i="6"/>
  <c r="BH25" i="6"/>
  <c r="BD25" i="6"/>
  <c r="BC25" i="6"/>
  <c r="AY25" i="6"/>
  <c r="AX25" i="6"/>
  <c r="AT25" i="6"/>
  <c r="AS25" i="6"/>
  <c r="AO25" i="6"/>
  <c r="AN25" i="6"/>
  <c r="AJ25" i="6"/>
  <c r="AI25" i="6"/>
  <c r="AE25" i="6"/>
  <c r="AD25" i="6"/>
  <c r="Z25" i="6"/>
  <c r="Y25" i="6"/>
  <c r="V25" i="6"/>
  <c r="U25" i="6"/>
  <c r="Q25" i="6"/>
  <c r="P25" i="6"/>
  <c r="L25" i="6"/>
  <c r="K25" i="6"/>
  <c r="G25" i="6"/>
  <c r="F25" i="6"/>
  <c r="HX24" i="6"/>
  <c r="HW24" i="6"/>
  <c r="HS24" i="6"/>
  <c r="HR24" i="6"/>
  <c r="HN24" i="6"/>
  <c r="HM24" i="6"/>
  <c r="HI24" i="6"/>
  <c r="HH24" i="6"/>
  <c r="HD24" i="6"/>
  <c r="HC24" i="6"/>
  <c r="GY24" i="6"/>
  <c r="GX24" i="6"/>
  <c r="GT24" i="6"/>
  <c r="GS24" i="6"/>
  <c r="GO24" i="6"/>
  <c r="GN24" i="6"/>
  <c r="GJ24" i="6"/>
  <c r="GI24" i="6"/>
  <c r="GE24" i="6"/>
  <c r="GD24" i="6"/>
  <c r="FV24" i="6"/>
  <c r="FU24" i="6"/>
  <c r="FQ24" i="6"/>
  <c r="FP24" i="6"/>
  <c r="FH24" i="6"/>
  <c r="FG24" i="6"/>
  <c r="FC24" i="6"/>
  <c r="FB24" i="6"/>
  <c r="EX24" i="6"/>
  <c r="EW24" i="6"/>
  <c r="ES24" i="6"/>
  <c r="ER24" i="6"/>
  <c r="EN24" i="6"/>
  <c r="EM24" i="6"/>
  <c r="EI24" i="6"/>
  <c r="EH24" i="6"/>
  <c r="ED24" i="6"/>
  <c r="EC24" i="6"/>
  <c r="DY24" i="6"/>
  <c r="DX24" i="6"/>
  <c r="DT24" i="6"/>
  <c r="DS24" i="6"/>
  <c r="DK24" i="6"/>
  <c r="DJ24" i="6"/>
  <c r="DF24" i="6"/>
  <c r="DE24" i="6"/>
  <c r="DA24" i="6"/>
  <c r="CZ24" i="6"/>
  <c r="CV24" i="6"/>
  <c r="CU24" i="6"/>
  <c r="CQ24" i="6"/>
  <c r="CP24" i="6"/>
  <c r="CL24" i="6"/>
  <c r="CK24" i="6"/>
  <c r="CG24" i="6"/>
  <c r="CF24" i="6"/>
  <c r="CB24" i="6"/>
  <c r="CA24" i="6"/>
  <c r="BW24" i="6"/>
  <c r="BV24" i="6"/>
  <c r="BS24" i="6"/>
  <c r="BR24" i="6"/>
  <c r="BN24" i="6"/>
  <c r="BM24" i="6"/>
  <c r="BI24" i="6"/>
  <c r="BH24" i="6"/>
  <c r="BD24" i="6"/>
  <c r="BC24" i="6"/>
  <c r="AY24" i="6"/>
  <c r="AX24" i="6"/>
  <c r="AT24" i="6"/>
  <c r="AS24" i="6"/>
  <c r="AO24" i="6"/>
  <c r="AN24" i="6"/>
  <c r="AJ24" i="6"/>
  <c r="AI24" i="6"/>
  <c r="AE24" i="6"/>
  <c r="AD24" i="6"/>
  <c r="Z24" i="6"/>
  <c r="Y24" i="6"/>
  <c r="V24" i="6"/>
  <c r="U24" i="6"/>
  <c r="Q24" i="6"/>
  <c r="P24" i="6"/>
  <c r="L24" i="6"/>
  <c r="K24" i="6"/>
  <c r="G24" i="6"/>
  <c r="F24" i="6"/>
  <c r="HX23" i="6"/>
  <c r="HW23" i="6"/>
  <c r="HS23" i="6"/>
  <c r="HR23" i="6"/>
  <c r="HN23" i="6"/>
  <c r="HM23" i="6"/>
  <c r="HI23" i="6"/>
  <c r="HH23" i="6"/>
  <c r="HD23" i="6"/>
  <c r="HC23" i="6"/>
  <c r="GY23" i="6"/>
  <c r="GX23" i="6"/>
  <c r="GT23" i="6"/>
  <c r="GS23" i="6"/>
  <c r="GO23" i="6"/>
  <c r="GN23" i="6"/>
  <c r="GJ23" i="6"/>
  <c r="GI23" i="6"/>
  <c r="GE23" i="6"/>
  <c r="GD23" i="6"/>
  <c r="FV23" i="6"/>
  <c r="FU23" i="6"/>
  <c r="FQ23" i="6"/>
  <c r="FP23" i="6"/>
  <c r="FH23" i="6"/>
  <c r="FG23" i="6"/>
  <c r="FC23" i="6"/>
  <c r="FB23" i="6"/>
  <c r="EX23" i="6"/>
  <c r="EW23" i="6"/>
  <c r="ES23" i="6"/>
  <c r="ER23" i="6"/>
  <c r="EN23" i="6"/>
  <c r="EM23" i="6"/>
  <c r="EI23" i="6"/>
  <c r="EH23" i="6"/>
  <c r="ED23" i="6"/>
  <c r="EC23" i="6"/>
  <c r="DY23" i="6"/>
  <c r="DX23" i="6"/>
  <c r="DT23" i="6"/>
  <c r="DS23" i="6"/>
  <c r="DK23" i="6"/>
  <c r="DJ23" i="6"/>
  <c r="DF23" i="6"/>
  <c r="DE23" i="6"/>
  <c r="DA23" i="6"/>
  <c r="CZ23" i="6"/>
  <c r="CV23" i="6"/>
  <c r="CU23" i="6"/>
  <c r="CQ23" i="6"/>
  <c r="CP23" i="6"/>
  <c r="CL23" i="6"/>
  <c r="CK23" i="6"/>
  <c r="CG23" i="6"/>
  <c r="CF23" i="6"/>
  <c r="CB23" i="6"/>
  <c r="CA23" i="6"/>
  <c r="BW23" i="6"/>
  <c r="BV23" i="6"/>
  <c r="BS23" i="6"/>
  <c r="BR23" i="6"/>
  <c r="BN23" i="6"/>
  <c r="BM23" i="6"/>
  <c r="BI23" i="6"/>
  <c r="BH23" i="6"/>
  <c r="BD23" i="6"/>
  <c r="BC23" i="6"/>
  <c r="AY23" i="6"/>
  <c r="AX23" i="6"/>
  <c r="AT23" i="6"/>
  <c r="AS23" i="6"/>
  <c r="AO23" i="6"/>
  <c r="AN23" i="6"/>
  <c r="AJ23" i="6"/>
  <c r="AI23" i="6"/>
  <c r="AE23" i="6"/>
  <c r="AD23" i="6"/>
  <c r="Z23" i="6"/>
  <c r="Y23" i="6"/>
  <c r="V23" i="6"/>
  <c r="U23" i="6"/>
  <c r="Q23" i="6"/>
  <c r="P23" i="6"/>
  <c r="L23" i="6"/>
  <c r="K23" i="6"/>
  <c r="G23" i="6"/>
  <c r="F23" i="6"/>
  <c r="HX22" i="6"/>
  <c r="HW22" i="6"/>
  <c r="HS22" i="6"/>
  <c r="HR22" i="6"/>
  <c r="HN22" i="6"/>
  <c r="HM22" i="6"/>
  <c r="HI22" i="6"/>
  <c r="HH22" i="6"/>
  <c r="HD22" i="6"/>
  <c r="HC22" i="6"/>
  <c r="GY22" i="6"/>
  <c r="GX22" i="6"/>
  <c r="GT22" i="6"/>
  <c r="GS22" i="6"/>
  <c r="GO22" i="6"/>
  <c r="GN22" i="6"/>
  <c r="GJ22" i="6"/>
  <c r="GI22" i="6"/>
  <c r="GE22" i="6"/>
  <c r="GD22" i="6"/>
  <c r="FV22" i="6"/>
  <c r="FU22" i="6"/>
  <c r="FQ22" i="6"/>
  <c r="FP22" i="6"/>
  <c r="FH22" i="6"/>
  <c r="FG22" i="6"/>
  <c r="FC22" i="6"/>
  <c r="FB22" i="6"/>
  <c r="EX22" i="6"/>
  <c r="EW22" i="6"/>
  <c r="ES22" i="6"/>
  <c r="ER22" i="6"/>
  <c r="EN22" i="6"/>
  <c r="EM22" i="6"/>
  <c r="EI22" i="6"/>
  <c r="EH22" i="6"/>
  <c r="ED22" i="6"/>
  <c r="EC22" i="6"/>
  <c r="DY22" i="6"/>
  <c r="DX22" i="6"/>
  <c r="DT22" i="6"/>
  <c r="DS22" i="6"/>
  <c r="DK22" i="6"/>
  <c r="DJ22" i="6"/>
  <c r="DF22" i="6"/>
  <c r="DE22" i="6"/>
  <c r="DA22" i="6"/>
  <c r="CZ22" i="6"/>
  <c r="CV22" i="6"/>
  <c r="CU22" i="6"/>
  <c r="CQ22" i="6"/>
  <c r="CP22" i="6"/>
  <c r="CL22" i="6"/>
  <c r="CK22" i="6"/>
  <c r="CG22" i="6"/>
  <c r="CF22" i="6"/>
  <c r="CB22" i="6"/>
  <c r="CA22" i="6"/>
  <c r="BW22" i="6"/>
  <c r="BV22" i="6"/>
  <c r="BS22" i="6"/>
  <c r="BR22" i="6"/>
  <c r="BN22" i="6"/>
  <c r="BM22" i="6"/>
  <c r="BI22" i="6"/>
  <c r="BH22" i="6"/>
  <c r="BD22" i="6"/>
  <c r="BC22" i="6"/>
  <c r="AY22" i="6"/>
  <c r="AX22" i="6"/>
  <c r="AT22" i="6"/>
  <c r="AS22" i="6"/>
  <c r="AO22" i="6"/>
  <c r="AN22" i="6"/>
  <c r="AJ22" i="6"/>
  <c r="AI22" i="6"/>
  <c r="AE22" i="6"/>
  <c r="AD22" i="6"/>
  <c r="Z22" i="6"/>
  <c r="Y22" i="6"/>
  <c r="V22" i="6"/>
  <c r="U22" i="6"/>
  <c r="Q22" i="6"/>
  <c r="P22" i="6"/>
  <c r="L22" i="6"/>
  <c r="K22" i="6"/>
  <c r="G22" i="6"/>
  <c r="F22" i="6"/>
  <c r="HX21" i="6"/>
  <c r="HW21" i="6"/>
  <c r="HS21" i="6"/>
  <c r="HR21" i="6"/>
  <c r="HN21" i="6"/>
  <c r="HM21" i="6"/>
  <c r="HI21" i="6"/>
  <c r="HH21" i="6"/>
  <c r="HD21" i="6"/>
  <c r="HC21" i="6"/>
  <c r="GY21" i="6"/>
  <c r="GX21" i="6"/>
  <c r="GT21" i="6"/>
  <c r="GS21" i="6"/>
  <c r="GO21" i="6"/>
  <c r="GN21" i="6"/>
  <c r="GJ21" i="6"/>
  <c r="GI21" i="6"/>
  <c r="GE21" i="6"/>
  <c r="GD21" i="6"/>
  <c r="FV21" i="6"/>
  <c r="FU21" i="6"/>
  <c r="FQ21" i="6"/>
  <c r="FP21" i="6"/>
  <c r="FH21" i="6"/>
  <c r="FG21" i="6"/>
  <c r="FC21" i="6"/>
  <c r="FB21" i="6"/>
  <c r="EX21" i="6"/>
  <c r="EW21" i="6"/>
  <c r="ES21" i="6"/>
  <c r="ER21" i="6"/>
  <c r="EN21" i="6"/>
  <c r="EM21" i="6"/>
  <c r="EI21" i="6"/>
  <c r="EH21" i="6"/>
  <c r="ED21" i="6"/>
  <c r="EC21" i="6"/>
  <c r="DY21" i="6"/>
  <c r="DX21" i="6"/>
  <c r="DT21" i="6"/>
  <c r="DS21" i="6"/>
  <c r="DK21" i="6"/>
  <c r="DJ21" i="6"/>
  <c r="DF21" i="6"/>
  <c r="DE21" i="6"/>
  <c r="DA21" i="6"/>
  <c r="CZ21" i="6"/>
  <c r="CV21" i="6"/>
  <c r="CU21" i="6"/>
  <c r="CQ21" i="6"/>
  <c r="CP21" i="6"/>
  <c r="CL21" i="6"/>
  <c r="CK21" i="6"/>
  <c r="CG21" i="6"/>
  <c r="CF21" i="6"/>
  <c r="CB21" i="6"/>
  <c r="CA21" i="6"/>
  <c r="BW21" i="6"/>
  <c r="BV21" i="6"/>
  <c r="BS21" i="6"/>
  <c r="BR21" i="6"/>
  <c r="BN21" i="6"/>
  <c r="BM21" i="6"/>
  <c r="BI21" i="6"/>
  <c r="BH21" i="6"/>
  <c r="BD21" i="6"/>
  <c r="BC21" i="6"/>
  <c r="AY21" i="6"/>
  <c r="AX21" i="6"/>
  <c r="AT21" i="6"/>
  <c r="AS21" i="6"/>
  <c r="AO21" i="6"/>
  <c r="AN21" i="6"/>
  <c r="AJ21" i="6"/>
  <c r="AI21" i="6"/>
  <c r="AE21" i="6"/>
  <c r="AD21" i="6"/>
  <c r="Z21" i="6"/>
  <c r="Y21" i="6"/>
  <c r="V21" i="6"/>
  <c r="U21" i="6"/>
  <c r="Q21" i="6"/>
  <c r="P21" i="6"/>
  <c r="L21" i="6"/>
  <c r="K21" i="6"/>
  <c r="G21" i="6"/>
  <c r="F21" i="6"/>
  <c r="HX20" i="6"/>
  <c r="HW20" i="6"/>
  <c r="HS20" i="6"/>
  <c r="HR20" i="6"/>
  <c r="HN20" i="6"/>
  <c r="HM20" i="6"/>
  <c r="HI20" i="6"/>
  <c r="HH20" i="6"/>
  <c r="HD20" i="6"/>
  <c r="HC20" i="6"/>
  <c r="GY20" i="6"/>
  <c r="GX20" i="6"/>
  <c r="GT20" i="6"/>
  <c r="GS20" i="6"/>
  <c r="GO20" i="6"/>
  <c r="GN20" i="6"/>
  <c r="GJ20" i="6"/>
  <c r="GI20" i="6"/>
  <c r="GE20" i="6"/>
  <c r="GD20" i="6"/>
  <c r="FV20" i="6"/>
  <c r="FU20" i="6"/>
  <c r="FQ20" i="6"/>
  <c r="FP20" i="6"/>
  <c r="FH20" i="6"/>
  <c r="FG20" i="6"/>
  <c r="FC20" i="6"/>
  <c r="FB20" i="6"/>
  <c r="EX20" i="6"/>
  <c r="EW20" i="6"/>
  <c r="ES20" i="6"/>
  <c r="ER20" i="6"/>
  <c r="EN20" i="6"/>
  <c r="EM20" i="6"/>
  <c r="EI20" i="6"/>
  <c r="EH20" i="6"/>
  <c r="ED20" i="6"/>
  <c r="EC20" i="6"/>
  <c r="DY20" i="6"/>
  <c r="DX20" i="6"/>
  <c r="DT20" i="6"/>
  <c r="DS20" i="6"/>
  <c r="DK20" i="6"/>
  <c r="DJ20" i="6"/>
  <c r="DF20" i="6"/>
  <c r="DE20" i="6"/>
  <c r="DA20" i="6"/>
  <c r="CZ20" i="6"/>
  <c r="CV20" i="6"/>
  <c r="CU20" i="6"/>
  <c r="CQ20" i="6"/>
  <c r="CP20" i="6"/>
  <c r="CL20" i="6"/>
  <c r="CK20" i="6"/>
  <c r="CG20" i="6"/>
  <c r="CF20" i="6"/>
  <c r="CB20" i="6"/>
  <c r="CA20" i="6"/>
  <c r="BW20" i="6"/>
  <c r="BV20" i="6"/>
  <c r="BS20" i="6"/>
  <c r="BR20" i="6"/>
  <c r="BN20" i="6"/>
  <c r="BM20" i="6"/>
  <c r="BI20" i="6"/>
  <c r="BH20" i="6"/>
  <c r="BD20" i="6"/>
  <c r="BC20" i="6"/>
  <c r="AY20" i="6"/>
  <c r="AX20" i="6"/>
  <c r="AT20" i="6"/>
  <c r="AS20" i="6"/>
  <c r="AO20" i="6"/>
  <c r="AN20" i="6"/>
  <c r="AJ20" i="6"/>
  <c r="AI20" i="6"/>
  <c r="AE20" i="6"/>
  <c r="AD20" i="6"/>
  <c r="Z20" i="6"/>
  <c r="Y20" i="6"/>
  <c r="V20" i="6"/>
  <c r="U20" i="6"/>
  <c r="Q20" i="6"/>
  <c r="P20" i="6"/>
  <c r="L20" i="6"/>
  <c r="K20" i="6"/>
  <c r="G20" i="6"/>
  <c r="F20" i="6"/>
  <c r="HX19" i="6"/>
  <c r="HW19" i="6"/>
  <c r="HS19" i="6"/>
  <c r="HR19" i="6"/>
  <c r="HN19" i="6"/>
  <c r="HM19" i="6"/>
  <c r="HI19" i="6"/>
  <c r="HH19" i="6"/>
  <c r="HD19" i="6"/>
  <c r="HC19" i="6"/>
  <c r="GY19" i="6"/>
  <c r="GX19" i="6"/>
  <c r="GT19" i="6"/>
  <c r="GS19" i="6"/>
  <c r="GO19" i="6"/>
  <c r="GN19" i="6"/>
  <c r="GJ19" i="6"/>
  <c r="GI19" i="6"/>
  <c r="GE19" i="6"/>
  <c r="GF20" i="6" s="1"/>
  <c r="GD19" i="6"/>
  <c r="FV19" i="6"/>
  <c r="FU19" i="6"/>
  <c r="FQ19" i="6"/>
  <c r="FP19" i="6"/>
  <c r="FH19" i="6"/>
  <c r="FG19" i="6"/>
  <c r="FC19" i="6"/>
  <c r="FB19" i="6"/>
  <c r="EX19" i="6"/>
  <c r="EW19" i="6"/>
  <c r="ES19" i="6"/>
  <c r="ER19" i="6"/>
  <c r="EN19" i="6"/>
  <c r="EM19" i="6"/>
  <c r="EI19" i="6"/>
  <c r="EH19" i="6"/>
  <c r="ED19" i="6"/>
  <c r="EC19" i="6"/>
  <c r="DY19" i="6"/>
  <c r="DX19" i="6"/>
  <c r="DT19" i="6"/>
  <c r="DS19" i="6"/>
  <c r="DK19" i="6"/>
  <c r="DJ19" i="6"/>
  <c r="DF19" i="6"/>
  <c r="DE19" i="6"/>
  <c r="DA19" i="6"/>
  <c r="CZ19" i="6"/>
  <c r="CV19" i="6"/>
  <c r="CU19" i="6"/>
  <c r="CQ19" i="6"/>
  <c r="CP19" i="6"/>
  <c r="CL19" i="6"/>
  <c r="CK19" i="6"/>
  <c r="CG19" i="6"/>
  <c r="CF19" i="6"/>
  <c r="CB19" i="6"/>
  <c r="CA19" i="6"/>
  <c r="BW19" i="6"/>
  <c r="BV19" i="6"/>
  <c r="BS19" i="6"/>
  <c r="BR19" i="6"/>
  <c r="BN19" i="6"/>
  <c r="BM19" i="6"/>
  <c r="BI19" i="6"/>
  <c r="BH19" i="6"/>
  <c r="BD19" i="6"/>
  <c r="BC19" i="6"/>
  <c r="AY19" i="6"/>
  <c r="AX19" i="6"/>
  <c r="AT19" i="6"/>
  <c r="AS19" i="6"/>
  <c r="AO19" i="6"/>
  <c r="AN19" i="6"/>
  <c r="AJ19" i="6"/>
  <c r="AI19" i="6"/>
  <c r="AE19" i="6"/>
  <c r="AD19" i="6"/>
  <c r="Z19" i="6"/>
  <c r="Y19" i="6"/>
  <c r="V19" i="6"/>
  <c r="U19" i="6"/>
  <c r="Q19" i="6"/>
  <c r="P19" i="6"/>
  <c r="L19" i="6"/>
  <c r="K19" i="6"/>
  <c r="G19" i="6"/>
  <c r="F19" i="6"/>
  <c r="HX18" i="6"/>
  <c r="HW18" i="6"/>
  <c r="HS18" i="6"/>
  <c r="HR18" i="6"/>
  <c r="HN18" i="6"/>
  <c r="HM18" i="6"/>
  <c r="HI18" i="6"/>
  <c r="HH18" i="6"/>
  <c r="HD18" i="6"/>
  <c r="HE16" i="6" s="1"/>
  <c r="HC18" i="6"/>
  <c r="GY18" i="6"/>
  <c r="GX18" i="6"/>
  <c r="GT18" i="6"/>
  <c r="GS18" i="6"/>
  <c r="GO18" i="6"/>
  <c r="GN18" i="6"/>
  <c r="GJ18" i="6"/>
  <c r="GI18" i="6"/>
  <c r="GE18" i="6"/>
  <c r="GD18" i="6"/>
  <c r="FV18" i="6"/>
  <c r="FU18" i="6"/>
  <c r="FQ18" i="6"/>
  <c r="FP18" i="6"/>
  <c r="FH18" i="6"/>
  <c r="FG18" i="6"/>
  <c r="FC18" i="6"/>
  <c r="FB18" i="6"/>
  <c r="EX18" i="6"/>
  <c r="EW18" i="6"/>
  <c r="ES18" i="6"/>
  <c r="ER18" i="6"/>
  <c r="EN18" i="6"/>
  <c r="EM18" i="6"/>
  <c r="EI18" i="6"/>
  <c r="EH18" i="6"/>
  <c r="ED18" i="6"/>
  <c r="EC18" i="6"/>
  <c r="DY18" i="6"/>
  <c r="DX18" i="6"/>
  <c r="DT18" i="6"/>
  <c r="DS18" i="6"/>
  <c r="DK18" i="6"/>
  <c r="DJ18" i="6"/>
  <c r="DF18" i="6"/>
  <c r="DE18" i="6"/>
  <c r="DA18" i="6"/>
  <c r="CZ18" i="6"/>
  <c r="CV18" i="6"/>
  <c r="CU18" i="6"/>
  <c r="CQ18" i="6"/>
  <c r="CP18" i="6"/>
  <c r="CL18" i="6"/>
  <c r="CK18" i="6"/>
  <c r="CG18" i="6"/>
  <c r="CF18" i="6"/>
  <c r="CB18" i="6"/>
  <c r="CC16" i="6" s="1"/>
  <c r="CA18" i="6"/>
  <c r="BW18" i="6"/>
  <c r="BV18" i="6"/>
  <c r="BS18" i="6"/>
  <c r="BR18" i="6"/>
  <c r="BN18" i="6"/>
  <c r="BM18" i="6"/>
  <c r="BI18" i="6"/>
  <c r="BH18" i="6"/>
  <c r="BD18" i="6"/>
  <c r="BC18" i="6"/>
  <c r="AY18" i="6"/>
  <c r="AX18" i="6"/>
  <c r="AT18" i="6"/>
  <c r="AS18" i="6"/>
  <c r="AO18" i="6"/>
  <c r="AN18" i="6"/>
  <c r="AJ18" i="6"/>
  <c r="AI18" i="6"/>
  <c r="AE18" i="6"/>
  <c r="AD18" i="6"/>
  <c r="Z18" i="6"/>
  <c r="Y18" i="6"/>
  <c r="V18" i="6"/>
  <c r="U18" i="6"/>
  <c r="Q18" i="6"/>
  <c r="R16" i="6" s="1"/>
  <c r="P18" i="6"/>
  <c r="L18" i="6"/>
  <c r="K18" i="6"/>
  <c r="G18" i="6"/>
  <c r="F18" i="6"/>
  <c r="HX17" i="6"/>
  <c r="HW17" i="6"/>
  <c r="HS17" i="6"/>
  <c r="HR17" i="6"/>
  <c r="HN17" i="6"/>
  <c r="HM17" i="6"/>
  <c r="HI17" i="6"/>
  <c r="HJ16" i="6" s="1"/>
  <c r="HH17" i="6"/>
  <c r="HD17" i="6"/>
  <c r="HC17" i="6"/>
  <c r="GY17" i="6"/>
  <c r="GZ16" i="6" s="1"/>
  <c r="GX17" i="6"/>
  <c r="GT17" i="6"/>
  <c r="GS17" i="6"/>
  <c r="GO17" i="6"/>
  <c r="GN17" i="6"/>
  <c r="GJ17" i="6"/>
  <c r="GI17" i="6"/>
  <c r="GE17" i="6"/>
  <c r="GD17" i="6"/>
  <c r="FV17" i="6"/>
  <c r="FU17" i="6"/>
  <c r="FQ17" i="6"/>
  <c r="FP17" i="6"/>
  <c r="FH17" i="6"/>
  <c r="FG17" i="6"/>
  <c r="FC17" i="6"/>
  <c r="FB17" i="6"/>
  <c r="EX17" i="6"/>
  <c r="EW17" i="6"/>
  <c r="ES17" i="6"/>
  <c r="ER17" i="6"/>
  <c r="EN17" i="6"/>
  <c r="EM17" i="6"/>
  <c r="EI17" i="6"/>
  <c r="EH17" i="6"/>
  <c r="ED17" i="6"/>
  <c r="EC17" i="6"/>
  <c r="DY17" i="6"/>
  <c r="DX17" i="6"/>
  <c r="DT17" i="6"/>
  <c r="DS17" i="6"/>
  <c r="DK17" i="6"/>
  <c r="DJ17" i="6"/>
  <c r="DF17" i="6"/>
  <c r="DG16" i="6" s="1"/>
  <c r="DE17" i="6"/>
  <c r="DA17" i="6"/>
  <c r="CZ17" i="6"/>
  <c r="CV17" i="6"/>
  <c r="CU17" i="6"/>
  <c r="CQ17" i="6"/>
  <c r="CP17" i="6"/>
  <c r="CL17" i="6"/>
  <c r="CK17" i="6"/>
  <c r="CG17" i="6"/>
  <c r="CF17" i="6"/>
  <c r="CB17" i="6"/>
  <c r="CA17" i="6"/>
  <c r="BW17" i="6"/>
  <c r="BV17" i="6"/>
  <c r="BS17" i="6"/>
  <c r="BR17" i="6"/>
  <c r="BN17" i="6"/>
  <c r="BM17" i="6"/>
  <c r="BI17" i="6"/>
  <c r="BH17" i="6"/>
  <c r="BD17" i="6"/>
  <c r="BC17" i="6"/>
  <c r="AY17" i="6"/>
  <c r="AX17" i="6"/>
  <c r="AT17" i="6"/>
  <c r="AS17" i="6"/>
  <c r="AO17" i="6"/>
  <c r="AN17" i="6"/>
  <c r="AJ17" i="6"/>
  <c r="AI17" i="6"/>
  <c r="AE17" i="6"/>
  <c r="AD17" i="6"/>
  <c r="Z17" i="6"/>
  <c r="Y17" i="6"/>
  <c r="V17" i="6"/>
  <c r="U17" i="6"/>
  <c r="Q17" i="6"/>
  <c r="P17" i="6"/>
  <c r="L17" i="6"/>
  <c r="M16" i="6" s="1"/>
  <c r="K17" i="6"/>
  <c r="G17" i="6"/>
  <c r="F17" i="6"/>
  <c r="HX16" i="6"/>
  <c r="HW16" i="6"/>
  <c r="HS16" i="6"/>
  <c r="HR16" i="6"/>
  <c r="HN16" i="6"/>
  <c r="HO12" i="6" s="1"/>
  <c r="HM16" i="6"/>
  <c r="HI16" i="6"/>
  <c r="HH16" i="6"/>
  <c r="HD16" i="6"/>
  <c r="HC16" i="6"/>
  <c r="GY16" i="6"/>
  <c r="GZ12" i="6" s="1"/>
  <c r="GX16" i="6"/>
  <c r="GT16" i="6"/>
  <c r="GS16" i="6"/>
  <c r="GO16" i="6"/>
  <c r="GN16" i="6"/>
  <c r="GJ16" i="6"/>
  <c r="GI16" i="6"/>
  <c r="GE16" i="6"/>
  <c r="GD16" i="6"/>
  <c r="FV16" i="6"/>
  <c r="FU16" i="6"/>
  <c r="FQ16" i="6"/>
  <c r="FP16" i="6"/>
  <c r="FH16" i="6"/>
  <c r="FG16" i="6"/>
  <c r="FC16" i="6"/>
  <c r="FB16" i="6"/>
  <c r="EX16" i="6"/>
  <c r="EW16" i="6"/>
  <c r="ES16" i="6"/>
  <c r="ER16" i="6"/>
  <c r="EN16" i="6"/>
  <c r="EM16" i="6"/>
  <c r="EI16" i="6"/>
  <c r="EH16" i="6"/>
  <c r="ED16" i="6"/>
  <c r="EC16" i="6"/>
  <c r="DY16" i="6"/>
  <c r="DX16" i="6"/>
  <c r="DT16" i="6"/>
  <c r="DS16" i="6"/>
  <c r="DK16" i="6"/>
  <c r="DJ16" i="6"/>
  <c r="DF16" i="6"/>
  <c r="DE16" i="6"/>
  <c r="DA16" i="6"/>
  <c r="CZ16" i="6"/>
  <c r="CV16" i="6"/>
  <c r="CW12" i="6" s="1"/>
  <c r="CU16" i="6"/>
  <c r="CQ16" i="6"/>
  <c r="CP16" i="6"/>
  <c r="CL16" i="6"/>
  <c r="CK16" i="6"/>
  <c r="CG16" i="6"/>
  <c r="CH12" i="6" s="1"/>
  <c r="CF16" i="6"/>
  <c r="CB16" i="6"/>
  <c r="CA16" i="6"/>
  <c r="BW16" i="6"/>
  <c r="BV16" i="6"/>
  <c r="BS16" i="6"/>
  <c r="BR16" i="6"/>
  <c r="BN16" i="6"/>
  <c r="BM16" i="6"/>
  <c r="BI16" i="6"/>
  <c r="BH16" i="6"/>
  <c r="BD16" i="6"/>
  <c r="BC16" i="6"/>
  <c r="AY16" i="6"/>
  <c r="AX16" i="6"/>
  <c r="AT16" i="6"/>
  <c r="AS16" i="6"/>
  <c r="AO16" i="6"/>
  <c r="AN16" i="6"/>
  <c r="AJ16" i="6"/>
  <c r="AI16" i="6"/>
  <c r="AE16" i="6"/>
  <c r="AD16" i="6"/>
  <c r="Z16" i="6"/>
  <c r="Y16" i="6"/>
  <c r="V16" i="6"/>
  <c r="U16" i="6"/>
  <c r="Q16" i="6"/>
  <c r="P16" i="6"/>
  <c r="L16" i="6"/>
  <c r="K16" i="6"/>
  <c r="G16" i="6"/>
  <c r="F16" i="6"/>
  <c r="HX15" i="6"/>
  <c r="HY12" i="6" s="1"/>
  <c r="HW15" i="6"/>
  <c r="HS15" i="6"/>
  <c r="HT12" i="6" s="1"/>
  <c r="HR15" i="6"/>
  <c r="HN15" i="6"/>
  <c r="HM15" i="6"/>
  <c r="HI15" i="6"/>
  <c r="HH15" i="6"/>
  <c r="HD15" i="6"/>
  <c r="HC15" i="6"/>
  <c r="GY15" i="6"/>
  <c r="GX15" i="6"/>
  <c r="GT15" i="6"/>
  <c r="GU12" i="6" s="1"/>
  <c r="GS15" i="6"/>
  <c r="GO15" i="6"/>
  <c r="GP12" i="6" s="1"/>
  <c r="GN15" i="6"/>
  <c r="GJ15" i="6"/>
  <c r="GK12" i="6" s="1"/>
  <c r="GI15" i="6"/>
  <c r="GE15" i="6"/>
  <c r="GD15" i="6"/>
  <c r="FV15" i="6"/>
  <c r="FU15" i="6"/>
  <c r="FQ15" i="6"/>
  <c r="FP15" i="6"/>
  <c r="FH15" i="6"/>
  <c r="FG15" i="6"/>
  <c r="FC15" i="6"/>
  <c r="FD12" i="6" s="1"/>
  <c r="FB15" i="6"/>
  <c r="EX15" i="6"/>
  <c r="EW15" i="6"/>
  <c r="ES15" i="6"/>
  <c r="ER15" i="6"/>
  <c r="EN15" i="6"/>
  <c r="EM15" i="6"/>
  <c r="EI15" i="6"/>
  <c r="EH15" i="6"/>
  <c r="ED15" i="6"/>
  <c r="EC15" i="6"/>
  <c r="DY15" i="6"/>
  <c r="DX15" i="6"/>
  <c r="DT15" i="6"/>
  <c r="DS15" i="6"/>
  <c r="DK15" i="6"/>
  <c r="DJ15" i="6"/>
  <c r="DF15" i="6"/>
  <c r="DE15" i="6"/>
  <c r="DA15" i="6"/>
  <c r="CZ15" i="6"/>
  <c r="CV15" i="6"/>
  <c r="CU15" i="6"/>
  <c r="CQ15" i="6"/>
  <c r="CP15" i="6"/>
  <c r="CL15" i="6"/>
  <c r="CK15" i="6"/>
  <c r="CG15" i="6"/>
  <c r="CF15" i="6"/>
  <c r="CB15" i="6"/>
  <c r="CA15" i="6"/>
  <c r="BW15" i="6"/>
  <c r="BV15" i="6"/>
  <c r="BS15" i="6"/>
  <c r="BR15" i="6"/>
  <c r="BN15" i="6"/>
  <c r="BM15" i="6"/>
  <c r="BI15" i="6"/>
  <c r="BH15" i="6"/>
  <c r="BD15" i="6"/>
  <c r="BC15" i="6"/>
  <c r="AY15" i="6"/>
  <c r="AZ12" i="6" s="1"/>
  <c r="AX15" i="6"/>
  <c r="AT15" i="6"/>
  <c r="AS15" i="6"/>
  <c r="AO15" i="6"/>
  <c r="AN15" i="6"/>
  <c r="AJ15" i="6"/>
  <c r="AI15" i="6"/>
  <c r="AE15" i="6"/>
  <c r="AD15" i="6"/>
  <c r="Z15" i="6"/>
  <c r="Y15" i="6"/>
  <c r="V15" i="6"/>
  <c r="U15" i="6"/>
  <c r="Q15" i="6"/>
  <c r="P15" i="6"/>
  <c r="L15" i="6"/>
  <c r="K15" i="6"/>
  <c r="G15" i="6"/>
  <c r="F15" i="6"/>
  <c r="HX14" i="6"/>
  <c r="HW14" i="6"/>
  <c r="HS14" i="6"/>
  <c r="HR14" i="6"/>
  <c r="HN14" i="6"/>
  <c r="HM14" i="6"/>
  <c r="HI14" i="6"/>
  <c r="HH14" i="6"/>
  <c r="HD14" i="6"/>
  <c r="HC14" i="6"/>
  <c r="GY14" i="6"/>
  <c r="GX14" i="6"/>
  <c r="GT14" i="6"/>
  <c r="GS14" i="6"/>
  <c r="GO14" i="6"/>
  <c r="GN14" i="6"/>
  <c r="GJ14" i="6"/>
  <c r="GI14" i="6"/>
  <c r="GE14" i="6"/>
  <c r="GD14" i="6"/>
  <c r="FV14" i="6"/>
  <c r="FU14" i="6"/>
  <c r="FQ14" i="6"/>
  <c r="FP14" i="6"/>
  <c r="FH14" i="6"/>
  <c r="FG14" i="6"/>
  <c r="FC14" i="6"/>
  <c r="FB14" i="6"/>
  <c r="EX14" i="6"/>
  <c r="EW14" i="6"/>
  <c r="ES14" i="6"/>
  <c r="ER14" i="6"/>
  <c r="EN14" i="6"/>
  <c r="EM14" i="6"/>
  <c r="EI14" i="6"/>
  <c r="EH14" i="6"/>
  <c r="ED14" i="6"/>
  <c r="EE12" i="6" s="1"/>
  <c r="EC14" i="6"/>
  <c r="DY14" i="6"/>
  <c r="DX14" i="6"/>
  <c r="DT14" i="6"/>
  <c r="DS14" i="6"/>
  <c r="DK14" i="6"/>
  <c r="DJ14" i="6"/>
  <c r="DF14" i="6"/>
  <c r="DE14" i="6"/>
  <c r="DA14" i="6"/>
  <c r="CZ14" i="6"/>
  <c r="CV14" i="6"/>
  <c r="CU14" i="6"/>
  <c r="CQ14" i="6"/>
  <c r="CP14" i="6"/>
  <c r="CL14" i="6"/>
  <c r="CK14" i="6"/>
  <c r="CG14" i="6"/>
  <c r="CF14" i="6"/>
  <c r="CB14" i="6"/>
  <c r="CA14" i="6"/>
  <c r="BW14" i="6"/>
  <c r="BV14" i="6"/>
  <c r="BS14" i="6"/>
  <c r="BR14" i="6"/>
  <c r="BN14" i="6"/>
  <c r="BM14" i="6"/>
  <c r="BI14" i="6"/>
  <c r="BH14" i="6"/>
  <c r="BD14" i="6"/>
  <c r="BC14" i="6"/>
  <c r="AY14" i="6"/>
  <c r="AX14" i="6"/>
  <c r="AT14" i="6"/>
  <c r="AS14" i="6"/>
  <c r="AO14" i="6"/>
  <c r="AN14" i="6"/>
  <c r="AJ14" i="6"/>
  <c r="AI14" i="6"/>
  <c r="AE14" i="6"/>
  <c r="AD14" i="6"/>
  <c r="Z14" i="6"/>
  <c r="Y14" i="6"/>
  <c r="V14" i="6"/>
  <c r="U14" i="6"/>
  <c r="Q14" i="6"/>
  <c r="P14" i="6"/>
  <c r="L14" i="6"/>
  <c r="K14" i="6"/>
  <c r="G14" i="6"/>
  <c r="F14" i="6"/>
  <c r="HX13" i="6"/>
  <c r="HW13" i="6"/>
  <c r="HS13" i="6"/>
  <c r="HR13" i="6"/>
  <c r="HN13" i="6"/>
  <c r="HM13" i="6"/>
  <c r="HI13" i="6"/>
  <c r="HH13" i="6"/>
  <c r="HD13" i="6"/>
  <c r="HC13" i="6"/>
  <c r="GY13" i="6"/>
  <c r="GX13" i="6"/>
  <c r="GT13" i="6"/>
  <c r="GS13" i="6"/>
  <c r="GO13" i="6"/>
  <c r="GN13" i="6"/>
  <c r="GJ13" i="6"/>
  <c r="GI13" i="6"/>
  <c r="GE13" i="6"/>
  <c r="GD13" i="6"/>
  <c r="FV13" i="6"/>
  <c r="FU13" i="6"/>
  <c r="FQ13" i="6"/>
  <c r="FP13" i="6"/>
  <c r="FH13" i="6"/>
  <c r="FG13" i="6"/>
  <c r="FC13" i="6"/>
  <c r="FB13" i="6"/>
  <c r="EX13" i="6"/>
  <c r="EW13" i="6"/>
  <c r="ES13" i="6"/>
  <c r="ER13" i="6"/>
  <c r="EN13" i="6"/>
  <c r="EM13" i="6"/>
  <c r="EI13" i="6"/>
  <c r="EH13" i="6"/>
  <c r="ED13" i="6"/>
  <c r="EC13" i="6"/>
  <c r="DY13" i="6"/>
  <c r="DX13" i="6"/>
  <c r="DT13" i="6"/>
  <c r="DS13" i="6"/>
  <c r="DK13" i="6"/>
  <c r="DJ13" i="6"/>
  <c r="DF13" i="6"/>
  <c r="DE13" i="6"/>
  <c r="DA13" i="6"/>
  <c r="CZ13" i="6"/>
  <c r="CV13" i="6"/>
  <c r="CU13" i="6"/>
  <c r="CQ13" i="6"/>
  <c r="CP13" i="6"/>
  <c r="CL13" i="6"/>
  <c r="CK13" i="6"/>
  <c r="CG13" i="6"/>
  <c r="CF13" i="6"/>
  <c r="CB13" i="6"/>
  <c r="CA13" i="6"/>
  <c r="BW13" i="6"/>
  <c r="BV13" i="6"/>
  <c r="BS13" i="6"/>
  <c r="BR13" i="6"/>
  <c r="BN13" i="6"/>
  <c r="BM13" i="6"/>
  <c r="BI13" i="6"/>
  <c r="BH13" i="6"/>
  <c r="BD13" i="6"/>
  <c r="BC13" i="6"/>
  <c r="AY13" i="6"/>
  <c r="AX13" i="6"/>
  <c r="AT13" i="6"/>
  <c r="AS13" i="6"/>
  <c r="AO13" i="6"/>
  <c r="AN13" i="6"/>
  <c r="AJ13" i="6"/>
  <c r="AI13" i="6"/>
  <c r="AE13" i="6"/>
  <c r="AD13" i="6"/>
  <c r="Z13" i="6"/>
  <c r="Y13" i="6"/>
  <c r="V13" i="6"/>
  <c r="U13" i="6"/>
  <c r="Q13" i="6"/>
  <c r="P13" i="6"/>
  <c r="L13" i="6"/>
  <c r="K13" i="6"/>
  <c r="G13" i="6"/>
  <c r="F13" i="6"/>
  <c r="HX12" i="6"/>
  <c r="HW12" i="6"/>
  <c r="HS12" i="6"/>
  <c r="HR12" i="6"/>
  <c r="HN12" i="6"/>
  <c r="HM12" i="6"/>
  <c r="HI12" i="6"/>
  <c r="HH12" i="6"/>
  <c r="HD12" i="6"/>
  <c r="HC12" i="6"/>
  <c r="GY12" i="6"/>
  <c r="GX12" i="6"/>
  <c r="GT12" i="6"/>
  <c r="GS12" i="6"/>
  <c r="GO12" i="6"/>
  <c r="GN12" i="6"/>
  <c r="GJ12" i="6"/>
  <c r="GI12" i="6"/>
  <c r="GE12" i="6"/>
  <c r="GD12" i="6"/>
  <c r="FV12" i="6"/>
  <c r="FU12" i="6"/>
  <c r="FQ12" i="6"/>
  <c r="FP12" i="6"/>
  <c r="FH12" i="6"/>
  <c r="FG12" i="6"/>
  <c r="FC12" i="6"/>
  <c r="FB12" i="6"/>
  <c r="EX12" i="6"/>
  <c r="EW12" i="6"/>
  <c r="ES12" i="6"/>
  <c r="ER12" i="6"/>
  <c r="EN12" i="6"/>
  <c r="EM12" i="6"/>
  <c r="EI12" i="6"/>
  <c r="EH12" i="6"/>
  <c r="ED12" i="6"/>
  <c r="EC12" i="6"/>
  <c r="DY12" i="6"/>
  <c r="DX12" i="6"/>
  <c r="DT12" i="6"/>
  <c r="DS12" i="6"/>
  <c r="DK12" i="6"/>
  <c r="DJ12" i="6"/>
  <c r="DF12" i="6"/>
  <c r="DE12" i="6"/>
  <c r="DA12" i="6"/>
  <c r="CZ12" i="6"/>
  <c r="CV12" i="6"/>
  <c r="CU12" i="6"/>
  <c r="CQ12" i="6"/>
  <c r="CP12" i="6"/>
  <c r="CL12" i="6"/>
  <c r="CK12" i="6"/>
  <c r="CG12" i="6"/>
  <c r="CF12" i="6"/>
  <c r="CB12" i="6"/>
  <c r="CA12" i="6"/>
  <c r="BW12" i="6"/>
  <c r="BV12" i="6"/>
  <c r="BS12" i="6"/>
  <c r="BR12" i="6"/>
  <c r="BN12" i="6"/>
  <c r="BM12" i="6"/>
  <c r="BI12" i="6"/>
  <c r="BH12" i="6"/>
  <c r="BD12" i="6"/>
  <c r="BC12" i="6"/>
  <c r="AY12" i="6"/>
  <c r="AX12" i="6"/>
  <c r="AT12" i="6"/>
  <c r="AS12" i="6"/>
  <c r="AO12" i="6"/>
  <c r="AN12" i="6"/>
  <c r="AJ12" i="6"/>
  <c r="AI12" i="6"/>
  <c r="AE12" i="6"/>
  <c r="AD12" i="6"/>
  <c r="Z12" i="6"/>
  <c r="Y12" i="6"/>
  <c r="V12" i="6"/>
  <c r="U12" i="6"/>
  <c r="Q12" i="6"/>
  <c r="P12" i="6"/>
  <c r="L12" i="6"/>
  <c r="K12" i="6"/>
  <c r="G12" i="6"/>
  <c r="F12" i="6"/>
  <c r="HX11" i="6"/>
  <c r="HW11" i="6"/>
  <c r="HS11" i="6"/>
  <c r="HR11" i="6"/>
  <c r="HN11" i="6"/>
  <c r="HM11" i="6"/>
  <c r="HI11" i="6"/>
  <c r="HH11" i="6"/>
  <c r="HD11" i="6"/>
  <c r="HC11" i="6"/>
  <c r="GY11" i="6"/>
  <c r="GX11" i="6"/>
  <c r="GT11" i="6"/>
  <c r="GS11" i="6"/>
  <c r="GO11" i="6"/>
  <c r="GN11" i="6"/>
  <c r="GJ11" i="6"/>
  <c r="GI11" i="6"/>
  <c r="GE11" i="6"/>
  <c r="GD11" i="6"/>
  <c r="FV11" i="6"/>
  <c r="FU11" i="6"/>
  <c r="FQ11" i="6"/>
  <c r="FP11" i="6"/>
  <c r="FH11" i="6"/>
  <c r="FG11" i="6"/>
  <c r="FC11" i="6"/>
  <c r="FB11" i="6"/>
  <c r="EX11" i="6"/>
  <c r="EW11" i="6"/>
  <c r="ES11" i="6"/>
  <c r="ER11" i="6"/>
  <c r="EN11" i="6"/>
  <c r="EM11" i="6"/>
  <c r="EI11" i="6"/>
  <c r="EH11" i="6"/>
  <c r="ED11" i="6"/>
  <c r="EC11" i="6"/>
  <c r="DY11" i="6"/>
  <c r="DX11" i="6"/>
  <c r="DT11" i="6"/>
  <c r="DS11" i="6"/>
  <c r="DK11" i="6"/>
  <c r="DJ11" i="6"/>
  <c r="DF11" i="6"/>
  <c r="DE11" i="6"/>
  <c r="DA11" i="6"/>
  <c r="CZ11" i="6"/>
  <c r="CV11" i="6"/>
  <c r="CU11" i="6"/>
  <c r="CQ11" i="6"/>
  <c r="CP11" i="6"/>
  <c r="CL11" i="6"/>
  <c r="CK11" i="6"/>
  <c r="CG11" i="6"/>
  <c r="CF11" i="6"/>
  <c r="CB11" i="6"/>
  <c r="CA11" i="6"/>
  <c r="BW11" i="6"/>
  <c r="BV11" i="6"/>
  <c r="BS11" i="6"/>
  <c r="BR11" i="6"/>
  <c r="BN11" i="6"/>
  <c r="BM11" i="6"/>
  <c r="BI11" i="6"/>
  <c r="BH11" i="6"/>
  <c r="BD11" i="6"/>
  <c r="BC11" i="6"/>
  <c r="AY11" i="6"/>
  <c r="AX11" i="6"/>
  <c r="AT11" i="6"/>
  <c r="AS11" i="6"/>
  <c r="AO11" i="6"/>
  <c r="AN11" i="6"/>
  <c r="AJ11" i="6"/>
  <c r="AI11" i="6"/>
  <c r="AE11" i="6"/>
  <c r="AD11" i="6"/>
  <c r="Z11" i="6"/>
  <c r="Y11" i="6"/>
  <c r="V11" i="6"/>
  <c r="U11" i="6"/>
  <c r="Q11" i="6"/>
  <c r="P11" i="6"/>
  <c r="L11" i="6"/>
  <c r="K11" i="6"/>
  <c r="G11" i="6"/>
  <c r="F11" i="6"/>
  <c r="HX10" i="6"/>
  <c r="HW10" i="6"/>
  <c r="HS10" i="6"/>
  <c r="HR10" i="6"/>
  <c r="HN10" i="6"/>
  <c r="HM10" i="6"/>
  <c r="HI10" i="6"/>
  <c r="HH10" i="6"/>
  <c r="HD10" i="6"/>
  <c r="HC10" i="6"/>
  <c r="GY10" i="6"/>
  <c r="GX10" i="6"/>
  <c r="GT10" i="6"/>
  <c r="GS10" i="6"/>
  <c r="GO10" i="6"/>
  <c r="GN10" i="6"/>
  <c r="GJ10" i="6"/>
  <c r="GI10" i="6"/>
  <c r="GE10" i="6"/>
  <c r="GD10" i="6"/>
  <c r="FV10" i="6"/>
  <c r="FU10" i="6"/>
  <c r="FQ10" i="6"/>
  <c r="FP10" i="6"/>
  <c r="FH10" i="6"/>
  <c r="FG10" i="6"/>
  <c r="FC10" i="6"/>
  <c r="FB10" i="6"/>
  <c r="EX10" i="6"/>
  <c r="EW10" i="6"/>
  <c r="ES10" i="6"/>
  <c r="ER10" i="6"/>
  <c r="EN10" i="6"/>
  <c r="EM10" i="6"/>
  <c r="EI10" i="6"/>
  <c r="EH10" i="6"/>
  <c r="ED10" i="6"/>
  <c r="EC10" i="6"/>
  <c r="DY10" i="6"/>
  <c r="DX10" i="6"/>
  <c r="DT10" i="6"/>
  <c r="DS10" i="6"/>
  <c r="DK10" i="6"/>
  <c r="DJ10" i="6"/>
  <c r="DF10" i="6"/>
  <c r="DE10" i="6"/>
  <c r="DA10" i="6"/>
  <c r="CZ10" i="6"/>
  <c r="CV10" i="6"/>
  <c r="CU10" i="6"/>
  <c r="CQ10" i="6"/>
  <c r="CP10" i="6"/>
  <c r="CL10" i="6"/>
  <c r="CK10" i="6"/>
  <c r="CG10" i="6"/>
  <c r="CF10" i="6"/>
  <c r="CB10" i="6"/>
  <c r="CA10" i="6"/>
  <c r="BW10" i="6"/>
  <c r="BV10" i="6"/>
  <c r="BS10" i="6"/>
  <c r="BR10" i="6"/>
  <c r="BN10" i="6"/>
  <c r="BM10" i="6"/>
  <c r="BI10" i="6"/>
  <c r="BH10" i="6"/>
  <c r="BD10" i="6"/>
  <c r="BC10" i="6"/>
  <c r="AY10" i="6"/>
  <c r="AX10" i="6"/>
  <c r="AT10" i="6"/>
  <c r="AS10" i="6"/>
  <c r="AO10" i="6"/>
  <c r="AN10" i="6"/>
  <c r="AJ10" i="6"/>
  <c r="AI10" i="6"/>
  <c r="AE10" i="6"/>
  <c r="AD10" i="6"/>
  <c r="Z10" i="6"/>
  <c r="Y10" i="6"/>
  <c r="V10" i="6"/>
  <c r="U10" i="6"/>
  <c r="Q10" i="6"/>
  <c r="P10" i="6"/>
  <c r="L10" i="6"/>
  <c r="K10" i="6"/>
  <c r="G10" i="6"/>
  <c r="F10" i="6"/>
  <c r="HX9" i="6"/>
  <c r="HW9" i="6"/>
  <c r="HS9" i="6"/>
  <c r="HR9" i="6"/>
  <c r="HN9" i="6"/>
  <c r="HM9" i="6"/>
  <c r="HI9" i="6"/>
  <c r="HH9" i="6"/>
  <c r="HD9" i="6"/>
  <c r="HC9" i="6"/>
  <c r="GY9" i="6"/>
  <c r="GX9" i="6"/>
  <c r="GT9" i="6"/>
  <c r="GS9" i="6"/>
  <c r="GO9" i="6"/>
  <c r="GN9" i="6"/>
  <c r="GJ9" i="6"/>
  <c r="GI9" i="6"/>
  <c r="GE9" i="6"/>
  <c r="GD9" i="6"/>
  <c r="FV9" i="6"/>
  <c r="FU9" i="6"/>
  <c r="FQ9" i="6"/>
  <c r="FP9" i="6"/>
  <c r="FH9" i="6"/>
  <c r="FG9" i="6"/>
  <c r="FC9" i="6"/>
  <c r="FB9" i="6"/>
  <c r="EX9" i="6"/>
  <c r="EW9" i="6"/>
  <c r="ES9" i="6"/>
  <c r="ER9" i="6"/>
  <c r="EN9" i="6"/>
  <c r="EM9" i="6"/>
  <c r="EI9" i="6"/>
  <c r="EH9" i="6"/>
  <c r="ED9" i="6"/>
  <c r="EC9" i="6"/>
  <c r="DY9" i="6"/>
  <c r="DX9" i="6"/>
  <c r="DT9" i="6"/>
  <c r="DS9" i="6"/>
  <c r="DK9" i="6"/>
  <c r="DJ9" i="6"/>
  <c r="DF9" i="6"/>
  <c r="DE9" i="6"/>
  <c r="DA9" i="6"/>
  <c r="CZ9" i="6"/>
  <c r="CV9" i="6"/>
  <c r="CU9" i="6"/>
  <c r="CQ9" i="6"/>
  <c r="CP9" i="6"/>
  <c r="CL9" i="6"/>
  <c r="CK9" i="6"/>
  <c r="CG9" i="6"/>
  <c r="CF9" i="6"/>
  <c r="CB9" i="6"/>
  <c r="CA9" i="6"/>
  <c r="BW9" i="6"/>
  <c r="BV9" i="6"/>
  <c r="BS9" i="6"/>
  <c r="BR9" i="6"/>
  <c r="BN9" i="6"/>
  <c r="BM9" i="6"/>
  <c r="BI9" i="6"/>
  <c r="BH9" i="6"/>
  <c r="BD9" i="6"/>
  <c r="BC9" i="6"/>
  <c r="AY9" i="6"/>
  <c r="AX9" i="6"/>
  <c r="AT9" i="6"/>
  <c r="AS9" i="6"/>
  <c r="AO9" i="6"/>
  <c r="AN9" i="6"/>
  <c r="AJ9" i="6"/>
  <c r="AI9" i="6"/>
  <c r="AE9" i="6"/>
  <c r="AD9" i="6"/>
  <c r="Z9" i="6"/>
  <c r="Y9" i="6"/>
  <c r="V9" i="6"/>
  <c r="U9" i="6"/>
  <c r="Q9" i="6"/>
  <c r="P9" i="6"/>
  <c r="L9" i="6"/>
  <c r="K9" i="6"/>
  <c r="G9" i="6"/>
  <c r="F9" i="6"/>
  <c r="HX8" i="6"/>
  <c r="HW8" i="6"/>
  <c r="HS8" i="6"/>
  <c r="HR8" i="6"/>
  <c r="HN8" i="6"/>
  <c r="HM8" i="6"/>
  <c r="HI8" i="6"/>
  <c r="HH8" i="6"/>
  <c r="HD8" i="6"/>
  <c r="HC8" i="6"/>
  <c r="GY8" i="6"/>
  <c r="GX8" i="6"/>
  <c r="GT8" i="6"/>
  <c r="GS8" i="6"/>
  <c r="GO8" i="6"/>
  <c r="GN8" i="6"/>
  <c r="GJ8" i="6"/>
  <c r="GI8" i="6"/>
  <c r="GE8" i="6"/>
  <c r="GD8" i="6"/>
  <c r="FV8" i="6"/>
  <c r="FU8" i="6"/>
  <c r="FQ8" i="6"/>
  <c r="FP8" i="6"/>
  <c r="FH8" i="6"/>
  <c r="FG8" i="6"/>
  <c r="FC8" i="6"/>
  <c r="FB8" i="6"/>
  <c r="EX8" i="6"/>
  <c r="EW8" i="6"/>
  <c r="ES8" i="6"/>
  <c r="ER8" i="6"/>
  <c r="EN8" i="6"/>
  <c r="EM8" i="6"/>
  <c r="EI8" i="6"/>
  <c r="EH8" i="6"/>
  <c r="ED8" i="6"/>
  <c r="EC8" i="6"/>
  <c r="DY8" i="6"/>
  <c r="DX8" i="6"/>
  <c r="DT8" i="6"/>
  <c r="DS8" i="6"/>
  <c r="DK8" i="6"/>
  <c r="DJ8" i="6"/>
  <c r="DF8" i="6"/>
  <c r="DE8" i="6"/>
  <c r="DA8" i="6"/>
  <c r="CZ8" i="6"/>
  <c r="CV8" i="6"/>
  <c r="CU8" i="6"/>
  <c r="CQ8" i="6"/>
  <c r="CP8" i="6"/>
  <c r="CL8" i="6"/>
  <c r="CK8" i="6"/>
  <c r="CG8" i="6"/>
  <c r="CF8" i="6"/>
  <c r="CB8" i="6"/>
  <c r="CA8" i="6"/>
  <c r="BW8" i="6"/>
  <c r="BV8" i="6"/>
  <c r="BS8" i="6"/>
  <c r="BR8" i="6"/>
  <c r="BN8" i="6"/>
  <c r="BM8" i="6"/>
  <c r="BI8" i="6"/>
  <c r="BH8" i="6"/>
  <c r="BD8" i="6"/>
  <c r="BC8" i="6"/>
  <c r="AY8" i="6"/>
  <c r="AX8" i="6"/>
  <c r="AT8" i="6"/>
  <c r="AS8" i="6"/>
  <c r="AO8" i="6"/>
  <c r="AN8" i="6"/>
  <c r="AJ8" i="6"/>
  <c r="AI8" i="6"/>
  <c r="AE8" i="6"/>
  <c r="AD8" i="6"/>
  <c r="Z8" i="6"/>
  <c r="Y8" i="6"/>
  <c r="V8" i="6"/>
  <c r="U8" i="6"/>
  <c r="Q8" i="6"/>
  <c r="P8" i="6"/>
  <c r="L8" i="6"/>
  <c r="K8" i="6"/>
  <c r="G8" i="6"/>
  <c r="F8" i="6"/>
  <c r="HX7" i="6"/>
  <c r="HW7" i="6"/>
  <c r="HS7" i="6"/>
  <c r="HR7" i="6"/>
  <c r="HN7" i="6"/>
  <c r="HM7" i="6"/>
  <c r="HI7" i="6"/>
  <c r="HH7" i="6"/>
  <c r="HD7" i="6"/>
  <c r="HC7" i="6"/>
  <c r="GY7" i="6"/>
  <c r="GX7" i="6"/>
  <c r="GT7" i="6"/>
  <c r="GS7" i="6"/>
  <c r="GO7" i="6"/>
  <c r="GN7" i="6"/>
  <c r="GJ7" i="6"/>
  <c r="GI7" i="6"/>
  <c r="GE7" i="6"/>
  <c r="GD7" i="6"/>
  <c r="FV7" i="6"/>
  <c r="FU7" i="6"/>
  <c r="FQ7" i="6"/>
  <c r="FP7" i="6"/>
  <c r="FH7" i="6"/>
  <c r="FG7" i="6"/>
  <c r="FC7" i="6"/>
  <c r="FB7" i="6"/>
  <c r="EX7" i="6"/>
  <c r="EW7" i="6"/>
  <c r="ES7" i="6"/>
  <c r="ER7" i="6"/>
  <c r="EN7" i="6"/>
  <c r="EM7" i="6"/>
  <c r="EI7" i="6"/>
  <c r="EH7" i="6"/>
  <c r="ED7" i="6"/>
  <c r="EC7" i="6"/>
  <c r="DY7" i="6"/>
  <c r="DX7" i="6"/>
  <c r="DT7" i="6"/>
  <c r="DS7" i="6"/>
  <c r="DK7" i="6"/>
  <c r="DJ7" i="6"/>
  <c r="DF7" i="6"/>
  <c r="DE7" i="6"/>
  <c r="DA7" i="6"/>
  <c r="CZ7" i="6"/>
  <c r="CV7" i="6"/>
  <c r="CU7" i="6"/>
  <c r="CQ7" i="6"/>
  <c r="CP7" i="6"/>
  <c r="CL7" i="6"/>
  <c r="CK7" i="6"/>
  <c r="CG7" i="6"/>
  <c r="CF7" i="6"/>
  <c r="CB7" i="6"/>
  <c r="CA7" i="6"/>
  <c r="BW7" i="6"/>
  <c r="BV7" i="6"/>
  <c r="BS7" i="6"/>
  <c r="BR7" i="6"/>
  <c r="BN7" i="6"/>
  <c r="BM7" i="6"/>
  <c r="BI7" i="6"/>
  <c r="BH7" i="6"/>
  <c r="BD7" i="6"/>
  <c r="BC7" i="6"/>
  <c r="AY7" i="6"/>
  <c r="AX7" i="6"/>
  <c r="AT7" i="6"/>
  <c r="AS7" i="6"/>
  <c r="AO7" i="6"/>
  <c r="AN7" i="6"/>
  <c r="AJ7" i="6"/>
  <c r="AI7" i="6"/>
  <c r="AE7" i="6"/>
  <c r="AD7" i="6"/>
  <c r="Z7" i="6"/>
  <c r="Y7" i="6"/>
  <c r="V7" i="6"/>
  <c r="U7" i="6"/>
  <c r="Q7" i="6"/>
  <c r="P7" i="6"/>
  <c r="L7" i="6"/>
  <c r="K7" i="6"/>
  <c r="G7" i="6"/>
  <c r="F7" i="6"/>
  <c r="HX6" i="6"/>
  <c r="HW6" i="6"/>
  <c r="HS6" i="6"/>
  <c r="HR6" i="6"/>
  <c r="HN6" i="6"/>
  <c r="HM6" i="6"/>
  <c r="HI6" i="6"/>
  <c r="HH6" i="6"/>
  <c r="HD6" i="6"/>
  <c r="HC6" i="6"/>
  <c r="GY6" i="6"/>
  <c r="GX6" i="6"/>
  <c r="GT6" i="6"/>
  <c r="GS6" i="6"/>
  <c r="GO6" i="6"/>
  <c r="GP8" i="6" s="1"/>
  <c r="GN6" i="6"/>
  <c r="GJ6" i="6"/>
  <c r="GI6" i="6"/>
  <c r="GE6" i="6"/>
  <c r="GD6" i="6"/>
  <c r="FV6" i="6"/>
  <c r="FU6" i="6"/>
  <c r="FQ6" i="6"/>
  <c r="FP6" i="6"/>
  <c r="FH6" i="6"/>
  <c r="FG6" i="6"/>
  <c r="FC6" i="6"/>
  <c r="FB6" i="6"/>
  <c r="EX6" i="6"/>
  <c r="EW6" i="6"/>
  <c r="ES6" i="6"/>
  <c r="ER6" i="6"/>
  <c r="EN6" i="6"/>
  <c r="EM6" i="6"/>
  <c r="EI6" i="6"/>
  <c r="EH6" i="6"/>
  <c r="ED6" i="6"/>
  <c r="EC6" i="6"/>
  <c r="DY6" i="6"/>
  <c r="DX6" i="6"/>
  <c r="DT6" i="6"/>
  <c r="DS6" i="6"/>
  <c r="DK6" i="6"/>
  <c r="DJ6" i="6"/>
  <c r="DF6" i="6"/>
  <c r="DE6" i="6"/>
  <c r="DA6" i="6"/>
  <c r="CZ6" i="6"/>
  <c r="CV6" i="6"/>
  <c r="CU6" i="6"/>
  <c r="CQ6" i="6"/>
  <c r="CP6" i="6"/>
  <c r="CL6" i="6"/>
  <c r="CK6" i="6"/>
  <c r="CG6" i="6"/>
  <c r="CF6" i="6"/>
  <c r="CB6" i="6"/>
  <c r="CA6" i="6"/>
  <c r="BW6" i="6"/>
  <c r="BV6" i="6"/>
  <c r="BS6" i="6"/>
  <c r="BR6" i="6"/>
  <c r="BN6" i="6"/>
  <c r="BM6" i="6"/>
  <c r="BI6" i="6"/>
  <c r="BH6" i="6"/>
  <c r="BD6" i="6"/>
  <c r="BC6" i="6"/>
  <c r="AY6" i="6"/>
  <c r="AX6" i="6"/>
  <c r="AT6" i="6"/>
  <c r="AS6" i="6"/>
  <c r="AO6" i="6"/>
  <c r="AN6" i="6"/>
  <c r="AJ6" i="6"/>
  <c r="AI6" i="6"/>
  <c r="AE6" i="6"/>
  <c r="AD6" i="6"/>
  <c r="Z6" i="6"/>
  <c r="Y6" i="6"/>
  <c r="V6" i="6"/>
  <c r="U6" i="6"/>
  <c r="Q6" i="6"/>
  <c r="P6" i="6"/>
  <c r="L6" i="6"/>
  <c r="K6" i="6"/>
  <c r="G6" i="6"/>
  <c r="F6" i="6"/>
  <c r="HX5" i="6"/>
  <c r="HW5" i="6"/>
  <c r="HS5" i="6"/>
  <c r="HR5" i="6"/>
  <c r="HN5" i="6"/>
  <c r="HM5" i="6"/>
  <c r="HI5" i="6"/>
  <c r="HH5" i="6"/>
  <c r="HD5" i="6"/>
  <c r="HC5" i="6"/>
  <c r="GY5" i="6"/>
  <c r="GX5" i="6"/>
  <c r="GT5" i="6"/>
  <c r="GS5" i="6"/>
  <c r="GO5" i="6"/>
  <c r="GN5" i="6"/>
  <c r="GJ5" i="6"/>
  <c r="GI5" i="6"/>
  <c r="GE5" i="6"/>
  <c r="GD5" i="6"/>
  <c r="FV5" i="6"/>
  <c r="FU5" i="6"/>
  <c r="FQ5" i="6"/>
  <c r="FP5" i="6"/>
  <c r="FH5" i="6"/>
  <c r="FG5" i="6"/>
  <c r="FC5" i="6"/>
  <c r="FB5" i="6"/>
  <c r="EX5" i="6"/>
  <c r="EW5" i="6"/>
  <c r="ES5" i="6"/>
  <c r="ER5" i="6"/>
  <c r="EN5" i="6"/>
  <c r="EM5" i="6"/>
  <c r="EI5" i="6"/>
  <c r="EH5" i="6"/>
  <c r="ED5" i="6"/>
  <c r="EC5" i="6"/>
  <c r="DY5" i="6"/>
  <c r="DX5" i="6"/>
  <c r="DT5" i="6"/>
  <c r="DS5" i="6"/>
  <c r="DK5" i="6"/>
  <c r="DJ5" i="6"/>
  <c r="DF5" i="6"/>
  <c r="DE5" i="6"/>
  <c r="DA5" i="6"/>
  <c r="CZ5" i="6"/>
  <c r="CV5" i="6"/>
  <c r="CU5" i="6"/>
  <c r="CQ5" i="6"/>
  <c r="CP5" i="6"/>
  <c r="CL5" i="6"/>
  <c r="CK5" i="6"/>
  <c r="CG5" i="6"/>
  <c r="CF5" i="6"/>
  <c r="CB5" i="6"/>
  <c r="CA5" i="6"/>
  <c r="BW5" i="6"/>
  <c r="BV5" i="6"/>
  <c r="BS5" i="6"/>
  <c r="BR5" i="6"/>
  <c r="BN5" i="6"/>
  <c r="BM5" i="6"/>
  <c r="BI5" i="6"/>
  <c r="BH5" i="6"/>
  <c r="BD5" i="6"/>
  <c r="BC5" i="6"/>
  <c r="AY5" i="6"/>
  <c r="AX5" i="6"/>
  <c r="AT5" i="6"/>
  <c r="AS5" i="6"/>
  <c r="AO5" i="6"/>
  <c r="AN5" i="6"/>
  <c r="AJ5" i="6"/>
  <c r="AI5" i="6"/>
  <c r="AE5" i="6"/>
  <c r="AD5" i="6"/>
  <c r="Z5" i="6"/>
  <c r="Y5" i="6"/>
  <c r="V5" i="6"/>
  <c r="U5" i="6"/>
  <c r="Q5" i="6"/>
  <c r="P5" i="6"/>
  <c r="L5" i="6"/>
  <c r="K5" i="6"/>
  <c r="G5" i="6"/>
  <c r="F5" i="6"/>
  <c r="BK33" i="5"/>
  <c r="BK29" i="5"/>
  <c r="BK26" i="5"/>
  <c r="BK25" i="5"/>
  <c r="BK21" i="5"/>
  <c r="BK17" i="5"/>
  <c r="BK13" i="5"/>
  <c r="BK9" i="5"/>
  <c r="BK5" i="5"/>
  <c r="BF33" i="5"/>
  <c r="BF29" i="5"/>
  <c r="BF25" i="5"/>
  <c r="BF21" i="5"/>
  <c r="BF17" i="5"/>
  <c r="BF13" i="5"/>
  <c r="BF9" i="5"/>
  <c r="BF5" i="5"/>
  <c r="BA33" i="5"/>
  <c r="BA29" i="5"/>
  <c r="BA25" i="5"/>
  <c r="BA21" i="5"/>
  <c r="BA17" i="5"/>
  <c r="BA13" i="5"/>
  <c r="BA9" i="5"/>
  <c r="BA5" i="5"/>
  <c r="AV33" i="5"/>
  <c r="AV29" i="5"/>
  <c r="AV25" i="5"/>
  <c r="AV21" i="5"/>
  <c r="AV17" i="5"/>
  <c r="AV13" i="5"/>
  <c r="AV9" i="5"/>
  <c r="AV5" i="5"/>
  <c r="AQ33" i="5"/>
  <c r="AQ29" i="5"/>
  <c r="AQ25" i="5"/>
  <c r="AQ21" i="5"/>
  <c r="AQ17" i="5"/>
  <c r="AQ13" i="5"/>
  <c r="AQ9" i="5"/>
  <c r="AQ5" i="5"/>
  <c r="AL33" i="5"/>
  <c r="AL29" i="5"/>
  <c r="AL25" i="5"/>
  <c r="AL21" i="5"/>
  <c r="AL17" i="5"/>
  <c r="AL13" i="5"/>
  <c r="AL9" i="5"/>
  <c r="AL5" i="5"/>
  <c r="AG33" i="5"/>
  <c r="AG29" i="5"/>
  <c r="AG25" i="5"/>
  <c r="AG21" i="5"/>
  <c r="AG17" i="5"/>
  <c r="AG13" i="5"/>
  <c r="AG9" i="5"/>
  <c r="M33" i="5"/>
  <c r="H5" i="5"/>
  <c r="H9" i="5"/>
  <c r="H13" i="5"/>
  <c r="H17" i="5"/>
  <c r="H21" i="5"/>
  <c r="H25" i="5"/>
  <c r="C25" i="5" s="1"/>
  <c r="BK27" i="5" s="1"/>
  <c r="H29" i="5"/>
  <c r="C29" i="5" s="1"/>
  <c r="BK31" i="5" s="1"/>
  <c r="H33" i="5"/>
  <c r="C33" i="5" s="1"/>
  <c r="BK35" i="5" s="1"/>
  <c r="AG5" i="5"/>
  <c r="AB33" i="5"/>
  <c r="AB29" i="5"/>
  <c r="AB25" i="5"/>
  <c r="AB21" i="5"/>
  <c r="AB17" i="5"/>
  <c r="AB13" i="5"/>
  <c r="AB9" i="5"/>
  <c r="AB5" i="5"/>
  <c r="W33" i="5"/>
  <c r="W29" i="5"/>
  <c r="W25" i="5"/>
  <c r="W21" i="5"/>
  <c r="W17" i="5"/>
  <c r="W13" i="5"/>
  <c r="W9" i="5"/>
  <c r="W5" i="5"/>
  <c r="R33" i="5"/>
  <c r="R25" i="5"/>
  <c r="R21" i="5"/>
  <c r="R17" i="5"/>
  <c r="R13" i="5"/>
  <c r="R9" i="5"/>
  <c r="R5" i="5"/>
  <c r="M29" i="5"/>
  <c r="M25" i="5"/>
  <c r="M21" i="5"/>
  <c r="M17" i="5"/>
  <c r="M13" i="5"/>
  <c r="M9" i="5"/>
  <c r="M5" i="5"/>
  <c r="GG27" i="5"/>
  <c r="GC27" i="5"/>
  <c r="FY27" i="5"/>
  <c r="FU27" i="5"/>
  <c r="FQ27" i="5"/>
  <c r="FM27" i="5"/>
  <c r="FI27" i="5"/>
  <c r="FE27" i="5"/>
  <c r="FA27" i="5"/>
  <c r="EW27" i="5"/>
  <c r="ES27" i="5"/>
  <c r="EO27" i="5"/>
  <c r="EK27" i="5"/>
  <c r="EG27" i="5"/>
  <c r="EC27" i="5"/>
  <c r="DY27" i="5"/>
  <c r="DU27" i="5"/>
  <c r="DQ27" i="5"/>
  <c r="DM27" i="5"/>
  <c r="DI27" i="5"/>
  <c r="DE27" i="5"/>
  <c r="DA27" i="5"/>
  <c r="CW27" i="5"/>
  <c r="CS27" i="5"/>
  <c r="CO27" i="5"/>
  <c r="CK27" i="5"/>
  <c r="CG27" i="5"/>
  <c r="CC27" i="5"/>
  <c r="BY27" i="5"/>
  <c r="BU27" i="5"/>
  <c r="BQ27" i="5"/>
  <c r="BM27" i="5"/>
  <c r="BH27" i="5"/>
  <c r="BC27" i="5"/>
  <c r="AX27" i="5"/>
  <c r="AS27" i="5"/>
  <c r="AN27" i="5"/>
  <c r="AI27" i="5"/>
  <c r="AD27" i="5"/>
  <c r="Y27" i="5"/>
  <c r="T27" i="5"/>
  <c r="O27" i="5"/>
  <c r="J27" i="5"/>
  <c r="E27" i="5"/>
  <c r="GI26" i="5"/>
  <c r="GH26" i="5"/>
  <c r="GE26" i="5"/>
  <c r="GD26" i="5"/>
  <c r="GA26" i="5"/>
  <c r="FZ26" i="5"/>
  <c r="FW26" i="5"/>
  <c r="FV26" i="5"/>
  <c r="FS26" i="5"/>
  <c r="FR26" i="5"/>
  <c r="FO26" i="5"/>
  <c r="FN26" i="5"/>
  <c r="FK26" i="5"/>
  <c r="FJ26" i="5"/>
  <c r="FG26" i="5"/>
  <c r="FF26" i="5"/>
  <c r="FC26" i="5"/>
  <c r="FB26" i="5"/>
  <c r="EY26" i="5"/>
  <c r="EX26" i="5"/>
  <c r="EU26" i="5"/>
  <c r="ET26" i="5"/>
  <c r="EQ26" i="5"/>
  <c r="EP26" i="5"/>
  <c r="EM26" i="5"/>
  <c r="EL26" i="5"/>
  <c r="EI26" i="5"/>
  <c r="EH26" i="5"/>
  <c r="EE26" i="5"/>
  <c r="ED26" i="5"/>
  <c r="EA26" i="5"/>
  <c r="DZ26" i="5"/>
  <c r="DW26" i="5"/>
  <c r="DV26" i="5"/>
  <c r="DS26" i="5"/>
  <c r="DR26" i="5"/>
  <c r="DO26" i="5"/>
  <c r="DN26" i="5"/>
  <c r="DK26" i="5"/>
  <c r="DJ26" i="5"/>
  <c r="DG26" i="5"/>
  <c r="DF26" i="5"/>
  <c r="DC26" i="5"/>
  <c r="DB26" i="5"/>
  <c r="CY26" i="5"/>
  <c r="CX26" i="5"/>
  <c r="CU26" i="5"/>
  <c r="CT26" i="5"/>
  <c r="CQ26" i="5"/>
  <c r="CP26" i="5"/>
  <c r="CM26" i="5"/>
  <c r="CL26" i="5"/>
  <c r="CI26" i="5"/>
  <c r="CH26" i="5"/>
  <c r="CE26" i="5"/>
  <c r="CD26" i="5"/>
  <c r="CA26" i="5"/>
  <c r="BZ26" i="5"/>
  <c r="BW26" i="5"/>
  <c r="BV26" i="5"/>
  <c r="BS26" i="5"/>
  <c r="BR26" i="5"/>
  <c r="BO26" i="5"/>
  <c r="BN26" i="5"/>
  <c r="BJ26" i="5"/>
  <c r="BI26" i="5"/>
  <c r="BE26" i="5"/>
  <c r="BD26" i="5"/>
  <c r="AZ26" i="5"/>
  <c r="AY26" i="5"/>
  <c r="AU26" i="5"/>
  <c r="AT26" i="5"/>
  <c r="AP26" i="5"/>
  <c r="AO26" i="5"/>
  <c r="AK26" i="5"/>
  <c r="AJ26" i="5"/>
  <c r="AF26" i="5"/>
  <c r="AE26" i="5"/>
  <c r="AA26" i="5"/>
  <c r="Z26" i="5"/>
  <c r="V26" i="5"/>
  <c r="U26" i="5"/>
  <c r="Q26" i="5"/>
  <c r="P26" i="5"/>
  <c r="L26" i="5"/>
  <c r="K26" i="5"/>
  <c r="G26" i="5"/>
  <c r="F26" i="5"/>
  <c r="GI25" i="5"/>
  <c r="GH25" i="5"/>
  <c r="GE25" i="5"/>
  <c r="GD25" i="5"/>
  <c r="GA25" i="5"/>
  <c r="FZ25" i="5"/>
  <c r="FW25" i="5"/>
  <c r="FV25" i="5"/>
  <c r="FS25" i="5"/>
  <c r="FR25" i="5"/>
  <c r="FO25" i="5"/>
  <c r="FN25" i="5"/>
  <c r="FK25" i="5"/>
  <c r="FJ25" i="5"/>
  <c r="FG25" i="5"/>
  <c r="FF25" i="5"/>
  <c r="FC25" i="5"/>
  <c r="FB25" i="5"/>
  <c r="EY25" i="5"/>
  <c r="EX25" i="5"/>
  <c r="EU25" i="5"/>
  <c r="ET25" i="5"/>
  <c r="EQ25" i="5"/>
  <c r="EP25" i="5"/>
  <c r="EM25" i="5"/>
  <c r="EL25" i="5"/>
  <c r="EI25" i="5"/>
  <c r="EH25" i="5"/>
  <c r="EE25" i="5"/>
  <c r="ED25" i="5"/>
  <c r="EA25" i="5"/>
  <c r="DZ25" i="5"/>
  <c r="DW25" i="5"/>
  <c r="DV25" i="5"/>
  <c r="DS25" i="5"/>
  <c r="DR25" i="5"/>
  <c r="DO25" i="5"/>
  <c r="DN25" i="5"/>
  <c r="DK25" i="5"/>
  <c r="DJ25" i="5"/>
  <c r="DG25" i="5"/>
  <c r="DF25" i="5"/>
  <c r="DC25" i="5"/>
  <c r="DB25" i="5"/>
  <c r="CY25" i="5"/>
  <c r="CX25" i="5"/>
  <c r="CU25" i="5"/>
  <c r="CT25" i="5"/>
  <c r="CQ25" i="5"/>
  <c r="CP25" i="5"/>
  <c r="CM25" i="5"/>
  <c r="CL25" i="5"/>
  <c r="CI25" i="5"/>
  <c r="CH25" i="5"/>
  <c r="CE25" i="5"/>
  <c r="CD25" i="5"/>
  <c r="CA25" i="5"/>
  <c r="BZ25" i="5"/>
  <c r="BW25" i="5"/>
  <c r="BV25" i="5"/>
  <c r="BS25" i="5"/>
  <c r="BR25" i="5"/>
  <c r="BO25" i="5"/>
  <c r="BN25" i="5"/>
  <c r="BJ25" i="5"/>
  <c r="BI25" i="5"/>
  <c r="BE25" i="5"/>
  <c r="BD25" i="5"/>
  <c r="AZ25" i="5"/>
  <c r="AY25" i="5"/>
  <c r="AU25" i="5"/>
  <c r="AT25" i="5"/>
  <c r="AP25" i="5"/>
  <c r="AO25" i="5"/>
  <c r="AK25" i="5"/>
  <c r="AJ25" i="5"/>
  <c r="AF25" i="5"/>
  <c r="AE25" i="5"/>
  <c r="AA25" i="5"/>
  <c r="Z25" i="5"/>
  <c r="V25" i="5"/>
  <c r="U25" i="5"/>
  <c r="Q25" i="5"/>
  <c r="P25" i="5"/>
  <c r="L25" i="5"/>
  <c r="K25" i="5"/>
  <c r="G25" i="5"/>
  <c r="F25" i="5"/>
  <c r="GI24" i="5"/>
  <c r="GH24" i="5"/>
  <c r="GE24" i="5"/>
  <c r="GD24" i="5"/>
  <c r="GA24" i="5"/>
  <c r="FZ24" i="5"/>
  <c r="FW24" i="5"/>
  <c r="FV24" i="5"/>
  <c r="FS24" i="5"/>
  <c r="FR24" i="5"/>
  <c r="FO24" i="5"/>
  <c r="FN24" i="5"/>
  <c r="FK24" i="5"/>
  <c r="FJ24" i="5"/>
  <c r="FG24" i="5"/>
  <c r="FF24" i="5"/>
  <c r="FC24" i="5"/>
  <c r="FB24" i="5"/>
  <c r="EY24" i="5"/>
  <c r="EX24" i="5"/>
  <c r="EU24" i="5"/>
  <c r="ET24" i="5"/>
  <c r="EQ24" i="5"/>
  <c r="EP24" i="5"/>
  <c r="EM24" i="5"/>
  <c r="EL24" i="5"/>
  <c r="EI24" i="5"/>
  <c r="EH24" i="5"/>
  <c r="EE24" i="5"/>
  <c r="ED24" i="5"/>
  <c r="EA24" i="5"/>
  <c r="DZ24" i="5"/>
  <c r="DW24" i="5"/>
  <c r="DV24" i="5"/>
  <c r="DS24" i="5"/>
  <c r="DR24" i="5"/>
  <c r="DO24" i="5"/>
  <c r="DN24" i="5"/>
  <c r="DK24" i="5"/>
  <c r="DJ24" i="5"/>
  <c r="DG24" i="5"/>
  <c r="DF24" i="5"/>
  <c r="DC24" i="5"/>
  <c r="DB24" i="5"/>
  <c r="CY24" i="5"/>
  <c r="CX24" i="5"/>
  <c r="CU24" i="5"/>
  <c r="CT24" i="5"/>
  <c r="CQ24" i="5"/>
  <c r="CP24" i="5"/>
  <c r="CM24" i="5"/>
  <c r="CL24" i="5"/>
  <c r="CI24" i="5"/>
  <c r="CH24" i="5"/>
  <c r="CE24" i="5"/>
  <c r="CD24" i="5"/>
  <c r="CA24" i="5"/>
  <c r="BZ24" i="5"/>
  <c r="BW24" i="5"/>
  <c r="BV24" i="5"/>
  <c r="BS24" i="5"/>
  <c r="BR24" i="5"/>
  <c r="BO24" i="5"/>
  <c r="BN24" i="5"/>
  <c r="BJ24" i="5"/>
  <c r="BI24" i="5"/>
  <c r="BE24" i="5"/>
  <c r="BD24" i="5"/>
  <c r="AZ24" i="5"/>
  <c r="AY24" i="5"/>
  <c r="AU24" i="5"/>
  <c r="AT24" i="5"/>
  <c r="AP24" i="5"/>
  <c r="AO24" i="5"/>
  <c r="AK24" i="5"/>
  <c r="AJ24" i="5"/>
  <c r="AF24" i="5"/>
  <c r="AE24" i="5"/>
  <c r="AA24" i="5"/>
  <c r="Z24" i="5"/>
  <c r="V24" i="5"/>
  <c r="U24" i="5"/>
  <c r="Q24" i="5"/>
  <c r="P24" i="5"/>
  <c r="L24" i="5"/>
  <c r="K24" i="5"/>
  <c r="G24" i="5"/>
  <c r="F24" i="5"/>
  <c r="GI23" i="5"/>
  <c r="GH23" i="5"/>
  <c r="GE23" i="5"/>
  <c r="GD23" i="5"/>
  <c r="GA23" i="5"/>
  <c r="FZ23" i="5"/>
  <c r="FW23" i="5"/>
  <c r="FV23" i="5"/>
  <c r="FS23" i="5"/>
  <c r="FR23" i="5"/>
  <c r="FO23" i="5"/>
  <c r="FN23" i="5"/>
  <c r="FK23" i="5"/>
  <c r="FJ23" i="5"/>
  <c r="FG23" i="5"/>
  <c r="FF23" i="5"/>
  <c r="FC23" i="5"/>
  <c r="FB23" i="5"/>
  <c r="EY23" i="5"/>
  <c r="EX23" i="5"/>
  <c r="EU23" i="5"/>
  <c r="ET23" i="5"/>
  <c r="EQ23" i="5"/>
  <c r="EP23" i="5"/>
  <c r="EM23" i="5"/>
  <c r="EL23" i="5"/>
  <c r="EI23" i="5"/>
  <c r="EH23" i="5"/>
  <c r="EE23" i="5"/>
  <c r="ED23" i="5"/>
  <c r="EA23" i="5"/>
  <c r="DZ23" i="5"/>
  <c r="DW23" i="5"/>
  <c r="DV23" i="5"/>
  <c r="DS23" i="5"/>
  <c r="DR23" i="5"/>
  <c r="DO23" i="5"/>
  <c r="DN23" i="5"/>
  <c r="DK23" i="5"/>
  <c r="DJ23" i="5"/>
  <c r="DG23" i="5"/>
  <c r="DF23" i="5"/>
  <c r="DC23" i="5"/>
  <c r="DB23" i="5"/>
  <c r="CY23" i="5"/>
  <c r="CX23" i="5"/>
  <c r="CU23" i="5"/>
  <c r="CT23" i="5"/>
  <c r="CQ23" i="5"/>
  <c r="CP23" i="5"/>
  <c r="CM23" i="5"/>
  <c r="CL23" i="5"/>
  <c r="CI23" i="5"/>
  <c r="CH23" i="5"/>
  <c r="CE23" i="5"/>
  <c r="CD23" i="5"/>
  <c r="CA23" i="5"/>
  <c r="BZ23" i="5"/>
  <c r="BW23" i="5"/>
  <c r="BV23" i="5"/>
  <c r="BS23" i="5"/>
  <c r="BR23" i="5"/>
  <c r="BO23" i="5"/>
  <c r="BN23" i="5"/>
  <c r="BJ23" i="5"/>
  <c r="BI23" i="5"/>
  <c r="BE23" i="5"/>
  <c r="BD23" i="5"/>
  <c r="AZ23" i="5"/>
  <c r="AY23" i="5"/>
  <c r="AU23" i="5"/>
  <c r="AT23" i="5"/>
  <c r="AP23" i="5"/>
  <c r="AO23" i="5"/>
  <c r="AK23" i="5"/>
  <c r="AJ23" i="5"/>
  <c r="AF23" i="5"/>
  <c r="AE23" i="5"/>
  <c r="AA23" i="5"/>
  <c r="Z23" i="5"/>
  <c r="V23" i="5"/>
  <c r="U23" i="5"/>
  <c r="Q23" i="5"/>
  <c r="P23" i="5"/>
  <c r="L23" i="5"/>
  <c r="K23" i="5"/>
  <c r="G23" i="5"/>
  <c r="F23" i="5"/>
  <c r="GI22" i="5"/>
  <c r="GH22" i="5"/>
  <c r="GE22" i="5"/>
  <c r="GD22" i="5"/>
  <c r="GA22" i="5"/>
  <c r="FZ22" i="5"/>
  <c r="FW22" i="5"/>
  <c r="FV22" i="5"/>
  <c r="FS22" i="5"/>
  <c r="FR22" i="5"/>
  <c r="FO22" i="5"/>
  <c r="FN22" i="5"/>
  <c r="FK22" i="5"/>
  <c r="FJ22" i="5"/>
  <c r="FG22" i="5"/>
  <c r="FF22" i="5"/>
  <c r="FC22" i="5"/>
  <c r="FB22" i="5"/>
  <c r="EY22" i="5"/>
  <c r="EX22" i="5"/>
  <c r="EU22" i="5"/>
  <c r="ET22" i="5"/>
  <c r="EQ22" i="5"/>
  <c r="EP22" i="5"/>
  <c r="EM22" i="5"/>
  <c r="EL22" i="5"/>
  <c r="EI22" i="5"/>
  <c r="EH22" i="5"/>
  <c r="EE22" i="5"/>
  <c r="ED22" i="5"/>
  <c r="EA22" i="5"/>
  <c r="DZ22" i="5"/>
  <c r="DW22" i="5"/>
  <c r="DV22" i="5"/>
  <c r="DS22" i="5"/>
  <c r="DR22" i="5"/>
  <c r="DO22" i="5"/>
  <c r="DN22" i="5"/>
  <c r="DK22" i="5"/>
  <c r="DJ22" i="5"/>
  <c r="DG22" i="5"/>
  <c r="DF22" i="5"/>
  <c r="DC22" i="5"/>
  <c r="DB22" i="5"/>
  <c r="CY22" i="5"/>
  <c r="CX22" i="5"/>
  <c r="CU22" i="5"/>
  <c r="CT22" i="5"/>
  <c r="CQ22" i="5"/>
  <c r="CP22" i="5"/>
  <c r="CM22" i="5"/>
  <c r="CL22" i="5"/>
  <c r="CI22" i="5"/>
  <c r="CH22" i="5"/>
  <c r="CE22" i="5"/>
  <c r="CD22" i="5"/>
  <c r="CA22" i="5"/>
  <c r="BZ22" i="5"/>
  <c r="BW22" i="5"/>
  <c r="BV22" i="5"/>
  <c r="BS22" i="5"/>
  <c r="BR22" i="5"/>
  <c r="BO22" i="5"/>
  <c r="BN22" i="5"/>
  <c r="BJ22" i="5"/>
  <c r="BI22" i="5"/>
  <c r="BE22" i="5"/>
  <c r="BD22" i="5"/>
  <c r="AZ22" i="5"/>
  <c r="AY22" i="5"/>
  <c r="AU22" i="5"/>
  <c r="AT22" i="5"/>
  <c r="AP22" i="5"/>
  <c r="AO22" i="5"/>
  <c r="AK22" i="5"/>
  <c r="AJ22" i="5"/>
  <c r="AF22" i="5"/>
  <c r="AE22" i="5"/>
  <c r="AA22" i="5"/>
  <c r="Z22" i="5"/>
  <c r="V22" i="5"/>
  <c r="U22" i="5"/>
  <c r="Q22" i="5"/>
  <c r="P22" i="5"/>
  <c r="L22" i="5"/>
  <c r="K22" i="5"/>
  <c r="G22" i="5"/>
  <c r="F22" i="5"/>
  <c r="GI21" i="5"/>
  <c r="GH21" i="5"/>
  <c r="GE21" i="5"/>
  <c r="GD21" i="5"/>
  <c r="GA21" i="5"/>
  <c r="FZ21" i="5"/>
  <c r="FW21" i="5"/>
  <c r="FV21" i="5"/>
  <c r="FS21" i="5"/>
  <c r="FR21" i="5"/>
  <c r="FO21" i="5"/>
  <c r="FN21" i="5"/>
  <c r="FK21" i="5"/>
  <c r="FJ21" i="5"/>
  <c r="FG21" i="5"/>
  <c r="FF21" i="5"/>
  <c r="FC21" i="5"/>
  <c r="FB21" i="5"/>
  <c r="EY21" i="5"/>
  <c r="EX21" i="5"/>
  <c r="EU21" i="5"/>
  <c r="ET21" i="5"/>
  <c r="EQ21" i="5"/>
  <c r="EP21" i="5"/>
  <c r="EM21" i="5"/>
  <c r="EL21" i="5"/>
  <c r="EI21" i="5"/>
  <c r="EH21" i="5"/>
  <c r="EE21" i="5"/>
  <c r="ED21" i="5"/>
  <c r="EA21" i="5"/>
  <c r="DZ21" i="5"/>
  <c r="DW21" i="5"/>
  <c r="DV21" i="5"/>
  <c r="DS21" i="5"/>
  <c r="DR21" i="5"/>
  <c r="DO21" i="5"/>
  <c r="DN21" i="5"/>
  <c r="DK21" i="5"/>
  <c r="DJ21" i="5"/>
  <c r="DG21" i="5"/>
  <c r="DF21" i="5"/>
  <c r="DC21" i="5"/>
  <c r="DB21" i="5"/>
  <c r="CY21" i="5"/>
  <c r="CX21" i="5"/>
  <c r="CU21" i="5"/>
  <c r="CT21" i="5"/>
  <c r="CQ21" i="5"/>
  <c r="CP21" i="5"/>
  <c r="CM21" i="5"/>
  <c r="CL21" i="5"/>
  <c r="CI21" i="5"/>
  <c r="CH21" i="5"/>
  <c r="CE21" i="5"/>
  <c r="CD21" i="5"/>
  <c r="CA21" i="5"/>
  <c r="BZ21" i="5"/>
  <c r="BW21" i="5"/>
  <c r="BV21" i="5"/>
  <c r="BS21" i="5"/>
  <c r="BR21" i="5"/>
  <c r="BO21" i="5"/>
  <c r="BN21" i="5"/>
  <c r="BJ21" i="5"/>
  <c r="BI21" i="5"/>
  <c r="BE21" i="5"/>
  <c r="BD21" i="5"/>
  <c r="AZ21" i="5"/>
  <c r="AY21" i="5"/>
  <c r="AU21" i="5"/>
  <c r="AT21" i="5"/>
  <c r="AP21" i="5"/>
  <c r="AO21" i="5"/>
  <c r="AK21" i="5"/>
  <c r="AJ21" i="5"/>
  <c r="AF21" i="5"/>
  <c r="AE21" i="5"/>
  <c r="AA21" i="5"/>
  <c r="Z21" i="5"/>
  <c r="V21" i="5"/>
  <c r="U21" i="5"/>
  <c r="Q21" i="5"/>
  <c r="P21" i="5"/>
  <c r="L21" i="5"/>
  <c r="K21" i="5"/>
  <c r="G21" i="5"/>
  <c r="F21" i="5"/>
  <c r="GI20" i="5"/>
  <c r="GH20" i="5"/>
  <c r="GE20" i="5"/>
  <c r="GD20" i="5"/>
  <c r="GA20" i="5"/>
  <c r="FZ20" i="5"/>
  <c r="FW20" i="5"/>
  <c r="FV20" i="5"/>
  <c r="FS20" i="5"/>
  <c r="FR20" i="5"/>
  <c r="FO20" i="5"/>
  <c r="FN20" i="5"/>
  <c r="FK20" i="5"/>
  <c r="FJ20" i="5"/>
  <c r="FG20" i="5"/>
  <c r="FF20" i="5"/>
  <c r="FC20" i="5"/>
  <c r="FB20" i="5"/>
  <c r="EY20" i="5"/>
  <c r="EX20" i="5"/>
  <c r="EU20" i="5"/>
  <c r="ET20" i="5"/>
  <c r="EQ20" i="5"/>
  <c r="EP20" i="5"/>
  <c r="EM20" i="5"/>
  <c r="EL20" i="5"/>
  <c r="EI20" i="5"/>
  <c r="EH20" i="5"/>
  <c r="EE20" i="5"/>
  <c r="ED20" i="5"/>
  <c r="EA20" i="5"/>
  <c r="DZ20" i="5"/>
  <c r="DW20" i="5"/>
  <c r="DV20" i="5"/>
  <c r="DS20" i="5"/>
  <c r="DR20" i="5"/>
  <c r="DO20" i="5"/>
  <c r="DN20" i="5"/>
  <c r="DK20" i="5"/>
  <c r="DJ20" i="5"/>
  <c r="DG20" i="5"/>
  <c r="DF20" i="5"/>
  <c r="DC20" i="5"/>
  <c r="DB20" i="5"/>
  <c r="CY20" i="5"/>
  <c r="CX20" i="5"/>
  <c r="CU20" i="5"/>
  <c r="CT20" i="5"/>
  <c r="CQ20" i="5"/>
  <c r="CP20" i="5"/>
  <c r="CM20" i="5"/>
  <c r="CL20" i="5"/>
  <c r="CI20" i="5"/>
  <c r="CH20" i="5"/>
  <c r="CE20" i="5"/>
  <c r="CD20" i="5"/>
  <c r="CA20" i="5"/>
  <c r="BZ20" i="5"/>
  <c r="BW20" i="5"/>
  <c r="BV20" i="5"/>
  <c r="BS20" i="5"/>
  <c r="BR20" i="5"/>
  <c r="BO20" i="5"/>
  <c r="BN20" i="5"/>
  <c r="BJ20" i="5"/>
  <c r="BI20" i="5"/>
  <c r="BE20" i="5"/>
  <c r="BD20" i="5"/>
  <c r="AZ20" i="5"/>
  <c r="AY20" i="5"/>
  <c r="AU20" i="5"/>
  <c r="AT20" i="5"/>
  <c r="AP20" i="5"/>
  <c r="AO20" i="5"/>
  <c r="AK20" i="5"/>
  <c r="AL30" i="5" s="1"/>
  <c r="AJ20" i="5"/>
  <c r="AF20" i="5"/>
  <c r="AG30" i="5" s="1"/>
  <c r="AE20" i="5"/>
  <c r="AA20" i="5"/>
  <c r="AB30" i="5" s="1"/>
  <c r="Z20" i="5"/>
  <c r="V20" i="5"/>
  <c r="U20" i="5"/>
  <c r="Q20" i="5"/>
  <c r="P20" i="5"/>
  <c r="L20" i="5"/>
  <c r="K20" i="5"/>
  <c r="G20" i="5"/>
  <c r="F20" i="5"/>
  <c r="GI19" i="5"/>
  <c r="GH19" i="5"/>
  <c r="GE19" i="5"/>
  <c r="GD19" i="5"/>
  <c r="GA19" i="5"/>
  <c r="FZ19" i="5"/>
  <c r="FW19" i="5"/>
  <c r="FV19" i="5"/>
  <c r="FS19" i="5"/>
  <c r="FR19" i="5"/>
  <c r="FO19" i="5"/>
  <c r="FN19" i="5"/>
  <c r="FK19" i="5"/>
  <c r="FJ19" i="5"/>
  <c r="FG19" i="5"/>
  <c r="FF19" i="5"/>
  <c r="FC19" i="5"/>
  <c r="FB19" i="5"/>
  <c r="EY19" i="5"/>
  <c r="EX19" i="5"/>
  <c r="EU19" i="5"/>
  <c r="ET19" i="5"/>
  <c r="EQ19" i="5"/>
  <c r="EP19" i="5"/>
  <c r="EM19" i="5"/>
  <c r="EL19" i="5"/>
  <c r="EI19" i="5"/>
  <c r="EH19" i="5"/>
  <c r="EE19" i="5"/>
  <c r="ED19" i="5"/>
  <c r="EA19" i="5"/>
  <c r="DZ19" i="5"/>
  <c r="DW19" i="5"/>
  <c r="DV19" i="5"/>
  <c r="DS19" i="5"/>
  <c r="DR19" i="5"/>
  <c r="DO19" i="5"/>
  <c r="DN19" i="5"/>
  <c r="DK19" i="5"/>
  <c r="DJ19" i="5"/>
  <c r="DG19" i="5"/>
  <c r="DF19" i="5"/>
  <c r="DC19" i="5"/>
  <c r="DB19" i="5"/>
  <c r="CY19" i="5"/>
  <c r="CX19" i="5"/>
  <c r="CU19" i="5"/>
  <c r="CT19" i="5"/>
  <c r="CQ19" i="5"/>
  <c r="CP19" i="5"/>
  <c r="CM19" i="5"/>
  <c r="CL19" i="5"/>
  <c r="CI19" i="5"/>
  <c r="CH19" i="5"/>
  <c r="CE19" i="5"/>
  <c r="CD19" i="5"/>
  <c r="CA19" i="5"/>
  <c r="BZ19" i="5"/>
  <c r="BW19" i="5"/>
  <c r="BV19" i="5"/>
  <c r="BS19" i="5"/>
  <c r="BR19" i="5"/>
  <c r="BO19" i="5"/>
  <c r="BN19" i="5"/>
  <c r="BJ19" i="5"/>
  <c r="BK30" i="5" s="1"/>
  <c r="BI19" i="5"/>
  <c r="BE19" i="5"/>
  <c r="BD19" i="5"/>
  <c r="AZ19" i="5"/>
  <c r="BA26" i="5" s="1"/>
  <c r="AY19" i="5"/>
  <c r="AU19" i="5"/>
  <c r="AV26" i="5" s="1"/>
  <c r="AT19" i="5"/>
  <c r="AP19" i="5"/>
  <c r="AQ26" i="5" s="1"/>
  <c r="AO19" i="5"/>
  <c r="AK19" i="5"/>
  <c r="AL26" i="5" s="1"/>
  <c r="AJ19" i="5"/>
  <c r="AF19" i="5"/>
  <c r="AG26" i="5" s="1"/>
  <c r="AE19" i="5"/>
  <c r="AA19" i="5"/>
  <c r="AB26" i="5" s="1"/>
  <c r="Z19" i="5"/>
  <c r="V19" i="5"/>
  <c r="W30" i="5" s="1"/>
  <c r="U19" i="5"/>
  <c r="Q19" i="5"/>
  <c r="R26" i="5" s="1"/>
  <c r="P19" i="5"/>
  <c r="L19" i="5"/>
  <c r="M30" i="5" s="1"/>
  <c r="K19" i="5"/>
  <c r="G19" i="5"/>
  <c r="H30" i="5" s="1"/>
  <c r="F19" i="5"/>
  <c r="GI18" i="5"/>
  <c r="GH18" i="5"/>
  <c r="GE18" i="5"/>
  <c r="GD18" i="5"/>
  <c r="GA18" i="5"/>
  <c r="FZ18" i="5"/>
  <c r="FW18" i="5"/>
  <c r="FV18" i="5"/>
  <c r="FS18" i="5"/>
  <c r="FR18" i="5"/>
  <c r="FO18" i="5"/>
  <c r="FN18" i="5"/>
  <c r="FK18" i="5"/>
  <c r="FJ18" i="5"/>
  <c r="FG18" i="5"/>
  <c r="FF18" i="5"/>
  <c r="FC18" i="5"/>
  <c r="FB18" i="5"/>
  <c r="EY18" i="5"/>
  <c r="EX18" i="5"/>
  <c r="EU18" i="5"/>
  <c r="ET18" i="5"/>
  <c r="EQ18" i="5"/>
  <c r="EP18" i="5"/>
  <c r="EM18" i="5"/>
  <c r="EL18" i="5"/>
  <c r="EI18" i="5"/>
  <c r="EH18" i="5"/>
  <c r="EE18" i="5"/>
  <c r="ED18" i="5"/>
  <c r="EA18" i="5"/>
  <c r="DZ18" i="5"/>
  <c r="DW18" i="5"/>
  <c r="DV18" i="5"/>
  <c r="DS18" i="5"/>
  <c r="DR18" i="5"/>
  <c r="DO18" i="5"/>
  <c r="DN18" i="5"/>
  <c r="DK18" i="5"/>
  <c r="DJ18" i="5"/>
  <c r="DG18" i="5"/>
  <c r="DF18" i="5"/>
  <c r="DC18" i="5"/>
  <c r="DB18" i="5"/>
  <c r="CY18" i="5"/>
  <c r="CX18" i="5"/>
  <c r="CU18" i="5"/>
  <c r="CT18" i="5"/>
  <c r="CQ18" i="5"/>
  <c r="CP18" i="5"/>
  <c r="CM18" i="5"/>
  <c r="CL18" i="5"/>
  <c r="CI18" i="5"/>
  <c r="CH18" i="5"/>
  <c r="CE18" i="5"/>
  <c r="CD18" i="5"/>
  <c r="CA18" i="5"/>
  <c r="BZ18" i="5"/>
  <c r="BW18" i="5"/>
  <c r="BV18" i="5"/>
  <c r="BS18" i="5"/>
  <c r="BR18" i="5"/>
  <c r="BO18" i="5"/>
  <c r="BN18" i="5"/>
  <c r="BJ18" i="5"/>
  <c r="BI18" i="5"/>
  <c r="BE18" i="5"/>
  <c r="BF26" i="5" s="1"/>
  <c r="BD18" i="5"/>
  <c r="AZ18" i="5"/>
  <c r="BA22" i="5" s="1"/>
  <c r="AY18" i="5"/>
  <c r="AU18" i="5"/>
  <c r="AV22" i="5" s="1"/>
  <c r="AT18" i="5"/>
  <c r="AP18" i="5"/>
  <c r="AQ22" i="5" s="1"/>
  <c r="AO18" i="5"/>
  <c r="AK18" i="5"/>
  <c r="AL22" i="5" s="1"/>
  <c r="AJ18" i="5"/>
  <c r="AF18" i="5"/>
  <c r="AG22" i="5" s="1"/>
  <c r="AE18" i="5"/>
  <c r="AA18" i="5"/>
  <c r="AB22" i="5" s="1"/>
  <c r="Z18" i="5"/>
  <c r="V18" i="5"/>
  <c r="W26" i="5" s="1"/>
  <c r="U18" i="5"/>
  <c r="Q18" i="5"/>
  <c r="R22" i="5" s="1"/>
  <c r="P18" i="5"/>
  <c r="L18" i="5"/>
  <c r="M26" i="5" s="1"/>
  <c r="K18" i="5"/>
  <c r="G18" i="5"/>
  <c r="H26" i="5" s="1"/>
  <c r="F18" i="5"/>
  <c r="GI17" i="5"/>
  <c r="GH17" i="5"/>
  <c r="GE17" i="5"/>
  <c r="GD17" i="5"/>
  <c r="GA17" i="5"/>
  <c r="FZ17" i="5"/>
  <c r="FW17" i="5"/>
  <c r="FV17" i="5"/>
  <c r="FS17" i="5"/>
  <c r="FR17" i="5"/>
  <c r="FO17" i="5"/>
  <c r="FN17" i="5"/>
  <c r="FK17" i="5"/>
  <c r="FJ17" i="5"/>
  <c r="FG17" i="5"/>
  <c r="FF17" i="5"/>
  <c r="FC17" i="5"/>
  <c r="FB17" i="5"/>
  <c r="EY17" i="5"/>
  <c r="EX17" i="5"/>
  <c r="EU17" i="5"/>
  <c r="ET17" i="5"/>
  <c r="EQ17" i="5"/>
  <c r="EP17" i="5"/>
  <c r="EM17" i="5"/>
  <c r="EL17" i="5"/>
  <c r="EI17" i="5"/>
  <c r="EH17" i="5"/>
  <c r="EE17" i="5"/>
  <c r="ED17" i="5"/>
  <c r="EA17" i="5"/>
  <c r="DZ17" i="5"/>
  <c r="DW17" i="5"/>
  <c r="DV17" i="5"/>
  <c r="DS17" i="5"/>
  <c r="DR17" i="5"/>
  <c r="DO17" i="5"/>
  <c r="DN17" i="5"/>
  <c r="DK17" i="5"/>
  <c r="DJ17" i="5"/>
  <c r="DG17" i="5"/>
  <c r="DF17" i="5"/>
  <c r="DC17" i="5"/>
  <c r="DB17" i="5"/>
  <c r="CY17" i="5"/>
  <c r="CX17" i="5"/>
  <c r="CU17" i="5"/>
  <c r="CT17" i="5"/>
  <c r="CQ17" i="5"/>
  <c r="CP17" i="5"/>
  <c r="CM17" i="5"/>
  <c r="CL17" i="5"/>
  <c r="CI17" i="5"/>
  <c r="CH17" i="5"/>
  <c r="CE17" i="5"/>
  <c r="CD17" i="5"/>
  <c r="CA17" i="5"/>
  <c r="BZ17" i="5"/>
  <c r="BW17" i="5"/>
  <c r="BV17" i="5"/>
  <c r="BS17" i="5"/>
  <c r="BR17" i="5"/>
  <c r="BO17" i="5"/>
  <c r="BN17" i="5"/>
  <c r="BJ17" i="5"/>
  <c r="BK22" i="5" s="1"/>
  <c r="BI17" i="5"/>
  <c r="BE17" i="5"/>
  <c r="BF22" i="5" s="1"/>
  <c r="BD17" i="5"/>
  <c r="AZ17" i="5"/>
  <c r="BA18" i="5" s="1"/>
  <c r="AY17" i="5"/>
  <c r="AU17" i="5"/>
  <c r="AV18" i="5" s="1"/>
  <c r="AT17" i="5"/>
  <c r="AP17" i="5"/>
  <c r="AQ18" i="5" s="1"/>
  <c r="AO17" i="5"/>
  <c r="AK17" i="5"/>
  <c r="AL18" i="5" s="1"/>
  <c r="AJ17" i="5"/>
  <c r="AF17" i="5"/>
  <c r="AG18" i="5" s="1"/>
  <c r="AE17" i="5"/>
  <c r="AA17" i="5"/>
  <c r="AB18" i="5" s="1"/>
  <c r="Z17" i="5"/>
  <c r="V17" i="5"/>
  <c r="W22" i="5" s="1"/>
  <c r="U17" i="5"/>
  <c r="Q17" i="5"/>
  <c r="R18" i="5" s="1"/>
  <c r="P17" i="5"/>
  <c r="L17" i="5"/>
  <c r="M22" i="5" s="1"/>
  <c r="K17" i="5"/>
  <c r="G17" i="5"/>
  <c r="H22" i="5" s="1"/>
  <c r="F17" i="5"/>
  <c r="GI16" i="5"/>
  <c r="GH16" i="5"/>
  <c r="GE16" i="5"/>
  <c r="GD16" i="5"/>
  <c r="GA16" i="5"/>
  <c r="FZ16" i="5"/>
  <c r="FW16" i="5"/>
  <c r="FV16" i="5"/>
  <c r="FS16" i="5"/>
  <c r="FR16" i="5"/>
  <c r="FO16" i="5"/>
  <c r="FN16" i="5"/>
  <c r="FK16" i="5"/>
  <c r="FJ16" i="5"/>
  <c r="FG16" i="5"/>
  <c r="FF16" i="5"/>
  <c r="FC16" i="5"/>
  <c r="FB16" i="5"/>
  <c r="EY16" i="5"/>
  <c r="EX16" i="5"/>
  <c r="EU16" i="5"/>
  <c r="ET16" i="5"/>
  <c r="EQ16" i="5"/>
  <c r="EP16" i="5"/>
  <c r="EM16" i="5"/>
  <c r="EL16" i="5"/>
  <c r="EI16" i="5"/>
  <c r="EH16" i="5"/>
  <c r="EE16" i="5"/>
  <c r="ED16" i="5"/>
  <c r="EA16" i="5"/>
  <c r="DZ16" i="5"/>
  <c r="DW16" i="5"/>
  <c r="DV16" i="5"/>
  <c r="DS16" i="5"/>
  <c r="DR16" i="5"/>
  <c r="DO16" i="5"/>
  <c r="DN16" i="5"/>
  <c r="DK16" i="5"/>
  <c r="DJ16" i="5"/>
  <c r="DG16" i="5"/>
  <c r="DF16" i="5"/>
  <c r="DC16" i="5"/>
  <c r="DB16" i="5"/>
  <c r="CY16" i="5"/>
  <c r="CX16" i="5"/>
  <c r="CU16" i="5"/>
  <c r="CT16" i="5"/>
  <c r="CQ16" i="5"/>
  <c r="CP16" i="5"/>
  <c r="CM16" i="5"/>
  <c r="CL16" i="5"/>
  <c r="CI16" i="5"/>
  <c r="CH16" i="5"/>
  <c r="CE16" i="5"/>
  <c r="CD16" i="5"/>
  <c r="CA16" i="5"/>
  <c r="BZ16" i="5"/>
  <c r="BW16" i="5"/>
  <c r="BV16" i="5"/>
  <c r="BS16" i="5"/>
  <c r="BR16" i="5"/>
  <c r="BO16" i="5"/>
  <c r="BN16" i="5"/>
  <c r="BJ16" i="5"/>
  <c r="BK18" i="5" s="1"/>
  <c r="BI16" i="5"/>
  <c r="BE16" i="5"/>
  <c r="BF18" i="5" s="1"/>
  <c r="BD16" i="5"/>
  <c r="AZ16" i="5"/>
  <c r="BA14" i="5" s="1"/>
  <c r="AY16" i="5"/>
  <c r="AU16" i="5"/>
  <c r="AV14" i="5" s="1"/>
  <c r="AT16" i="5"/>
  <c r="AP16" i="5"/>
  <c r="AQ14" i="5" s="1"/>
  <c r="AO16" i="5"/>
  <c r="AK16" i="5"/>
  <c r="AL14" i="5" s="1"/>
  <c r="AJ16" i="5"/>
  <c r="AF16" i="5"/>
  <c r="AG14" i="5" s="1"/>
  <c r="AE16" i="5"/>
  <c r="AA16" i="5"/>
  <c r="AB14" i="5" s="1"/>
  <c r="Z16" i="5"/>
  <c r="V16" i="5"/>
  <c r="W18" i="5" s="1"/>
  <c r="U16" i="5"/>
  <c r="Q16" i="5"/>
  <c r="R14" i="5" s="1"/>
  <c r="P16" i="5"/>
  <c r="L16" i="5"/>
  <c r="M18" i="5" s="1"/>
  <c r="K16" i="5"/>
  <c r="G16" i="5"/>
  <c r="H18" i="5" s="1"/>
  <c r="F16" i="5"/>
  <c r="GI15" i="5"/>
  <c r="GH15" i="5"/>
  <c r="GE15" i="5"/>
  <c r="GD15" i="5"/>
  <c r="GA15" i="5"/>
  <c r="FZ15" i="5"/>
  <c r="FW15" i="5"/>
  <c r="FV15" i="5"/>
  <c r="FS15" i="5"/>
  <c r="FR15" i="5"/>
  <c r="FO15" i="5"/>
  <c r="FN15" i="5"/>
  <c r="FK15" i="5"/>
  <c r="FJ15" i="5"/>
  <c r="FG15" i="5"/>
  <c r="FF15" i="5"/>
  <c r="FC15" i="5"/>
  <c r="FB15" i="5"/>
  <c r="EY15" i="5"/>
  <c r="EX15" i="5"/>
  <c r="EU15" i="5"/>
  <c r="ET15" i="5"/>
  <c r="EQ15" i="5"/>
  <c r="EP15" i="5"/>
  <c r="EM15" i="5"/>
  <c r="EL15" i="5"/>
  <c r="EI15" i="5"/>
  <c r="EH15" i="5"/>
  <c r="EE15" i="5"/>
  <c r="ED15" i="5"/>
  <c r="EA15" i="5"/>
  <c r="DZ15" i="5"/>
  <c r="DW15" i="5"/>
  <c r="DV15" i="5"/>
  <c r="DS15" i="5"/>
  <c r="DR15" i="5"/>
  <c r="DO15" i="5"/>
  <c r="DN15" i="5"/>
  <c r="DK15" i="5"/>
  <c r="DJ15" i="5"/>
  <c r="DG15" i="5"/>
  <c r="DF15" i="5"/>
  <c r="DC15" i="5"/>
  <c r="DB15" i="5"/>
  <c r="CY15" i="5"/>
  <c r="CX15" i="5"/>
  <c r="CU15" i="5"/>
  <c r="CT15" i="5"/>
  <c r="CQ15" i="5"/>
  <c r="CP15" i="5"/>
  <c r="CM15" i="5"/>
  <c r="CL15" i="5"/>
  <c r="CI15" i="5"/>
  <c r="CH15" i="5"/>
  <c r="CE15" i="5"/>
  <c r="CD15" i="5"/>
  <c r="CA15" i="5"/>
  <c r="BZ15" i="5"/>
  <c r="BW15" i="5"/>
  <c r="BV15" i="5"/>
  <c r="BS15" i="5"/>
  <c r="BR15" i="5"/>
  <c r="BO15" i="5"/>
  <c r="BN15" i="5"/>
  <c r="BJ15" i="5"/>
  <c r="BK14" i="5" s="1"/>
  <c r="BI15" i="5"/>
  <c r="BE15" i="5"/>
  <c r="BF14" i="5" s="1"/>
  <c r="BD15" i="5"/>
  <c r="AZ15" i="5"/>
  <c r="BA10" i="5" s="1"/>
  <c r="AY15" i="5"/>
  <c r="AU15" i="5"/>
  <c r="AV10" i="5" s="1"/>
  <c r="AT15" i="5"/>
  <c r="AP15" i="5"/>
  <c r="AQ10" i="5" s="1"/>
  <c r="AO15" i="5"/>
  <c r="AK15" i="5"/>
  <c r="AL10" i="5" s="1"/>
  <c r="AJ15" i="5"/>
  <c r="AF15" i="5"/>
  <c r="AG10" i="5" s="1"/>
  <c r="AE15" i="5"/>
  <c r="AA15" i="5"/>
  <c r="AB10" i="5" s="1"/>
  <c r="Z15" i="5"/>
  <c r="V15" i="5"/>
  <c r="W14" i="5" s="1"/>
  <c r="U15" i="5"/>
  <c r="Q15" i="5"/>
  <c r="R10" i="5" s="1"/>
  <c r="P15" i="5"/>
  <c r="L15" i="5"/>
  <c r="M14" i="5" s="1"/>
  <c r="K15" i="5"/>
  <c r="G15" i="5"/>
  <c r="H14" i="5" s="1"/>
  <c r="F15" i="5"/>
  <c r="GI14" i="5"/>
  <c r="GH14" i="5"/>
  <c r="GE14" i="5"/>
  <c r="GD14" i="5"/>
  <c r="GA14" i="5"/>
  <c r="FZ14" i="5"/>
  <c r="FW14" i="5"/>
  <c r="FV14" i="5"/>
  <c r="FS14" i="5"/>
  <c r="FR14" i="5"/>
  <c r="FO14" i="5"/>
  <c r="FN14" i="5"/>
  <c r="FK14" i="5"/>
  <c r="FJ14" i="5"/>
  <c r="FG14" i="5"/>
  <c r="FF14" i="5"/>
  <c r="FC14" i="5"/>
  <c r="FB14" i="5"/>
  <c r="EY14" i="5"/>
  <c r="EX14" i="5"/>
  <c r="EU14" i="5"/>
  <c r="ET14" i="5"/>
  <c r="EQ14" i="5"/>
  <c r="EP14" i="5"/>
  <c r="EM14" i="5"/>
  <c r="EL14" i="5"/>
  <c r="EI14" i="5"/>
  <c r="EH14" i="5"/>
  <c r="EE14" i="5"/>
  <c r="ED14" i="5"/>
  <c r="EA14" i="5"/>
  <c r="DZ14" i="5"/>
  <c r="DW14" i="5"/>
  <c r="DV14" i="5"/>
  <c r="DS14" i="5"/>
  <c r="DR14" i="5"/>
  <c r="DO14" i="5"/>
  <c r="DN14" i="5"/>
  <c r="DK14" i="5"/>
  <c r="DJ14" i="5"/>
  <c r="DG14" i="5"/>
  <c r="DF14" i="5"/>
  <c r="DC14" i="5"/>
  <c r="DB14" i="5"/>
  <c r="CY14" i="5"/>
  <c r="CX14" i="5"/>
  <c r="CU14" i="5"/>
  <c r="CT14" i="5"/>
  <c r="CQ14" i="5"/>
  <c r="CP14" i="5"/>
  <c r="CM14" i="5"/>
  <c r="CL14" i="5"/>
  <c r="CI14" i="5"/>
  <c r="CH14" i="5"/>
  <c r="CE14" i="5"/>
  <c r="CD14" i="5"/>
  <c r="CA14" i="5"/>
  <c r="BZ14" i="5"/>
  <c r="BW14" i="5"/>
  <c r="BV14" i="5"/>
  <c r="BS14" i="5"/>
  <c r="BR14" i="5"/>
  <c r="BO14" i="5"/>
  <c r="BN14" i="5"/>
  <c r="BJ14" i="5"/>
  <c r="BK10" i="5" s="1"/>
  <c r="BI14" i="5"/>
  <c r="BE14" i="5"/>
  <c r="BF10" i="5" s="1"/>
  <c r="BD14" i="5"/>
  <c r="AZ14" i="5"/>
  <c r="AY14" i="5"/>
  <c r="AU14" i="5"/>
  <c r="AT14" i="5"/>
  <c r="AP14" i="5"/>
  <c r="AO14" i="5"/>
  <c r="AK14" i="5"/>
  <c r="AJ14" i="5"/>
  <c r="AF14" i="5"/>
  <c r="AE14" i="5"/>
  <c r="AA14" i="5"/>
  <c r="Z14" i="5"/>
  <c r="V14" i="5"/>
  <c r="W10" i="5" s="1"/>
  <c r="U14" i="5"/>
  <c r="Q14" i="5"/>
  <c r="P14" i="5"/>
  <c r="L14" i="5"/>
  <c r="M10" i="5" s="1"/>
  <c r="K14" i="5"/>
  <c r="G14" i="5"/>
  <c r="H10" i="5" s="1"/>
  <c r="F14" i="5"/>
  <c r="GI13" i="5"/>
  <c r="GH13" i="5"/>
  <c r="GE13" i="5"/>
  <c r="GD13" i="5"/>
  <c r="GA13" i="5"/>
  <c r="FZ13" i="5"/>
  <c r="FW13" i="5"/>
  <c r="FV13" i="5"/>
  <c r="FS13" i="5"/>
  <c r="FR13" i="5"/>
  <c r="FO13" i="5"/>
  <c r="FN13" i="5"/>
  <c r="FK13" i="5"/>
  <c r="FJ13" i="5"/>
  <c r="FG13" i="5"/>
  <c r="FF13" i="5"/>
  <c r="FC13" i="5"/>
  <c r="FB13" i="5"/>
  <c r="EY13" i="5"/>
  <c r="EX13" i="5"/>
  <c r="EU13" i="5"/>
  <c r="ET13" i="5"/>
  <c r="EQ13" i="5"/>
  <c r="EP13" i="5"/>
  <c r="EM13" i="5"/>
  <c r="EL13" i="5"/>
  <c r="EI13" i="5"/>
  <c r="EH13" i="5"/>
  <c r="EE13" i="5"/>
  <c r="ED13" i="5"/>
  <c r="EA13" i="5"/>
  <c r="DZ13" i="5"/>
  <c r="DW13" i="5"/>
  <c r="DV13" i="5"/>
  <c r="DS13" i="5"/>
  <c r="DR13" i="5"/>
  <c r="DO13" i="5"/>
  <c r="DN13" i="5"/>
  <c r="DK13" i="5"/>
  <c r="DJ13" i="5"/>
  <c r="DG13" i="5"/>
  <c r="DF13" i="5"/>
  <c r="DC13" i="5"/>
  <c r="DB13" i="5"/>
  <c r="CY13" i="5"/>
  <c r="CX13" i="5"/>
  <c r="CU13" i="5"/>
  <c r="CT13" i="5"/>
  <c r="CQ13" i="5"/>
  <c r="CP13" i="5"/>
  <c r="CM13" i="5"/>
  <c r="CL13" i="5"/>
  <c r="CI13" i="5"/>
  <c r="CH13" i="5"/>
  <c r="CE13" i="5"/>
  <c r="CD13" i="5"/>
  <c r="CA13" i="5"/>
  <c r="BZ13" i="5"/>
  <c r="BW13" i="5"/>
  <c r="BV13" i="5"/>
  <c r="BS13" i="5"/>
  <c r="BR13" i="5"/>
  <c r="BO13" i="5"/>
  <c r="BN13" i="5"/>
  <c r="BJ13" i="5"/>
  <c r="BI13" i="5"/>
  <c r="BE13" i="5"/>
  <c r="BD13" i="5"/>
  <c r="AZ13" i="5"/>
  <c r="AY13" i="5"/>
  <c r="AU13" i="5"/>
  <c r="AT13" i="5"/>
  <c r="AP13" i="5"/>
  <c r="AO13" i="5"/>
  <c r="AK13" i="5"/>
  <c r="AJ13" i="5"/>
  <c r="AF13" i="5"/>
  <c r="AE13" i="5"/>
  <c r="AA13" i="5"/>
  <c r="Z13" i="5"/>
  <c r="V13" i="5"/>
  <c r="U13" i="5"/>
  <c r="Q13" i="5"/>
  <c r="P13" i="5"/>
  <c r="L13" i="5"/>
  <c r="K13" i="5"/>
  <c r="G13" i="5"/>
  <c r="F13" i="5"/>
  <c r="GI12" i="5"/>
  <c r="GH12" i="5"/>
  <c r="GE12" i="5"/>
  <c r="GD12" i="5"/>
  <c r="GA12" i="5"/>
  <c r="FZ12" i="5"/>
  <c r="FW12" i="5"/>
  <c r="FV12" i="5"/>
  <c r="FS12" i="5"/>
  <c r="FR12" i="5"/>
  <c r="FO12" i="5"/>
  <c r="FN12" i="5"/>
  <c r="FK12" i="5"/>
  <c r="FJ12" i="5"/>
  <c r="FG12" i="5"/>
  <c r="FF12" i="5"/>
  <c r="FC12" i="5"/>
  <c r="FB12" i="5"/>
  <c r="EY12" i="5"/>
  <c r="EX12" i="5"/>
  <c r="EU12" i="5"/>
  <c r="ET12" i="5"/>
  <c r="EQ12" i="5"/>
  <c r="EP12" i="5"/>
  <c r="EM12" i="5"/>
  <c r="EL12" i="5"/>
  <c r="EI12" i="5"/>
  <c r="EH12" i="5"/>
  <c r="EE12" i="5"/>
  <c r="ED12" i="5"/>
  <c r="EA12" i="5"/>
  <c r="DZ12" i="5"/>
  <c r="DW12" i="5"/>
  <c r="DV12" i="5"/>
  <c r="DS12" i="5"/>
  <c r="DR12" i="5"/>
  <c r="DO12" i="5"/>
  <c r="DN12" i="5"/>
  <c r="DK12" i="5"/>
  <c r="DJ12" i="5"/>
  <c r="DG12" i="5"/>
  <c r="DF12" i="5"/>
  <c r="DC12" i="5"/>
  <c r="DB12" i="5"/>
  <c r="CY12" i="5"/>
  <c r="CX12" i="5"/>
  <c r="CU12" i="5"/>
  <c r="CT12" i="5"/>
  <c r="CQ12" i="5"/>
  <c r="CP12" i="5"/>
  <c r="CM12" i="5"/>
  <c r="CL12" i="5"/>
  <c r="CI12" i="5"/>
  <c r="CH12" i="5"/>
  <c r="CE12" i="5"/>
  <c r="CD12" i="5"/>
  <c r="CA12" i="5"/>
  <c r="BZ12" i="5"/>
  <c r="BW12" i="5"/>
  <c r="BV12" i="5"/>
  <c r="BS12" i="5"/>
  <c r="BR12" i="5"/>
  <c r="BO12" i="5"/>
  <c r="BN12" i="5"/>
  <c r="BJ12" i="5"/>
  <c r="BI12" i="5"/>
  <c r="BE12" i="5"/>
  <c r="BD12" i="5"/>
  <c r="AZ12" i="5"/>
  <c r="AY12" i="5"/>
  <c r="AU12" i="5"/>
  <c r="AT12" i="5"/>
  <c r="AP12" i="5"/>
  <c r="AO12" i="5"/>
  <c r="AK12" i="5"/>
  <c r="AJ12" i="5"/>
  <c r="AF12" i="5"/>
  <c r="AE12" i="5"/>
  <c r="AA12" i="5"/>
  <c r="Z12" i="5"/>
  <c r="V12" i="5"/>
  <c r="U12" i="5"/>
  <c r="Q12" i="5"/>
  <c r="P12" i="5"/>
  <c r="L12" i="5"/>
  <c r="K12" i="5"/>
  <c r="G12" i="5"/>
  <c r="F12" i="5"/>
  <c r="GI11" i="5"/>
  <c r="GH11" i="5"/>
  <c r="GE11" i="5"/>
  <c r="GD11" i="5"/>
  <c r="GA11" i="5"/>
  <c r="FZ11" i="5"/>
  <c r="FW11" i="5"/>
  <c r="FV11" i="5"/>
  <c r="FS11" i="5"/>
  <c r="FR11" i="5"/>
  <c r="FO11" i="5"/>
  <c r="FN11" i="5"/>
  <c r="FK11" i="5"/>
  <c r="FJ11" i="5"/>
  <c r="FG11" i="5"/>
  <c r="FF11" i="5"/>
  <c r="FC11" i="5"/>
  <c r="FB11" i="5"/>
  <c r="EY11" i="5"/>
  <c r="EX11" i="5"/>
  <c r="EU11" i="5"/>
  <c r="ET11" i="5"/>
  <c r="EQ11" i="5"/>
  <c r="EP11" i="5"/>
  <c r="EM11" i="5"/>
  <c r="EL11" i="5"/>
  <c r="EI11" i="5"/>
  <c r="EH11" i="5"/>
  <c r="EE11" i="5"/>
  <c r="ED11" i="5"/>
  <c r="EA11" i="5"/>
  <c r="DZ11" i="5"/>
  <c r="DW11" i="5"/>
  <c r="DV11" i="5"/>
  <c r="DS11" i="5"/>
  <c r="DR11" i="5"/>
  <c r="DO11" i="5"/>
  <c r="DN11" i="5"/>
  <c r="DK11" i="5"/>
  <c r="DJ11" i="5"/>
  <c r="DG11" i="5"/>
  <c r="DF11" i="5"/>
  <c r="DC11" i="5"/>
  <c r="DB11" i="5"/>
  <c r="CY11" i="5"/>
  <c r="CX11" i="5"/>
  <c r="CU11" i="5"/>
  <c r="CT11" i="5"/>
  <c r="CQ11" i="5"/>
  <c r="CP11" i="5"/>
  <c r="CM11" i="5"/>
  <c r="CL11" i="5"/>
  <c r="CI11" i="5"/>
  <c r="CH11" i="5"/>
  <c r="CE11" i="5"/>
  <c r="CD11" i="5"/>
  <c r="CA11" i="5"/>
  <c r="BZ11" i="5"/>
  <c r="BW11" i="5"/>
  <c r="BV11" i="5"/>
  <c r="BS11" i="5"/>
  <c r="BR11" i="5"/>
  <c r="BO11" i="5"/>
  <c r="BN11" i="5"/>
  <c r="BJ11" i="5"/>
  <c r="BI11" i="5"/>
  <c r="BE11" i="5"/>
  <c r="BD11" i="5"/>
  <c r="AZ11" i="5"/>
  <c r="AY11" i="5"/>
  <c r="AU11" i="5"/>
  <c r="AT11" i="5"/>
  <c r="AP11" i="5"/>
  <c r="AO11" i="5"/>
  <c r="AK11" i="5"/>
  <c r="AJ11" i="5"/>
  <c r="AF11" i="5"/>
  <c r="AE11" i="5"/>
  <c r="AA11" i="5"/>
  <c r="Z11" i="5"/>
  <c r="V11" i="5"/>
  <c r="U11" i="5"/>
  <c r="Q11" i="5"/>
  <c r="P11" i="5"/>
  <c r="L11" i="5"/>
  <c r="K11" i="5"/>
  <c r="G11" i="5"/>
  <c r="F11" i="5"/>
  <c r="GI10" i="5"/>
  <c r="GH10" i="5"/>
  <c r="GE10" i="5"/>
  <c r="GD10" i="5"/>
  <c r="GA10" i="5"/>
  <c r="FZ10" i="5"/>
  <c r="FW10" i="5"/>
  <c r="FV10" i="5"/>
  <c r="FS10" i="5"/>
  <c r="FR10" i="5"/>
  <c r="FO10" i="5"/>
  <c r="FN10" i="5"/>
  <c r="FK10" i="5"/>
  <c r="FJ10" i="5"/>
  <c r="FG10" i="5"/>
  <c r="FF10" i="5"/>
  <c r="FC10" i="5"/>
  <c r="FB10" i="5"/>
  <c r="EY10" i="5"/>
  <c r="EX10" i="5"/>
  <c r="EU10" i="5"/>
  <c r="ET10" i="5"/>
  <c r="EQ10" i="5"/>
  <c r="EP10" i="5"/>
  <c r="EM10" i="5"/>
  <c r="EL10" i="5"/>
  <c r="EI10" i="5"/>
  <c r="EH10" i="5"/>
  <c r="EE10" i="5"/>
  <c r="ED10" i="5"/>
  <c r="EA10" i="5"/>
  <c r="DZ10" i="5"/>
  <c r="DW10" i="5"/>
  <c r="DV10" i="5"/>
  <c r="DS10" i="5"/>
  <c r="DR10" i="5"/>
  <c r="DO10" i="5"/>
  <c r="DN10" i="5"/>
  <c r="DK10" i="5"/>
  <c r="DJ10" i="5"/>
  <c r="DG10" i="5"/>
  <c r="DF10" i="5"/>
  <c r="DC10" i="5"/>
  <c r="DB10" i="5"/>
  <c r="CY10" i="5"/>
  <c r="CX10" i="5"/>
  <c r="CU10" i="5"/>
  <c r="CT10" i="5"/>
  <c r="CQ10" i="5"/>
  <c r="CP10" i="5"/>
  <c r="CM10" i="5"/>
  <c r="CL10" i="5"/>
  <c r="CI10" i="5"/>
  <c r="CH10" i="5"/>
  <c r="CE10" i="5"/>
  <c r="CD10" i="5"/>
  <c r="CA10" i="5"/>
  <c r="BZ10" i="5"/>
  <c r="BW10" i="5"/>
  <c r="BV10" i="5"/>
  <c r="BS10" i="5"/>
  <c r="BR10" i="5"/>
  <c r="BO10" i="5"/>
  <c r="BN10" i="5"/>
  <c r="BJ10" i="5"/>
  <c r="BK6" i="5" s="1"/>
  <c r="BI10" i="5"/>
  <c r="BE10" i="5"/>
  <c r="BD10" i="5"/>
  <c r="AZ10" i="5"/>
  <c r="AY10" i="5"/>
  <c r="AU10" i="5"/>
  <c r="AT10" i="5"/>
  <c r="AP10" i="5"/>
  <c r="AO10" i="5"/>
  <c r="AK10" i="5"/>
  <c r="AJ10" i="5"/>
  <c r="AF10" i="5"/>
  <c r="AE10" i="5"/>
  <c r="AA10" i="5"/>
  <c r="Z10" i="5"/>
  <c r="V10" i="5"/>
  <c r="U10" i="5"/>
  <c r="Q10" i="5"/>
  <c r="P10" i="5"/>
  <c r="L10" i="5"/>
  <c r="K10" i="5"/>
  <c r="G10" i="5"/>
  <c r="F10" i="5"/>
  <c r="GI9" i="5"/>
  <c r="GH9" i="5"/>
  <c r="GE9" i="5"/>
  <c r="GD9" i="5"/>
  <c r="GA9" i="5"/>
  <c r="FZ9" i="5"/>
  <c r="FW9" i="5"/>
  <c r="FV9" i="5"/>
  <c r="FS9" i="5"/>
  <c r="FR9" i="5"/>
  <c r="FO9" i="5"/>
  <c r="FN9" i="5"/>
  <c r="FK9" i="5"/>
  <c r="FJ9" i="5"/>
  <c r="FG9" i="5"/>
  <c r="FF9" i="5"/>
  <c r="FC9" i="5"/>
  <c r="FB9" i="5"/>
  <c r="EY9" i="5"/>
  <c r="EX9" i="5"/>
  <c r="EU9" i="5"/>
  <c r="ET9" i="5"/>
  <c r="EQ9" i="5"/>
  <c r="EP9" i="5"/>
  <c r="EM9" i="5"/>
  <c r="EL9" i="5"/>
  <c r="EI9" i="5"/>
  <c r="EH9" i="5"/>
  <c r="EE9" i="5"/>
  <c r="ED9" i="5"/>
  <c r="EA9" i="5"/>
  <c r="DZ9" i="5"/>
  <c r="DW9" i="5"/>
  <c r="DV9" i="5"/>
  <c r="DS9" i="5"/>
  <c r="DR9" i="5"/>
  <c r="DO9" i="5"/>
  <c r="DN9" i="5"/>
  <c r="DK9" i="5"/>
  <c r="DJ9" i="5"/>
  <c r="DG9" i="5"/>
  <c r="DF9" i="5"/>
  <c r="DC9" i="5"/>
  <c r="DB9" i="5"/>
  <c r="CY9" i="5"/>
  <c r="CX9" i="5"/>
  <c r="CU9" i="5"/>
  <c r="CT9" i="5"/>
  <c r="CQ9" i="5"/>
  <c r="CP9" i="5"/>
  <c r="CM9" i="5"/>
  <c r="CL9" i="5"/>
  <c r="CI9" i="5"/>
  <c r="CH9" i="5"/>
  <c r="CE9" i="5"/>
  <c r="CD9" i="5"/>
  <c r="CA9" i="5"/>
  <c r="BZ9" i="5"/>
  <c r="BW9" i="5"/>
  <c r="BV9" i="5"/>
  <c r="BS9" i="5"/>
  <c r="BR9" i="5"/>
  <c r="BO9" i="5"/>
  <c r="BN9" i="5"/>
  <c r="BJ9" i="5"/>
  <c r="BI9" i="5"/>
  <c r="BE9" i="5"/>
  <c r="BD9" i="5"/>
  <c r="AZ9" i="5"/>
  <c r="AY9" i="5"/>
  <c r="AU9" i="5"/>
  <c r="AT9" i="5"/>
  <c r="AP9" i="5"/>
  <c r="AO9" i="5"/>
  <c r="AK9" i="5"/>
  <c r="AJ9" i="5"/>
  <c r="AF9" i="5"/>
  <c r="AE9" i="5"/>
  <c r="AA9" i="5"/>
  <c r="Z9" i="5"/>
  <c r="V9" i="5"/>
  <c r="U9" i="5"/>
  <c r="Q9" i="5"/>
  <c r="P9" i="5"/>
  <c r="L9" i="5"/>
  <c r="K9" i="5"/>
  <c r="G9" i="5"/>
  <c r="F9" i="5"/>
  <c r="GI8" i="5"/>
  <c r="GH8" i="5"/>
  <c r="GE8" i="5"/>
  <c r="GD8" i="5"/>
  <c r="GA8" i="5"/>
  <c r="FZ8" i="5"/>
  <c r="FW8" i="5"/>
  <c r="FV8" i="5"/>
  <c r="FS8" i="5"/>
  <c r="FR8" i="5"/>
  <c r="FO8" i="5"/>
  <c r="FN8" i="5"/>
  <c r="FK8" i="5"/>
  <c r="FJ8" i="5"/>
  <c r="FG8" i="5"/>
  <c r="FF8" i="5"/>
  <c r="FC8" i="5"/>
  <c r="FB8" i="5"/>
  <c r="EY8" i="5"/>
  <c r="EX8" i="5"/>
  <c r="EU8" i="5"/>
  <c r="ET8" i="5"/>
  <c r="EQ8" i="5"/>
  <c r="EP8" i="5"/>
  <c r="EM8" i="5"/>
  <c r="EL8" i="5"/>
  <c r="EI8" i="5"/>
  <c r="EH8" i="5"/>
  <c r="EE8" i="5"/>
  <c r="ED8" i="5"/>
  <c r="EA8" i="5"/>
  <c r="DZ8" i="5"/>
  <c r="DW8" i="5"/>
  <c r="DV8" i="5"/>
  <c r="DS8" i="5"/>
  <c r="DR8" i="5"/>
  <c r="DO8" i="5"/>
  <c r="DN8" i="5"/>
  <c r="DK8" i="5"/>
  <c r="DJ8" i="5"/>
  <c r="DG8" i="5"/>
  <c r="DF8" i="5"/>
  <c r="DC8" i="5"/>
  <c r="DB8" i="5"/>
  <c r="CY8" i="5"/>
  <c r="CX8" i="5"/>
  <c r="CU8" i="5"/>
  <c r="CT8" i="5"/>
  <c r="CQ8" i="5"/>
  <c r="CP8" i="5"/>
  <c r="CM8" i="5"/>
  <c r="CL8" i="5"/>
  <c r="CI8" i="5"/>
  <c r="CH8" i="5"/>
  <c r="CE8" i="5"/>
  <c r="CD8" i="5"/>
  <c r="CA8" i="5"/>
  <c r="BZ8" i="5"/>
  <c r="BW8" i="5"/>
  <c r="BV8" i="5"/>
  <c r="BS8" i="5"/>
  <c r="BR8" i="5"/>
  <c r="BO8" i="5"/>
  <c r="BN8" i="5"/>
  <c r="BJ8" i="5"/>
  <c r="BI8" i="5"/>
  <c r="BE8" i="5"/>
  <c r="BD8" i="5"/>
  <c r="AZ8" i="5"/>
  <c r="AY8" i="5"/>
  <c r="AU8" i="5"/>
  <c r="AT8" i="5"/>
  <c r="AP8" i="5"/>
  <c r="AO8" i="5"/>
  <c r="AK8" i="5"/>
  <c r="AJ8" i="5"/>
  <c r="AF8" i="5"/>
  <c r="AE8" i="5"/>
  <c r="AA8" i="5"/>
  <c r="Z8" i="5"/>
  <c r="V8" i="5"/>
  <c r="U8" i="5"/>
  <c r="Q8" i="5"/>
  <c r="P8" i="5"/>
  <c r="L8" i="5"/>
  <c r="K8" i="5"/>
  <c r="G8" i="5"/>
  <c r="F8" i="5"/>
  <c r="GI7" i="5"/>
  <c r="GH7" i="5"/>
  <c r="GE7" i="5"/>
  <c r="GD7" i="5"/>
  <c r="GA7" i="5"/>
  <c r="FZ7" i="5"/>
  <c r="FW7" i="5"/>
  <c r="FV7" i="5"/>
  <c r="FS7" i="5"/>
  <c r="FR7" i="5"/>
  <c r="FO7" i="5"/>
  <c r="FN7" i="5"/>
  <c r="FK7" i="5"/>
  <c r="FJ7" i="5"/>
  <c r="FG7" i="5"/>
  <c r="FF7" i="5"/>
  <c r="FC7" i="5"/>
  <c r="FB7" i="5"/>
  <c r="EY7" i="5"/>
  <c r="EX7" i="5"/>
  <c r="EU7" i="5"/>
  <c r="ET7" i="5"/>
  <c r="EQ7" i="5"/>
  <c r="EP7" i="5"/>
  <c r="EM7" i="5"/>
  <c r="EL7" i="5"/>
  <c r="EI7" i="5"/>
  <c r="EH7" i="5"/>
  <c r="EE7" i="5"/>
  <c r="ED7" i="5"/>
  <c r="EA7" i="5"/>
  <c r="DZ7" i="5"/>
  <c r="DW7" i="5"/>
  <c r="DV7" i="5"/>
  <c r="DS7" i="5"/>
  <c r="DR7" i="5"/>
  <c r="DO7" i="5"/>
  <c r="DN7" i="5"/>
  <c r="DK7" i="5"/>
  <c r="DJ7" i="5"/>
  <c r="DG7" i="5"/>
  <c r="DF7" i="5"/>
  <c r="DC7" i="5"/>
  <c r="DB7" i="5"/>
  <c r="CY7" i="5"/>
  <c r="CX7" i="5"/>
  <c r="CU7" i="5"/>
  <c r="CT7" i="5"/>
  <c r="CQ7" i="5"/>
  <c r="CP7" i="5"/>
  <c r="CM7" i="5"/>
  <c r="CL7" i="5"/>
  <c r="CI7" i="5"/>
  <c r="CH7" i="5"/>
  <c r="CE7" i="5"/>
  <c r="CD7" i="5"/>
  <c r="CA7" i="5"/>
  <c r="BZ7" i="5"/>
  <c r="BW7" i="5"/>
  <c r="BV7" i="5"/>
  <c r="BS7" i="5"/>
  <c r="BR7" i="5"/>
  <c r="BO7" i="5"/>
  <c r="BN7" i="5"/>
  <c r="BJ7" i="5"/>
  <c r="BI7" i="5"/>
  <c r="BE7" i="5"/>
  <c r="BD7" i="5"/>
  <c r="AZ7" i="5"/>
  <c r="AY7" i="5"/>
  <c r="AU7" i="5"/>
  <c r="AT7" i="5"/>
  <c r="AP7" i="5"/>
  <c r="AO7" i="5"/>
  <c r="AK7" i="5"/>
  <c r="AJ7" i="5"/>
  <c r="AF7" i="5"/>
  <c r="AE7" i="5"/>
  <c r="AA7" i="5"/>
  <c r="Z7" i="5"/>
  <c r="V7" i="5"/>
  <c r="U7" i="5"/>
  <c r="Q7" i="5"/>
  <c r="P7" i="5"/>
  <c r="L7" i="5"/>
  <c r="K7" i="5"/>
  <c r="G7" i="5"/>
  <c r="F7" i="5"/>
  <c r="GI6" i="5"/>
  <c r="GH6" i="5"/>
  <c r="GE6" i="5"/>
  <c r="GD6" i="5"/>
  <c r="GA6" i="5"/>
  <c r="FZ6" i="5"/>
  <c r="FW6" i="5"/>
  <c r="FV6" i="5"/>
  <c r="FS6" i="5"/>
  <c r="FR6" i="5"/>
  <c r="FO6" i="5"/>
  <c r="FN6" i="5"/>
  <c r="FK6" i="5"/>
  <c r="FJ6" i="5"/>
  <c r="FG6" i="5"/>
  <c r="FF6" i="5"/>
  <c r="FC6" i="5"/>
  <c r="FB6" i="5"/>
  <c r="EY6" i="5"/>
  <c r="EX6" i="5"/>
  <c r="EU6" i="5"/>
  <c r="ET6" i="5"/>
  <c r="EQ6" i="5"/>
  <c r="EP6" i="5"/>
  <c r="EM6" i="5"/>
  <c r="EL6" i="5"/>
  <c r="EI6" i="5"/>
  <c r="EH6" i="5"/>
  <c r="EE6" i="5"/>
  <c r="ED6" i="5"/>
  <c r="EA6" i="5"/>
  <c r="DZ6" i="5"/>
  <c r="DW6" i="5"/>
  <c r="DV6" i="5"/>
  <c r="DS6" i="5"/>
  <c r="DR6" i="5"/>
  <c r="DO6" i="5"/>
  <c r="DN6" i="5"/>
  <c r="DK6" i="5"/>
  <c r="DJ6" i="5"/>
  <c r="DG6" i="5"/>
  <c r="DF6" i="5"/>
  <c r="DC6" i="5"/>
  <c r="DB6" i="5"/>
  <c r="CY6" i="5"/>
  <c r="CX6" i="5"/>
  <c r="CU6" i="5"/>
  <c r="CT6" i="5"/>
  <c r="CQ6" i="5"/>
  <c r="CP6" i="5"/>
  <c r="CM6" i="5"/>
  <c r="CL6" i="5"/>
  <c r="CI6" i="5"/>
  <c r="CH6" i="5"/>
  <c r="CE6" i="5"/>
  <c r="CD6" i="5"/>
  <c r="CA6" i="5"/>
  <c r="BZ6" i="5"/>
  <c r="BW6" i="5"/>
  <c r="BV6" i="5"/>
  <c r="BS6" i="5"/>
  <c r="BR6" i="5"/>
  <c r="BO6" i="5"/>
  <c r="BN6" i="5"/>
  <c r="BJ6" i="5"/>
  <c r="BI6" i="5"/>
  <c r="BE6" i="5"/>
  <c r="BD6" i="5"/>
  <c r="AZ6" i="5"/>
  <c r="AY6" i="5"/>
  <c r="AU6" i="5"/>
  <c r="AT6" i="5"/>
  <c r="AP6" i="5"/>
  <c r="AO6" i="5"/>
  <c r="AK6" i="5"/>
  <c r="AJ6" i="5"/>
  <c r="AF6" i="5"/>
  <c r="AE6" i="5"/>
  <c r="AA6" i="5"/>
  <c r="Z6" i="5"/>
  <c r="V6" i="5"/>
  <c r="U6" i="5"/>
  <c r="Q6" i="5"/>
  <c r="P6" i="5"/>
  <c r="L6" i="5"/>
  <c r="K6" i="5"/>
  <c r="G6" i="5"/>
  <c r="F6" i="5"/>
  <c r="GI5" i="5"/>
  <c r="GH5" i="5"/>
  <c r="GE5" i="5"/>
  <c r="GD5" i="5"/>
  <c r="GA5" i="5"/>
  <c r="FZ5" i="5"/>
  <c r="FW5" i="5"/>
  <c r="FV5" i="5"/>
  <c r="FS5" i="5"/>
  <c r="FR5" i="5"/>
  <c r="FO5" i="5"/>
  <c r="FN5" i="5"/>
  <c r="FK5" i="5"/>
  <c r="FJ5" i="5"/>
  <c r="FG5" i="5"/>
  <c r="FF5" i="5"/>
  <c r="FC5" i="5"/>
  <c r="FB5" i="5"/>
  <c r="EY5" i="5"/>
  <c r="EX5" i="5"/>
  <c r="EU5" i="5"/>
  <c r="ET5" i="5"/>
  <c r="EQ5" i="5"/>
  <c r="EP5" i="5"/>
  <c r="EM5" i="5"/>
  <c r="EL5" i="5"/>
  <c r="EI5" i="5"/>
  <c r="EH5" i="5"/>
  <c r="EE5" i="5"/>
  <c r="ED5" i="5"/>
  <c r="EA5" i="5"/>
  <c r="DZ5" i="5"/>
  <c r="DW5" i="5"/>
  <c r="DV5" i="5"/>
  <c r="DS5" i="5"/>
  <c r="DR5" i="5"/>
  <c r="DO5" i="5"/>
  <c r="DN5" i="5"/>
  <c r="DK5" i="5"/>
  <c r="DJ5" i="5"/>
  <c r="DG5" i="5"/>
  <c r="DF5" i="5"/>
  <c r="DC5" i="5"/>
  <c r="DB5" i="5"/>
  <c r="CY5" i="5"/>
  <c r="CX5" i="5"/>
  <c r="CU5" i="5"/>
  <c r="CT5" i="5"/>
  <c r="CQ5" i="5"/>
  <c r="CP5" i="5"/>
  <c r="CM5" i="5"/>
  <c r="CL5" i="5"/>
  <c r="CI5" i="5"/>
  <c r="CH5" i="5"/>
  <c r="CE5" i="5"/>
  <c r="CD5" i="5"/>
  <c r="CA5" i="5"/>
  <c r="BZ5" i="5"/>
  <c r="BW5" i="5"/>
  <c r="BV5" i="5"/>
  <c r="BS5" i="5"/>
  <c r="BR5" i="5"/>
  <c r="BO5" i="5"/>
  <c r="BN5" i="5"/>
  <c r="BJ5" i="5"/>
  <c r="BI5" i="5"/>
  <c r="BE5" i="5"/>
  <c r="BD5" i="5"/>
  <c r="AZ5" i="5"/>
  <c r="AY5" i="5"/>
  <c r="AU5" i="5"/>
  <c r="AT5" i="5"/>
  <c r="AP5" i="5"/>
  <c r="AO5" i="5"/>
  <c r="AK5" i="5"/>
  <c r="AJ5" i="5"/>
  <c r="AF5" i="5"/>
  <c r="AE5" i="5"/>
  <c r="AA5" i="5"/>
  <c r="Z5" i="5"/>
  <c r="V5" i="5"/>
  <c r="U5" i="5"/>
  <c r="Q5" i="5"/>
  <c r="P5" i="5"/>
  <c r="L5" i="5"/>
  <c r="K5" i="5"/>
  <c r="G5" i="5"/>
  <c r="F5" i="5"/>
  <c r="H35" i="4"/>
  <c r="C35" i="4" s="1"/>
  <c r="H37" i="4" s="1"/>
  <c r="H31" i="4"/>
  <c r="C31" i="4" s="1"/>
  <c r="H33" i="4" s="1"/>
  <c r="H27" i="4"/>
  <c r="C27" i="4" s="1"/>
  <c r="H29" i="4" s="1"/>
  <c r="H19" i="4"/>
  <c r="C19" i="4" s="1"/>
  <c r="H21" i="4" s="1"/>
  <c r="H15" i="4"/>
  <c r="C15" i="4" s="1"/>
  <c r="H17" i="4" s="1"/>
  <c r="H11" i="4"/>
  <c r="C11" i="4" s="1"/>
  <c r="H13" i="4" s="1"/>
  <c r="H7" i="4"/>
  <c r="C7" i="4" s="1"/>
  <c r="H9" i="4" s="1"/>
  <c r="B14" i="6" l="1"/>
  <c r="BK34" i="5"/>
  <c r="C13" i="5"/>
  <c r="BK15" i="5" s="1"/>
  <c r="HT20" i="6"/>
  <c r="BF34" i="5"/>
  <c r="B7" i="6"/>
  <c r="C5" i="5"/>
  <c r="BK7" i="5" s="1"/>
  <c r="HY8" i="6"/>
  <c r="HY20" i="6"/>
  <c r="B17" i="6"/>
  <c r="BA34" i="5"/>
  <c r="C9" i="5"/>
  <c r="BK11" i="5" s="1"/>
  <c r="C21" i="5"/>
  <c r="BK23" i="5" s="1"/>
  <c r="HT8" i="6"/>
  <c r="HT16" i="6"/>
  <c r="HT21" i="6"/>
  <c r="HY21" i="6"/>
  <c r="GK8" i="6"/>
  <c r="HY16" i="6"/>
  <c r="GK20" i="6"/>
  <c r="HO16" i="6"/>
  <c r="HE20" i="6"/>
  <c r="HO21" i="6"/>
  <c r="HJ20" i="6"/>
  <c r="HO8" i="6"/>
  <c r="HO20" i="6"/>
  <c r="HJ21" i="6"/>
  <c r="HJ13" i="6"/>
  <c r="HJ9" i="6"/>
  <c r="HJ8" i="6"/>
  <c r="HJ12" i="6"/>
  <c r="HE21" i="6"/>
  <c r="GF16" i="6"/>
  <c r="HE8" i="6"/>
  <c r="HE12" i="6"/>
  <c r="GZ13" i="6"/>
  <c r="GZ8" i="6"/>
  <c r="GZ20" i="6"/>
  <c r="GU21" i="6"/>
  <c r="GU13" i="6"/>
  <c r="GU8" i="6"/>
  <c r="GK16" i="6"/>
  <c r="GU20" i="6"/>
  <c r="GP16" i="6"/>
  <c r="GP20" i="6"/>
  <c r="GU16" i="6"/>
  <c r="GP21" i="6"/>
  <c r="GP13" i="6"/>
  <c r="GK13" i="6"/>
  <c r="GK21" i="6"/>
  <c r="GF13" i="6"/>
  <c r="GF21" i="6"/>
  <c r="GF8" i="6"/>
  <c r="GF12" i="6"/>
  <c r="GA21" i="6"/>
  <c r="GA13" i="6"/>
  <c r="FR12" i="6"/>
  <c r="FR20" i="6"/>
  <c r="FR8" i="6"/>
  <c r="FR16" i="6"/>
  <c r="FR13" i="6"/>
  <c r="FM21" i="6"/>
  <c r="FD20" i="6"/>
  <c r="FD16" i="6"/>
  <c r="DG12" i="6"/>
  <c r="DZ12" i="6"/>
  <c r="EJ16" i="6"/>
  <c r="CC8" i="6"/>
  <c r="EO16" i="6"/>
  <c r="EJ8" i="6"/>
  <c r="FD8" i="6"/>
  <c r="ET20" i="6"/>
  <c r="EO8" i="6"/>
  <c r="DG8" i="6"/>
  <c r="EE20" i="6"/>
  <c r="EY20" i="6"/>
  <c r="EJ12" i="6"/>
  <c r="ET16" i="6"/>
  <c r="EY8" i="6"/>
  <c r="EO12" i="6"/>
  <c r="EE16" i="6"/>
  <c r="DU16" i="6"/>
  <c r="EY16" i="6"/>
  <c r="EE8" i="6"/>
  <c r="EY12" i="6"/>
  <c r="ET8" i="6"/>
  <c r="ET12" i="6"/>
  <c r="EO20" i="6"/>
  <c r="EJ20" i="6"/>
  <c r="DZ20" i="6"/>
  <c r="DZ8" i="6"/>
  <c r="DZ16" i="6"/>
  <c r="DU8" i="6"/>
  <c r="DU12" i="6"/>
  <c r="DU20" i="6"/>
  <c r="DP8" i="6"/>
  <c r="DP20" i="6"/>
  <c r="DP16" i="6"/>
  <c r="DG20" i="6"/>
  <c r="DB8" i="6"/>
  <c r="DB12" i="6"/>
  <c r="CH16" i="6"/>
  <c r="AZ16" i="6"/>
  <c r="CW16" i="6"/>
  <c r="DB20" i="6"/>
  <c r="DB16" i="6"/>
  <c r="CM8" i="6"/>
  <c r="CW8" i="6"/>
  <c r="CM16" i="6"/>
  <c r="CW20" i="6"/>
  <c r="CR8" i="6"/>
  <c r="CR12" i="6"/>
  <c r="CM12" i="6"/>
  <c r="CH8" i="6"/>
  <c r="CR20" i="6"/>
  <c r="CR16" i="6"/>
  <c r="BO16" i="6"/>
  <c r="CH20" i="6"/>
  <c r="CM20" i="6"/>
  <c r="BJ12" i="6"/>
  <c r="CC12" i="6"/>
  <c r="CC20" i="6"/>
  <c r="BX12" i="6"/>
  <c r="BO20" i="6"/>
  <c r="BO8" i="6"/>
  <c r="BX20" i="6"/>
  <c r="BX8" i="6"/>
  <c r="BX16" i="6"/>
  <c r="BO12" i="6"/>
  <c r="BE8" i="6"/>
  <c r="BJ8" i="6"/>
  <c r="BJ20" i="6"/>
  <c r="BE16" i="6"/>
  <c r="BJ16" i="6"/>
  <c r="BE12" i="6"/>
  <c r="BE20" i="6"/>
  <c r="AZ8" i="6"/>
  <c r="AZ20" i="6"/>
  <c r="AU20" i="6"/>
  <c r="AK12" i="6"/>
  <c r="AU16" i="6"/>
  <c r="AU8" i="6"/>
  <c r="AU12" i="6"/>
  <c r="M8" i="6"/>
  <c r="AF16" i="6"/>
  <c r="AP20" i="6"/>
  <c r="AP8" i="6"/>
  <c r="AP16" i="6"/>
  <c r="AP12" i="6"/>
  <c r="AK20" i="6"/>
  <c r="AK8" i="6"/>
  <c r="H8" i="6"/>
  <c r="AK16" i="6"/>
  <c r="AA20" i="6"/>
  <c r="AF8" i="6"/>
  <c r="AF20" i="6"/>
  <c r="H16" i="6"/>
  <c r="AA16" i="6"/>
  <c r="AF12" i="6"/>
  <c r="AA8" i="6"/>
  <c r="AA12" i="6"/>
  <c r="R8" i="6"/>
  <c r="R12" i="6"/>
  <c r="R20" i="6"/>
  <c r="M12" i="6"/>
  <c r="M20" i="6"/>
  <c r="H20" i="6"/>
  <c r="H12" i="6"/>
  <c r="BF6" i="5"/>
  <c r="BF30" i="5"/>
  <c r="C17" i="5"/>
  <c r="BK19" i="5" s="1"/>
  <c r="BA6" i="5"/>
  <c r="BA30" i="5"/>
  <c r="BF35" i="5"/>
  <c r="BF23" i="5"/>
  <c r="BF27" i="5"/>
  <c r="BF15" i="5"/>
  <c r="BF7" i="5"/>
  <c r="H6" i="5"/>
  <c r="BA27" i="5"/>
  <c r="BF31" i="5"/>
  <c r="AV6" i="5"/>
  <c r="AL6" i="5"/>
  <c r="AQ34" i="5"/>
  <c r="BF11" i="5"/>
  <c r="BA23" i="5"/>
  <c r="BA15" i="5"/>
  <c r="BA7" i="5"/>
  <c r="AV27" i="5"/>
  <c r="AV34" i="5"/>
  <c r="AQ6" i="5"/>
  <c r="AQ30" i="5"/>
  <c r="AV30" i="5"/>
  <c r="BA35" i="5"/>
  <c r="AV31" i="5"/>
  <c r="AV11" i="5"/>
  <c r="AV15" i="5"/>
  <c r="AL34" i="5"/>
  <c r="AQ27" i="5"/>
  <c r="AV23" i="5"/>
  <c r="AQ19" i="5"/>
  <c r="AQ7" i="5"/>
  <c r="AL27" i="5"/>
  <c r="M6" i="5"/>
  <c r="AL19" i="5"/>
  <c r="AQ11" i="5"/>
  <c r="R6" i="5"/>
  <c r="H34" i="5"/>
  <c r="AB34" i="5"/>
  <c r="M34" i="5"/>
  <c r="AG34" i="5"/>
  <c r="AL31" i="5"/>
  <c r="AG6" i="5"/>
  <c r="AL35" i="5"/>
  <c r="AG27" i="5"/>
  <c r="AG11" i="5"/>
  <c r="AB23" i="5"/>
  <c r="AG23" i="5"/>
  <c r="AG19" i="5"/>
  <c r="AB19" i="5"/>
  <c r="AB15" i="5"/>
  <c r="AB6" i="5"/>
  <c r="W31" i="5"/>
  <c r="AB31" i="5"/>
  <c r="AB27" i="5"/>
  <c r="W34" i="5"/>
  <c r="W6" i="5"/>
  <c r="AB11" i="5"/>
  <c r="W19" i="5"/>
  <c r="W15" i="5"/>
  <c r="R19" i="5"/>
  <c r="R34" i="5"/>
  <c r="R7" i="5"/>
  <c r="M7" i="5"/>
  <c r="EA27" i="5"/>
  <c r="EY27" i="5"/>
  <c r="BE27" i="5"/>
  <c r="CE27" i="5"/>
  <c r="CM27" i="5"/>
  <c r="M19" i="5"/>
  <c r="FO27" i="5"/>
  <c r="DC27" i="5"/>
  <c r="CA27" i="5"/>
  <c r="DW27" i="5"/>
  <c r="FS27" i="5"/>
  <c r="CQ27" i="5"/>
  <c r="DG27" i="5"/>
  <c r="V27" i="5"/>
  <c r="M23" i="5"/>
  <c r="BW27" i="5"/>
  <c r="CU27" i="5"/>
  <c r="GE27" i="5"/>
  <c r="Q27" i="5"/>
  <c r="EI27" i="5"/>
  <c r="FW27" i="5"/>
  <c r="H7" i="5"/>
  <c r="BZ27" i="5"/>
  <c r="BZ28" i="5" s="1"/>
  <c r="DV27" i="5"/>
  <c r="DV28" i="5" s="1"/>
  <c r="FR27" i="5"/>
  <c r="FR28" i="5" s="1"/>
  <c r="CP27" i="5"/>
  <c r="CP28" i="5" s="1"/>
  <c r="DF27" i="5"/>
  <c r="DF28" i="5" s="1"/>
  <c r="U27" i="5"/>
  <c r="U28" i="5" s="1"/>
  <c r="CD27" i="5"/>
  <c r="CD28" i="5" s="1"/>
  <c r="DZ27" i="5"/>
  <c r="DZ28" i="5" s="1"/>
  <c r="EX27" i="5"/>
  <c r="EX28" i="5" s="1"/>
  <c r="CT27" i="5"/>
  <c r="CT28" i="5" s="1"/>
  <c r="GD27" i="5"/>
  <c r="GD28" i="5" s="1"/>
  <c r="P27" i="5"/>
  <c r="P28" i="5" s="1"/>
  <c r="EH27" i="5"/>
  <c r="EH28" i="5" s="1"/>
  <c r="FV27" i="5"/>
  <c r="FV28" i="5" s="1"/>
  <c r="DS27" i="5"/>
  <c r="AK27" i="5"/>
  <c r="FC27" i="5"/>
  <c r="AZ27" i="5"/>
  <c r="CY27" i="5"/>
  <c r="AP27" i="5"/>
  <c r="DO27" i="5"/>
  <c r="EM27" i="5"/>
  <c r="FZ27" i="5"/>
  <c r="FZ28" i="5" s="1"/>
  <c r="EL27" i="5"/>
  <c r="EL28" i="5" s="1"/>
  <c r="EE27" i="5"/>
  <c r="GA27" i="5"/>
  <c r="CL27" i="5"/>
  <c r="CL28" i="5" s="1"/>
  <c r="FF27" i="5"/>
  <c r="FF28" i="5" s="1"/>
  <c r="BD27" i="5"/>
  <c r="BD28" i="5" s="1"/>
  <c r="EP27" i="5"/>
  <c r="EP28" i="5" s="1"/>
  <c r="EQ27" i="5"/>
  <c r="CH27" i="5"/>
  <c r="CH28" i="5" s="1"/>
  <c r="BR27" i="5"/>
  <c r="BR28" i="5" s="1"/>
  <c r="AE27" i="5"/>
  <c r="AE28" i="5" s="1"/>
  <c r="BI27" i="5"/>
  <c r="BI28" i="5" s="1"/>
  <c r="ET27" i="5"/>
  <c r="ET28" i="5" s="1"/>
  <c r="AO27" i="5"/>
  <c r="AO28" i="5" s="1"/>
  <c r="FG27" i="5"/>
  <c r="FK27" i="5"/>
  <c r="GI27" i="5"/>
  <c r="CI27" i="5"/>
  <c r="BS27" i="5"/>
  <c r="AF27" i="5"/>
  <c r="BJ27" i="5"/>
  <c r="EU27" i="5"/>
  <c r="ED27" i="5"/>
  <c r="ED28" i="5" s="1"/>
  <c r="CX27" i="5"/>
  <c r="CX28" i="5" s="1"/>
  <c r="DN27" i="5"/>
  <c r="DN28" i="5" s="1"/>
  <c r="K27" i="5"/>
  <c r="K28" i="5" s="1"/>
  <c r="FJ27" i="5"/>
  <c r="FJ28" i="5" s="1"/>
  <c r="L27" i="5"/>
  <c r="AT27" i="5"/>
  <c r="AT28" i="5" s="1"/>
  <c r="BV27" i="5"/>
  <c r="BV28" i="5" s="1"/>
  <c r="DR27" i="5"/>
  <c r="DR28" i="5" s="1"/>
  <c r="FN27" i="5"/>
  <c r="FN28" i="5" s="1"/>
  <c r="F27" i="5"/>
  <c r="F28" i="5" s="1"/>
  <c r="BN27" i="5"/>
  <c r="BN28" i="5" s="1"/>
  <c r="AJ27" i="5"/>
  <c r="AJ28" i="5" s="1"/>
  <c r="DJ27" i="5"/>
  <c r="DJ28" i="5" s="1"/>
  <c r="Z27" i="5"/>
  <c r="Z28" i="5" s="1"/>
  <c r="DB27" i="5"/>
  <c r="DB28" i="5" s="1"/>
  <c r="FB27" i="5"/>
  <c r="FB28" i="5" s="1"/>
  <c r="AY27" i="5"/>
  <c r="AY28" i="5" s="1"/>
  <c r="GH27" i="5"/>
  <c r="GH28" i="5" s="1"/>
  <c r="AU27" i="5"/>
  <c r="G27" i="5"/>
  <c r="BO27" i="5"/>
  <c r="DK27" i="5"/>
  <c r="AA27" i="5"/>
  <c r="HT17" i="6" l="1"/>
  <c r="HY17" i="6"/>
  <c r="GP17" i="6"/>
  <c r="HJ17" i="6"/>
  <c r="GZ17" i="6"/>
  <c r="HY9" i="6"/>
  <c r="HT9" i="6"/>
  <c r="GZ9" i="6"/>
  <c r="AG7" i="5"/>
  <c r="R15" i="5"/>
  <c r="AB7" i="5"/>
  <c r="AL7" i="5"/>
  <c r="HE9" i="6"/>
  <c r="HO17" i="6"/>
  <c r="HT13" i="6"/>
  <c r="HY13" i="6"/>
  <c r="W7" i="5"/>
  <c r="AL15" i="5"/>
  <c r="AV7" i="5"/>
  <c r="HO9" i="6"/>
  <c r="FM13" i="6"/>
  <c r="GF9" i="6"/>
  <c r="HO13" i="6"/>
  <c r="FR17" i="6"/>
  <c r="GF17" i="6"/>
  <c r="HE17" i="6"/>
  <c r="GZ21" i="6"/>
  <c r="HE13" i="6"/>
  <c r="GK17" i="6"/>
  <c r="GU17" i="6"/>
  <c r="GU9" i="6"/>
  <c r="GK9" i="6"/>
  <c r="GP9" i="6"/>
  <c r="GA9" i="6"/>
  <c r="GA17" i="6"/>
  <c r="FD9" i="6"/>
  <c r="FR21" i="6"/>
  <c r="EO9" i="6"/>
  <c r="FR9" i="6"/>
  <c r="FM9" i="6"/>
  <c r="FD21" i="6"/>
  <c r="FM17" i="6"/>
  <c r="FD17" i="6"/>
  <c r="FD13" i="6"/>
  <c r="ET9" i="6"/>
  <c r="DP17" i="6"/>
  <c r="EY9" i="6"/>
  <c r="EY17" i="6"/>
  <c r="ET17" i="6"/>
  <c r="EY21" i="6"/>
  <c r="DP21" i="6"/>
  <c r="EJ21" i="6"/>
  <c r="EY13" i="6"/>
  <c r="EE21" i="6"/>
  <c r="ET13" i="6"/>
  <c r="EE13" i="6"/>
  <c r="ET21" i="6"/>
  <c r="DP13" i="6"/>
  <c r="CR13" i="6"/>
  <c r="EO13" i="6"/>
  <c r="EO17" i="6"/>
  <c r="EO21" i="6"/>
  <c r="DP9" i="6"/>
  <c r="EJ9" i="6"/>
  <c r="EJ17" i="6"/>
  <c r="EJ13" i="6"/>
  <c r="EE17" i="6"/>
  <c r="EE9" i="6"/>
  <c r="DZ9" i="6"/>
  <c r="DB9" i="6"/>
  <c r="DG17" i="6"/>
  <c r="DU21" i="6"/>
  <c r="DG13" i="6"/>
  <c r="DZ17" i="6"/>
  <c r="R21" i="6"/>
  <c r="DG21" i="6"/>
  <c r="DU13" i="6"/>
  <c r="DZ13" i="6"/>
  <c r="BX17" i="6"/>
  <c r="DU17" i="6"/>
  <c r="DZ21" i="6"/>
  <c r="DU9" i="6"/>
  <c r="DB17" i="6"/>
  <c r="DG9" i="6"/>
  <c r="CR21" i="6"/>
  <c r="BE21" i="6"/>
  <c r="DB13" i="6"/>
  <c r="CC21" i="6"/>
  <c r="H21" i="6"/>
  <c r="DB21" i="6"/>
  <c r="AZ21" i="6"/>
  <c r="AU13" i="6"/>
  <c r="BX13" i="6"/>
  <c r="CW21" i="6"/>
  <c r="BJ13" i="6"/>
  <c r="CM21" i="6"/>
  <c r="BX21" i="6"/>
  <c r="CH21" i="6"/>
  <c r="AK21" i="6"/>
  <c r="CC13" i="6"/>
  <c r="AF21" i="6"/>
  <c r="AP21" i="6"/>
  <c r="BO13" i="6"/>
  <c r="AU21" i="6"/>
  <c r="BO21" i="6"/>
  <c r="CC9" i="6"/>
  <c r="CM9" i="6"/>
  <c r="AA17" i="6"/>
  <c r="BJ9" i="6"/>
  <c r="CH9" i="6"/>
  <c r="AZ17" i="6"/>
  <c r="BO9" i="6"/>
  <c r="CM13" i="6"/>
  <c r="CR17" i="6"/>
  <c r="CW9" i="6"/>
  <c r="BE13" i="6"/>
  <c r="CW13" i="6"/>
  <c r="CR9" i="6"/>
  <c r="AU9" i="6"/>
  <c r="BE9" i="6"/>
  <c r="AA9" i="6"/>
  <c r="CH17" i="6"/>
  <c r="BJ17" i="6"/>
  <c r="CC17" i="6"/>
  <c r="H9" i="6"/>
  <c r="BO17" i="6"/>
  <c r="CM17" i="6"/>
  <c r="CW17" i="6"/>
  <c r="R9" i="6"/>
  <c r="BX9" i="6"/>
  <c r="BJ21" i="6"/>
  <c r="AK9" i="6"/>
  <c r="AZ13" i="6"/>
  <c r="CH13" i="6"/>
  <c r="AK13" i="6"/>
  <c r="BE17" i="6"/>
  <c r="AU17" i="6"/>
  <c r="M9" i="6"/>
  <c r="AZ9" i="6"/>
  <c r="H17" i="6"/>
  <c r="AF9" i="6"/>
  <c r="M13" i="6"/>
  <c r="AP9" i="6"/>
  <c r="AF13" i="6"/>
  <c r="AK17" i="6"/>
  <c r="AP17" i="6"/>
  <c r="AA13" i="6"/>
  <c r="AP13" i="6"/>
  <c r="AF17" i="6"/>
  <c r="R17" i="6"/>
  <c r="R13" i="6"/>
  <c r="M21" i="6"/>
  <c r="AA21" i="6"/>
  <c r="M17" i="6"/>
  <c r="H13" i="6"/>
  <c r="BA19" i="5"/>
  <c r="BF19" i="5"/>
  <c r="BA11" i="5"/>
  <c r="AQ31" i="5"/>
  <c r="BA31" i="5"/>
  <c r="AQ35" i="5"/>
  <c r="AV35" i="5"/>
  <c r="AV19" i="5"/>
  <c r="W23" i="5"/>
  <c r="AG15" i="5"/>
  <c r="AL23" i="5"/>
  <c r="AQ15" i="5"/>
  <c r="R23" i="5"/>
  <c r="AQ23" i="5"/>
  <c r="AL11" i="5"/>
  <c r="AG35" i="5"/>
  <c r="M31" i="5"/>
  <c r="AB35" i="5"/>
  <c r="AG31" i="5"/>
  <c r="H27" i="5"/>
  <c r="M27" i="5"/>
  <c r="R27" i="5"/>
  <c r="W11" i="5"/>
  <c r="M11" i="5"/>
  <c r="R35" i="5"/>
  <c r="H11" i="5"/>
  <c r="W35" i="5"/>
  <c r="H35" i="5"/>
  <c r="R11" i="5"/>
  <c r="W27" i="5"/>
  <c r="H15" i="5"/>
  <c r="M15" i="5"/>
  <c r="H31" i="5"/>
  <c r="M35" i="5"/>
  <c r="H23" i="5"/>
  <c r="H19" i="5"/>
  <c r="FW27" i="4" l="1"/>
  <c r="FS27" i="4"/>
  <c r="FO27" i="4"/>
  <c r="FK27" i="4"/>
  <c r="FG27" i="4"/>
  <c r="FC27" i="4"/>
  <c r="EY27" i="4"/>
  <c r="EU27" i="4"/>
  <c r="EQ27" i="4"/>
  <c r="EM27" i="4"/>
  <c r="EI27" i="4"/>
  <c r="EE27" i="4"/>
  <c r="EA27" i="4"/>
  <c r="DW27" i="4"/>
  <c r="DS27" i="4"/>
  <c r="DO27" i="4"/>
  <c r="DK27" i="4"/>
  <c r="DG27" i="4"/>
  <c r="DC27" i="4"/>
  <c r="CY27" i="4"/>
  <c r="CU27" i="4"/>
  <c r="CQ27" i="4"/>
  <c r="CM27" i="4"/>
  <c r="CI27" i="4"/>
  <c r="CE27" i="4"/>
  <c r="CA27" i="4"/>
  <c r="BW27" i="4"/>
  <c r="BS27" i="4"/>
  <c r="BO27" i="4"/>
  <c r="BK27" i="4"/>
  <c r="BG27" i="4"/>
  <c r="BC27" i="4"/>
  <c r="AY27" i="4"/>
  <c r="AU27" i="4"/>
  <c r="AQ27" i="4"/>
  <c r="AM27" i="4"/>
  <c r="AI27" i="4"/>
  <c r="AE27" i="4"/>
  <c r="AA27" i="4"/>
  <c r="W27" i="4"/>
  <c r="S27" i="4"/>
  <c r="O27" i="4"/>
  <c r="J27" i="4"/>
  <c r="E27" i="4"/>
  <c r="FY26" i="4"/>
  <c r="FX26" i="4"/>
  <c r="FU26" i="4"/>
  <c r="FT26" i="4"/>
  <c r="FQ26" i="4"/>
  <c r="FP26" i="4"/>
  <c r="FM26" i="4"/>
  <c r="FL26" i="4"/>
  <c r="FI26" i="4"/>
  <c r="FH26" i="4"/>
  <c r="FE26" i="4"/>
  <c r="FD26" i="4"/>
  <c r="FA26" i="4"/>
  <c r="EZ26" i="4"/>
  <c r="EW26" i="4"/>
  <c r="EV26" i="4"/>
  <c r="ES26" i="4"/>
  <c r="ER26" i="4"/>
  <c r="EO26" i="4"/>
  <c r="EN26" i="4"/>
  <c r="EK26" i="4"/>
  <c r="EJ26" i="4"/>
  <c r="EG26" i="4"/>
  <c r="EF26" i="4"/>
  <c r="EC26" i="4"/>
  <c r="EB26" i="4"/>
  <c r="DY26" i="4"/>
  <c r="DX26" i="4"/>
  <c r="DU26" i="4"/>
  <c r="DT26" i="4"/>
  <c r="DQ26" i="4"/>
  <c r="DP26" i="4"/>
  <c r="DM26" i="4"/>
  <c r="DL26" i="4"/>
  <c r="DI26" i="4"/>
  <c r="DH26" i="4"/>
  <c r="DE26" i="4"/>
  <c r="DD26" i="4"/>
  <c r="DA26" i="4"/>
  <c r="CZ26" i="4"/>
  <c r="CW26" i="4"/>
  <c r="CV26" i="4"/>
  <c r="CS26" i="4"/>
  <c r="CR26" i="4"/>
  <c r="CO26" i="4"/>
  <c r="CN26" i="4"/>
  <c r="CK26" i="4"/>
  <c r="CJ26" i="4"/>
  <c r="CG26" i="4"/>
  <c r="CF26" i="4"/>
  <c r="CC26" i="4"/>
  <c r="CB26" i="4"/>
  <c r="BY26" i="4"/>
  <c r="BX26" i="4"/>
  <c r="BU26" i="4"/>
  <c r="BT26" i="4"/>
  <c r="BQ26" i="4"/>
  <c r="BP26" i="4"/>
  <c r="BM26" i="4"/>
  <c r="BL26" i="4"/>
  <c r="BI26" i="4"/>
  <c r="BH26" i="4"/>
  <c r="BE26" i="4"/>
  <c r="BD26" i="4"/>
  <c r="BA26" i="4"/>
  <c r="AZ26" i="4"/>
  <c r="AW26" i="4"/>
  <c r="AV26" i="4"/>
  <c r="AS26" i="4"/>
  <c r="AR26" i="4"/>
  <c r="AO26" i="4"/>
  <c r="AN26" i="4"/>
  <c r="AK26" i="4"/>
  <c r="AJ26" i="4"/>
  <c r="AG26" i="4"/>
  <c r="AF26" i="4"/>
  <c r="AC26" i="4"/>
  <c r="AB26" i="4"/>
  <c r="Y26" i="4"/>
  <c r="X26" i="4"/>
  <c r="U26" i="4"/>
  <c r="T26" i="4"/>
  <c r="Q26" i="4"/>
  <c r="P26" i="4"/>
  <c r="L26" i="4"/>
  <c r="K26" i="4"/>
  <c r="G26" i="4"/>
  <c r="F26" i="4"/>
  <c r="FY25" i="4"/>
  <c r="FX25" i="4"/>
  <c r="FU25" i="4"/>
  <c r="FT25" i="4"/>
  <c r="FQ25" i="4"/>
  <c r="FP25" i="4"/>
  <c r="FM25" i="4"/>
  <c r="FL25" i="4"/>
  <c r="FI25" i="4"/>
  <c r="FH25" i="4"/>
  <c r="FE25" i="4"/>
  <c r="FD25" i="4"/>
  <c r="FA25" i="4"/>
  <c r="EZ25" i="4"/>
  <c r="EW25" i="4"/>
  <c r="EV25" i="4"/>
  <c r="ES25" i="4"/>
  <c r="ER25" i="4"/>
  <c r="EO25" i="4"/>
  <c r="EN25" i="4"/>
  <c r="EK25" i="4"/>
  <c r="EJ25" i="4"/>
  <c r="EG25" i="4"/>
  <c r="EF25" i="4"/>
  <c r="EC25" i="4"/>
  <c r="EB25" i="4"/>
  <c r="DY25" i="4"/>
  <c r="DX25" i="4"/>
  <c r="DU25" i="4"/>
  <c r="DT25" i="4"/>
  <c r="DQ25" i="4"/>
  <c r="DP25" i="4"/>
  <c r="DM25" i="4"/>
  <c r="DL25" i="4"/>
  <c r="DI25" i="4"/>
  <c r="DH25" i="4"/>
  <c r="DE25" i="4"/>
  <c r="DD25" i="4"/>
  <c r="DA25" i="4"/>
  <c r="CZ25" i="4"/>
  <c r="CW25" i="4"/>
  <c r="CV25" i="4"/>
  <c r="CS25" i="4"/>
  <c r="CR25" i="4"/>
  <c r="CO25" i="4"/>
  <c r="CN25" i="4"/>
  <c r="CK25" i="4"/>
  <c r="CJ25" i="4"/>
  <c r="CG25" i="4"/>
  <c r="CF25" i="4"/>
  <c r="CC25" i="4"/>
  <c r="CB25" i="4"/>
  <c r="BY25" i="4"/>
  <c r="BX25" i="4"/>
  <c r="BU25" i="4"/>
  <c r="BT25" i="4"/>
  <c r="BQ25" i="4"/>
  <c r="BP25" i="4"/>
  <c r="BM25" i="4"/>
  <c r="BL25" i="4"/>
  <c r="BI25" i="4"/>
  <c r="BH25" i="4"/>
  <c r="BE25" i="4"/>
  <c r="BD25" i="4"/>
  <c r="BA25" i="4"/>
  <c r="AZ25" i="4"/>
  <c r="AW25" i="4"/>
  <c r="AV25" i="4"/>
  <c r="AS25" i="4"/>
  <c r="AR25" i="4"/>
  <c r="AO25" i="4"/>
  <c r="AN25" i="4"/>
  <c r="AK25" i="4"/>
  <c r="AJ25" i="4"/>
  <c r="AG25" i="4"/>
  <c r="AF25" i="4"/>
  <c r="AC25" i="4"/>
  <c r="AB25" i="4"/>
  <c r="Y25" i="4"/>
  <c r="X25" i="4"/>
  <c r="U25" i="4"/>
  <c r="T25" i="4"/>
  <c r="Q25" i="4"/>
  <c r="P25" i="4"/>
  <c r="L25" i="4"/>
  <c r="K25" i="4"/>
  <c r="G25" i="4"/>
  <c r="F25" i="4"/>
  <c r="FY24" i="4"/>
  <c r="FX24" i="4"/>
  <c r="FU24" i="4"/>
  <c r="FT24" i="4"/>
  <c r="FQ24" i="4"/>
  <c r="FP24" i="4"/>
  <c r="FM24" i="4"/>
  <c r="FL24" i="4"/>
  <c r="FI24" i="4"/>
  <c r="FH24" i="4"/>
  <c r="FE24" i="4"/>
  <c r="FD24" i="4"/>
  <c r="FA24" i="4"/>
  <c r="EZ24" i="4"/>
  <c r="EW24" i="4"/>
  <c r="EV24" i="4"/>
  <c r="ES24" i="4"/>
  <c r="ER24" i="4"/>
  <c r="EO24" i="4"/>
  <c r="EN24" i="4"/>
  <c r="EK24" i="4"/>
  <c r="EJ24" i="4"/>
  <c r="EG24" i="4"/>
  <c r="EF24" i="4"/>
  <c r="EC24" i="4"/>
  <c r="EB24" i="4"/>
  <c r="DY24" i="4"/>
  <c r="DX24" i="4"/>
  <c r="DU24" i="4"/>
  <c r="DT24" i="4"/>
  <c r="DQ24" i="4"/>
  <c r="DP24" i="4"/>
  <c r="DM24" i="4"/>
  <c r="DL24" i="4"/>
  <c r="DI24" i="4"/>
  <c r="DH24" i="4"/>
  <c r="DE24" i="4"/>
  <c r="DD24" i="4"/>
  <c r="DA24" i="4"/>
  <c r="CZ24" i="4"/>
  <c r="CW24" i="4"/>
  <c r="CV24" i="4"/>
  <c r="CS24" i="4"/>
  <c r="CR24" i="4"/>
  <c r="CO24" i="4"/>
  <c r="CN24" i="4"/>
  <c r="CK24" i="4"/>
  <c r="CJ24" i="4"/>
  <c r="CG24" i="4"/>
  <c r="CF24" i="4"/>
  <c r="CC24" i="4"/>
  <c r="CB24" i="4"/>
  <c r="BY24" i="4"/>
  <c r="BX24" i="4"/>
  <c r="BU24" i="4"/>
  <c r="BT24" i="4"/>
  <c r="BQ24" i="4"/>
  <c r="BP24" i="4"/>
  <c r="BM24" i="4"/>
  <c r="BL24" i="4"/>
  <c r="BI24" i="4"/>
  <c r="BH24" i="4"/>
  <c r="BE24" i="4"/>
  <c r="BD24" i="4"/>
  <c r="BA24" i="4"/>
  <c r="AZ24" i="4"/>
  <c r="AW24" i="4"/>
  <c r="AV24" i="4"/>
  <c r="AS24" i="4"/>
  <c r="AR24" i="4"/>
  <c r="AO24" i="4"/>
  <c r="AN24" i="4"/>
  <c r="AK24" i="4"/>
  <c r="AJ24" i="4"/>
  <c r="AG24" i="4"/>
  <c r="AF24" i="4"/>
  <c r="AC24" i="4"/>
  <c r="AB24" i="4"/>
  <c r="Y24" i="4"/>
  <c r="X24" i="4"/>
  <c r="U24" i="4"/>
  <c r="T24" i="4"/>
  <c r="Q24" i="4"/>
  <c r="P24" i="4"/>
  <c r="L24" i="4"/>
  <c r="K24" i="4"/>
  <c r="G24" i="4"/>
  <c r="F24" i="4"/>
  <c r="FY23" i="4"/>
  <c r="FX23" i="4"/>
  <c r="FU23" i="4"/>
  <c r="FT23" i="4"/>
  <c r="FQ23" i="4"/>
  <c r="FP23" i="4"/>
  <c r="FM23" i="4"/>
  <c r="FL23" i="4"/>
  <c r="FI23" i="4"/>
  <c r="FH23" i="4"/>
  <c r="FE23" i="4"/>
  <c r="FD23" i="4"/>
  <c r="FA23" i="4"/>
  <c r="EZ23" i="4"/>
  <c r="EW23" i="4"/>
  <c r="EV23" i="4"/>
  <c r="ES23" i="4"/>
  <c r="ER23" i="4"/>
  <c r="EO23" i="4"/>
  <c r="EN23" i="4"/>
  <c r="EK23" i="4"/>
  <c r="EJ23" i="4"/>
  <c r="EG23" i="4"/>
  <c r="EF23" i="4"/>
  <c r="EC23" i="4"/>
  <c r="EB23" i="4"/>
  <c r="DY23" i="4"/>
  <c r="DX23" i="4"/>
  <c r="DU23" i="4"/>
  <c r="DT23" i="4"/>
  <c r="DQ23" i="4"/>
  <c r="DP23" i="4"/>
  <c r="DM23" i="4"/>
  <c r="DL23" i="4"/>
  <c r="DI23" i="4"/>
  <c r="DH23" i="4"/>
  <c r="DE23" i="4"/>
  <c r="DD23" i="4"/>
  <c r="DA23" i="4"/>
  <c r="CZ23" i="4"/>
  <c r="CW23" i="4"/>
  <c r="CV23" i="4"/>
  <c r="CS23" i="4"/>
  <c r="CR23" i="4"/>
  <c r="CO23" i="4"/>
  <c r="CN23" i="4"/>
  <c r="CK23" i="4"/>
  <c r="CJ23" i="4"/>
  <c r="CG23" i="4"/>
  <c r="CF23" i="4"/>
  <c r="CC23" i="4"/>
  <c r="CB23" i="4"/>
  <c r="BY23" i="4"/>
  <c r="BX23" i="4"/>
  <c r="BU23" i="4"/>
  <c r="BT23" i="4"/>
  <c r="BQ23" i="4"/>
  <c r="BP23" i="4"/>
  <c r="BM23" i="4"/>
  <c r="BL23" i="4"/>
  <c r="BI23" i="4"/>
  <c r="BH23" i="4"/>
  <c r="BE23" i="4"/>
  <c r="BD23" i="4"/>
  <c r="BA23" i="4"/>
  <c r="AZ23" i="4"/>
  <c r="AW23" i="4"/>
  <c r="AV23" i="4"/>
  <c r="AS23" i="4"/>
  <c r="AR23" i="4"/>
  <c r="AO23" i="4"/>
  <c r="AN23" i="4"/>
  <c r="AK23" i="4"/>
  <c r="AJ23" i="4"/>
  <c r="AG23" i="4"/>
  <c r="AF23" i="4"/>
  <c r="AC23" i="4"/>
  <c r="AB23" i="4"/>
  <c r="Y23" i="4"/>
  <c r="X23" i="4"/>
  <c r="U23" i="4"/>
  <c r="T23" i="4"/>
  <c r="Q23" i="4"/>
  <c r="P23" i="4"/>
  <c r="L23" i="4"/>
  <c r="K23" i="4"/>
  <c r="G23" i="4"/>
  <c r="F23" i="4"/>
  <c r="FY22" i="4"/>
  <c r="FX22" i="4"/>
  <c r="FU22" i="4"/>
  <c r="FT22" i="4"/>
  <c r="FQ22" i="4"/>
  <c r="FP22" i="4"/>
  <c r="FM22" i="4"/>
  <c r="FL22" i="4"/>
  <c r="FI22" i="4"/>
  <c r="FH22" i="4"/>
  <c r="FE22" i="4"/>
  <c r="FD22" i="4"/>
  <c r="FA22" i="4"/>
  <c r="EZ22" i="4"/>
  <c r="EW22" i="4"/>
  <c r="EV22" i="4"/>
  <c r="ES22" i="4"/>
  <c r="ER22" i="4"/>
  <c r="EO22" i="4"/>
  <c r="EN22" i="4"/>
  <c r="EK22" i="4"/>
  <c r="EJ22" i="4"/>
  <c r="EG22" i="4"/>
  <c r="EF22" i="4"/>
  <c r="EC22" i="4"/>
  <c r="EB22" i="4"/>
  <c r="DY22" i="4"/>
  <c r="DX22" i="4"/>
  <c r="DU22" i="4"/>
  <c r="DT22" i="4"/>
  <c r="DQ22" i="4"/>
  <c r="DP22" i="4"/>
  <c r="DM22" i="4"/>
  <c r="DL22" i="4"/>
  <c r="DI22" i="4"/>
  <c r="DH22" i="4"/>
  <c r="DE22" i="4"/>
  <c r="DD22" i="4"/>
  <c r="DA22" i="4"/>
  <c r="CZ22" i="4"/>
  <c r="CW22" i="4"/>
  <c r="CV22" i="4"/>
  <c r="CS22" i="4"/>
  <c r="CR22" i="4"/>
  <c r="CO22" i="4"/>
  <c r="CN22" i="4"/>
  <c r="CK22" i="4"/>
  <c r="CJ22" i="4"/>
  <c r="CG22" i="4"/>
  <c r="CF22" i="4"/>
  <c r="CC22" i="4"/>
  <c r="CB22" i="4"/>
  <c r="BY22" i="4"/>
  <c r="BX22" i="4"/>
  <c r="BU22" i="4"/>
  <c r="BT22" i="4"/>
  <c r="BQ22" i="4"/>
  <c r="BP22" i="4"/>
  <c r="BM22" i="4"/>
  <c r="BL22" i="4"/>
  <c r="BI22" i="4"/>
  <c r="BH22" i="4"/>
  <c r="BE22" i="4"/>
  <c r="BD22" i="4"/>
  <c r="BA22" i="4"/>
  <c r="AZ22" i="4"/>
  <c r="AW22" i="4"/>
  <c r="AV22" i="4"/>
  <c r="AS22" i="4"/>
  <c r="AR22" i="4"/>
  <c r="AO22" i="4"/>
  <c r="AN22" i="4"/>
  <c r="AK22" i="4"/>
  <c r="AJ22" i="4"/>
  <c r="AG22" i="4"/>
  <c r="AF22" i="4"/>
  <c r="AC22" i="4"/>
  <c r="AB22" i="4"/>
  <c r="Y22" i="4"/>
  <c r="X22" i="4"/>
  <c r="U22" i="4"/>
  <c r="T22" i="4"/>
  <c r="Q22" i="4"/>
  <c r="P22" i="4"/>
  <c r="L22" i="4"/>
  <c r="K22" i="4"/>
  <c r="G22" i="4"/>
  <c r="F22" i="4"/>
  <c r="FY21" i="4"/>
  <c r="FX21" i="4"/>
  <c r="FU21" i="4"/>
  <c r="FT21" i="4"/>
  <c r="FQ21" i="4"/>
  <c r="FP21" i="4"/>
  <c r="FM21" i="4"/>
  <c r="FL21" i="4"/>
  <c r="FI21" i="4"/>
  <c r="FH21" i="4"/>
  <c r="FE21" i="4"/>
  <c r="FD21" i="4"/>
  <c r="FA21" i="4"/>
  <c r="EZ21" i="4"/>
  <c r="EW21" i="4"/>
  <c r="EV21" i="4"/>
  <c r="ES21" i="4"/>
  <c r="ER21" i="4"/>
  <c r="EO21" i="4"/>
  <c r="EN21" i="4"/>
  <c r="EK21" i="4"/>
  <c r="EJ21" i="4"/>
  <c r="EG21" i="4"/>
  <c r="EF21" i="4"/>
  <c r="EC21" i="4"/>
  <c r="EB21" i="4"/>
  <c r="DY21" i="4"/>
  <c r="DX21" i="4"/>
  <c r="DU21" i="4"/>
  <c r="DT21" i="4"/>
  <c r="DQ21" i="4"/>
  <c r="DP21" i="4"/>
  <c r="DM21" i="4"/>
  <c r="DL21" i="4"/>
  <c r="DI21" i="4"/>
  <c r="DH21" i="4"/>
  <c r="DE21" i="4"/>
  <c r="DD21" i="4"/>
  <c r="DA21" i="4"/>
  <c r="CZ21" i="4"/>
  <c r="CW21" i="4"/>
  <c r="CV21" i="4"/>
  <c r="CS21" i="4"/>
  <c r="CR21" i="4"/>
  <c r="CO21" i="4"/>
  <c r="CN21" i="4"/>
  <c r="CK21" i="4"/>
  <c r="CJ21" i="4"/>
  <c r="CG21" i="4"/>
  <c r="CF21" i="4"/>
  <c r="CC21" i="4"/>
  <c r="CB21" i="4"/>
  <c r="BY21" i="4"/>
  <c r="BX21" i="4"/>
  <c r="BU21" i="4"/>
  <c r="BT21" i="4"/>
  <c r="BQ21" i="4"/>
  <c r="BP21" i="4"/>
  <c r="BM21" i="4"/>
  <c r="BL21" i="4"/>
  <c r="BI21" i="4"/>
  <c r="BH21" i="4"/>
  <c r="BE21" i="4"/>
  <c r="BD21" i="4"/>
  <c r="BA21" i="4"/>
  <c r="AZ21" i="4"/>
  <c r="AW21" i="4"/>
  <c r="AV21" i="4"/>
  <c r="AS21" i="4"/>
  <c r="AR21" i="4"/>
  <c r="AO21" i="4"/>
  <c r="AN21" i="4"/>
  <c r="AK21" i="4"/>
  <c r="AJ21" i="4"/>
  <c r="AG21" i="4"/>
  <c r="AF21" i="4"/>
  <c r="AC21" i="4"/>
  <c r="AB21" i="4"/>
  <c r="Y21" i="4"/>
  <c r="X21" i="4"/>
  <c r="U21" i="4"/>
  <c r="T21" i="4"/>
  <c r="Q21" i="4"/>
  <c r="P21" i="4"/>
  <c r="L21" i="4"/>
  <c r="K21" i="4"/>
  <c r="G21" i="4"/>
  <c r="F21" i="4"/>
  <c r="FY20" i="4"/>
  <c r="FX20" i="4"/>
  <c r="FU20" i="4"/>
  <c r="FT20" i="4"/>
  <c r="FQ20" i="4"/>
  <c r="FP20" i="4"/>
  <c r="FM20" i="4"/>
  <c r="FL20" i="4"/>
  <c r="FI20" i="4"/>
  <c r="FH20" i="4"/>
  <c r="FE20" i="4"/>
  <c r="FD20" i="4"/>
  <c r="FA20" i="4"/>
  <c r="EZ20" i="4"/>
  <c r="EW20" i="4"/>
  <c r="EV20" i="4"/>
  <c r="ES20" i="4"/>
  <c r="ER20" i="4"/>
  <c r="EO20" i="4"/>
  <c r="EN20" i="4"/>
  <c r="EK20" i="4"/>
  <c r="EJ20" i="4"/>
  <c r="EG20" i="4"/>
  <c r="EF20" i="4"/>
  <c r="EC20" i="4"/>
  <c r="EB20" i="4"/>
  <c r="DY20" i="4"/>
  <c r="DX20" i="4"/>
  <c r="DU20" i="4"/>
  <c r="DT20" i="4"/>
  <c r="DQ20" i="4"/>
  <c r="DP20" i="4"/>
  <c r="DM20" i="4"/>
  <c r="DL20" i="4"/>
  <c r="DI20" i="4"/>
  <c r="DH20" i="4"/>
  <c r="DE20" i="4"/>
  <c r="DD20" i="4"/>
  <c r="DA20" i="4"/>
  <c r="CZ20" i="4"/>
  <c r="CW20" i="4"/>
  <c r="CV20" i="4"/>
  <c r="CS20" i="4"/>
  <c r="CR20" i="4"/>
  <c r="CO20" i="4"/>
  <c r="CN20" i="4"/>
  <c r="CK20" i="4"/>
  <c r="CJ20" i="4"/>
  <c r="CG20" i="4"/>
  <c r="CF20" i="4"/>
  <c r="CC20" i="4"/>
  <c r="CB20" i="4"/>
  <c r="BY20" i="4"/>
  <c r="BX20" i="4"/>
  <c r="BU20" i="4"/>
  <c r="BT20" i="4"/>
  <c r="BQ20" i="4"/>
  <c r="BP20" i="4"/>
  <c r="BM20" i="4"/>
  <c r="BL20" i="4"/>
  <c r="BI20" i="4"/>
  <c r="BH20" i="4"/>
  <c r="BE20" i="4"/>
  <c r="BD20" i="4"/>
  <c r="BA20" i="4"/>
  <c r="AZ20" i="4"/>
  <c r="AW20" i="4"/>
  <c r="AV20" i="4"/>
  <c r="AS20" i="4"/>
  <c r="AR20" i="4"/>
  <c r="AO20" i="4"/>
  <c r="AN20" i="4"/>
  <c r="AK20" i="4"/>
  <c r="AJ20" i="4"/>
  <c r="AG20" i="4"/>
  <c r="AF20" i="4"/>
  <c r="AC20" i="4"/>
  <c r="AB20" i="4"/>
  <c r="Y20" i="4"/>
  <c r="X20" i="4"/>
  <c r="U20" i="4"/>
  <c r="T20" i="4"/>
  <c r="Q20" i="4"/>
  <c r="P20" i="4"/>
  <c r="L20" i="4"/>
  <c r="K20" i="4"/>
  <c r="G20" i="4"/>
  <c r="F20" i="4"/>
  <c r="FY19" i="4"/>
  <c r="FX19" i="4"/>
  <c r="FU19" i="4"/>
  <c r="FT19" i="4"/>
  <c r="FQ19" i="4"/>
  <c r="FP19" i="4"/>
  <c r="FM19" i="4"/>
  <c r="FL19" i="4"/>
  <c r="FI19" i="4"/>
  <c r="FH19" i="4"/>
  <c r="FE19" i="4"/>
  <c r="FD19" i="4"/>
  <c r="FA19" i="4"/>
  <c r="EZ19" i="4"/>
  <c r="EW19" i="4"/>
  <c r="EV19" i="4"/>
  <c r="ES19" i="4"/>
  <c r="ER19" i="4"/>
  <c r="EO19" i="4"/>
  <c r="EN19" i="4"/>
  <c r="EK19" i="4"/>
  <c r="EJ19" i="4"/>
  <c r="EG19" i="4"/>
  <c r="EF19" i="4"/>
  <c r="EC19" i="4"/>
  <c r="EB19" i="4"/>
  <c r="DY19" i="4"/>
  <c r="DX19" i="4"/>
  <c r="DU19" i="4"/>
  <c r="DT19" i="4"/>
  <c r="DQ19" i="4"/>
  <c r="DP19" i="4"/>
  <c r="DM19" i="4"/>
  <c r="DL19" i="4"/>
  <c r="DI19" i="4"/>
  <c r="DH19" i="4"/>
  <c r="DE19" i="4"/>
  <c r="DD19" i="4"/>
  <c r="DA19" i="4"/>
  <c r="CZ19" i="4"/>
  <c r="CW19" i="4"/>
  <c r="CV19" i="4"/>
  <c r="CS19" i="4"/>
  <c r="CR19" i="4"/>
  <c r="CO19" i="4"/>
  <c r="CN19" i="4"/>
  <c r="CK19" i="4"/>
  <c r="CJ19" i="4"/>
  <c r="CG19" i="4"/>
  <c r="CF19" i="4"/>
  <c r="CC19" i="4"/>
  <c r="CB19" i="4"/>
  <c r="BY19" i="4"/>
  <c r="BX19" i="4"/>
  <c r="BU19" i="4"/>
  <c r="BT19" i="4"/>
  <c r="BQ19" i="4"/>
  <c r="BP19" i="4"/>
  <c r="BM19" i="4"/>
  <c r="BL19" i="4"/>
  <c r="BI19" i="4"/>
  <c r="BH19" i="4"/>
  <c r="BE19" i="4"/>
  <c r="BD19" i="4"/>
  <c r="BA19" i="4"/>
  <c r="AZ19" i="4"/>
  <c r="AW19" i="4"/>
  <c r="AV19" i="4"/>
  <c r="AS19" i="4"/>
  <c r="AR19" i="4"/>
  <c r="AO19" i="4"/>
  <c r="AN19" i="4"/>
  <c r="AK19" i="4"/>
  <c r="AJ19" i="4"/>
  <c r="AG19" i="4"/>
  <c r="AF19" i="4"/>
  <c r="AC19" i="4"/>
  <c r="AB19" i="4"/>
  <c r="Y19" i="4"/>
  <c r="X19" i="4"/>
  <c r="U19" i="4"/>
  <c r="T19" i="4"/>
  <c r="Q19" i="4"/>
  <c r="P19" i="4"/>
  <c r="L19" i="4"/>
  <c r="K19" i="4"/>
  <c r="G19" i="4"/>
  <c r="F19" i="4"/>
  <c r="FY18" i="4"/>
  <c r="FX18" i="4"/>
  <c r="FU18" i="4"/>
  <c r="FT18" i="4"/>
  <c r="FQ18" i="4"/>
  <c r="FP18" i="4"/>
  <c r="FM18" i="4"/>
  <c r="FL18" i="4"/>
  <c r="FI18" i="4"/>
  <c r="FH18" i="4"/>
  <c r="FE18" i="4"/>
  <c r="FD18" i="4"/>
  <c r="FA18" i="4"/>
  <c r="EZ18" i="4"/>
  <c r="EW18" i="4"/>
  <c r="EV18" i="4"/>
  <c r="ES18" i="4"/>
  <c r="ER18" i="4"/>
  <c r="EO18" i="4"/>
  <c r="EN18" i="4"/>
  <c r="EK18" i="4"/>
  <c r="EJ18" i="4"/>
  <c r="EG18" i="4"/>
  <c r="EF18" i="4"/>
  <c r="EC18" i="4"/>
  <c r="EB18" i="4"/>
  <c r="DY18" i="4"/>
  <c r="DX18" i="4"/>
  <c r="DU18" i="4"/>
  <c r="DT18" i="4"/>
  <c r="DQ18" i="4"/>
  <c r="DP18" i="4"/>
  <c r="DM18" i="4"/>
  <c r="DL18" i="4"/>
  <c r="DI18" i="4"/>
  <c r="DH18" i="4"/>
  <c r="DE18" i="4"/>
  <c r="DD18" i="4"/>
  <c r="DA18" i="4"/>
  <c r="CZ18" i="4"/>
  <c r="CW18" i="4"/>
  <c r="CV18" i="4"/>
  <c r="CS18" i="4"/>
  <c r="CR18" i="4"/>
  <c r="CO18" i="4"/>
  <c r="CN18" i="4"/>
  <c r="CK18" i="4"/>
  <c r="CJ18" i="4"/>
  <c r="CG18" i="4"/>
  <c r="CF18" i="4"/>
  <c r="CC18" i="4"/>
  <c r="CB18" i="4"/>
  <c r="BY18" i="4"/>
  <c r="BX18" i="4"/>
  <c r="BU18" i="4"/>
  <c r="BT18" i="4"/>
  <c r="BQ18" i="4"/>
  <c r="BP18" i="4"/>
  <c r="BM18" i="4"/>
  <c r="BL18" i="4"/>
  <c r="BI18" i="4"/>
  <c r="BH18" i="4"/>
  <c r="BE18" i="4"/>
  <c r="BD18" i="4"/>
  <c r="BA18" i="4"/>
  <c r="AZ18" i="4"/>
  <c r="AW18" i="4"/>
  <c r="AV18" i="4"/>
  <c r="AS18" i="4"/>
  <c r="AR18" i="4"/>
  <c r="AO18" i="4"/>
  <c r="AN18" i="4"/>
  <c r="AK18" i="4"/>
  <c r="AJ18" i="4"/>
  <c r="AG18" i="4"/>
  <c r="AF18" i="4"/>
  <c r="AC18" i="4"/>
  <c r="AB18" i="4"/>
  <c r="Y18" i="4"/>
  <c r="X18" i="4"/>
  <c r="U18" i="4"/>
  <c r="T18" i="4"/>
  <c r="Q18" i="4"/>
  <c r="P18" i="4"/>
  <c r="L18" i="4"/>
  <c r="K18" i="4"/>
  <c r="G18" i="4"/>
  <c r="H32" i="4" s="1"/>
  <c r="F18" i="4"/>
  <c r="FY17" i="4"/>
  <c r="FX17" i="4"/>
  <c r="FU17" i="4"/>
  <c r="FT17" i="4"/>
  <c r="FQ17" i="4"/>
  <c r="FP17" i="4"/>
  <c r="FM17" i="4"/>
  <c r="FL17" i="4"/>
  <c r="FI17" i="4"/>
  <c r="FH17" i="4"/>
  <c r="FE17" i="4"/>
  <c r="FD17" i="4"/>
  <c r="FA17" i="4"/>
  <c r="EZ17" i="4"/>
  <c r="EW17" i="4"/>
  <c r="EV17" i="4"/>
  <c r="ES17" i="4"/>
  <c r="ER17" i="4"/>
  <c r="EO17" i="4"/>
  <c r="EN17" i="4"/>
  <c r="EK17" i="4"/>
  <c r="EJ17" i="4"/>
  <c r="EG17" i="4"/>
  <c r="EF17" i="4"/>
  <c r="EC17" i="4"/>
  <c r="EB17" i="4"/>
  <c r="DY17" i="4"/>
  <c r="DX17" i="4"/>
  <c r="DU17" i="4"/>
  <c r="DT17" i="4"/>
  <c r="DQ17" i="4"/>
  <c r="DP17" i="4"/>
  <c r="DM17" i="4"/>
  <c r="DL17" i="4"/>
  <c r="DI17" i="4"/>
  <c r="DH17" i="4"/>
  <c r="DE17" i="4"/>
  <c r="DD17" i="4"/>
  <c r="DA17" i="4"/>
  <c r="CZ17" i="4"/>
  <c r="CW17" i="4"/>
  <c r="CV17" i="4"/>
  <c r="CS17" i="4"/>
  <c r="CR17" i="4"/>
  <c r="CO17" i="4"/>
  <c r="CN17" i="4"/>
  <c r="CK17" i="4"/>
  <c r="CJ17" i="4"/>
  <c r="CG17" i="4"/>
  <c r="CF17" i="4"/>
  <c r="CC17" i="4"/>
  <c r="CB17" i="4"/>
  <c r="BY17" i="4"/>
  <c r="BX17" i="4"/>
  <c r="BU17" i="4"/>
  <c r="BT17" i="4"/>
  <c r="BQ17" i="4"/>
  <c r="BP17" i="4"/>
  <c r="BM17" i="4"/>
  <c r="BL17" i="4"/>
  <c r="BI17" i="4"/>
  <c r="BH17" i="4"/>
  <c r="BE17" i="4"/>
  <c r="BD17" i="4"/>
  <c r="BA17" i="4"/>
  <c r="AZ17" i="4"/>
  <c r="AW17" i="4"/>
  <c r="AV17" i="4"/>
  <c r="AS17" i="4"/>
  <c r="AR17" i="4"/>
  <c r="AO17" i="4"/>
  <c r="AN17" i="4"/>
  <c r="AK17" i="4"/>
  <c r="AJ17" i="4"/>
  <c r="AG17" i="4"/>
  <c r="AF17" i="4"/>
  <c r="AC17" i="4"/>
  <c r="AB17" i="4"/>
  <c r="Y17" i="4"/>
  <c r="X17" i="4"/>
  <c r="U17" i="4"/>
  <c r="T17" i="4"/>
  <c r="Q17" i="4"/>
  <c r="P17" i="4"/>
  <c r="L17" i="4"/>
  <c r="K17" i="4"/>
  <c r="G17" i="4"/>
  <c r="H28" i="4" s="1"/>
  <c r="F17" i="4"/>
  <c r="FY16" i="4"/>
  <c r="FX16" i="4"/>
  <c r="FU16" i="4"/>
  <c r="FT16" i="4"/>
  <c r="FQ16" i="4"/>
  <c r="FP16" i="4"/>
  <c r="FM16" i="4"/>
  <c r="FL16" i="4"/>
  <c r="FI16" i="4"/>
  <c r="FH16" i="4"/>
  <c r="FE16" i="4"/>
  <c r="FD16" i="4"/>
  <c r="FA16" i="4"/>
  <c r="EZ16" i="4"/>
  <c r="EW16" i="4"/>
  <c r="EV16" i="4"/>
  <c r="ES16" i="4"/>
  <c r="ER16" i="4"/>
  <c r="EO16" i="4"/>
  <c r="EN16" i="4"/>
  <c r="EK16" i="4"/>
  <c r="EJ16" i="4"/>
  <c r="EG16" i="4"/>
  <c r="EF16" i="4"/>
  <c r="EC16" i="4"/>
  <c r="EB16" i="4"/>
  <c r="DY16" i="4"/>
  <c r="DX16" i="4"/>
  <c r="DU16" i="4"/>
  <c r="DT16" i="4"/>
  <c r="DQ16" i="4"/>
  <c r="DP16" i="4"/>
  <c r="DM16" i="4"/>
  <c r="DL16" i="4"/>
  <c r="DI16" i="4"/>
  <c r="DH16" i="4"/>
  <c r="DE16" i="4"/>
  <c r="DD16" i="4"/>
  <c r="DA16" i="4"/>
  <c r="CZ16" i="4"/>
  <c r="CW16" i="4"/>
  <c r="CV16" i="4"/>
  <c r="CS16" i="4"/>
  <c r="CR16" i="4"/>
  <c r="CO16" i="4"/>
  <c r="CN16" i="4"/>
  <c r="CK16" i="4"/>
  <c r="CJ16" i="4"/>
  <c r="CG16" i="4"/>
  <c r="CF16" i="4"/>
  <c r="CC16" i="4"/>
  <c r="CB16" i="4"/>
  <c r="BY16" i="4"/>
  <c r="BX16" i="4"/>
  <c r="BU16" i="4"/>
  <c r="BT16" i="4"/>
  <c r="BQ16" i="4"/>
  <c r="BP16" i="4"/>
  <c r="BM16" i="4"/>
  <c r="BL16" i="4"/>
  <c r="BI16" i="4"/>
  <c r="BH16" i="4"/>
  <c r="BE16" i="4"/>
  <c r="BD16" i="4"/>
  <c r="BA16" i="4"/>
  <c r="AZ16" i="4"/>
  <c r="AW16" i="4"/>
  <c r="AV16" i="4"/>
  <c r="AS16" i="4"/>
  <c r="AR16" i="4"/>
  <c r="AO16" i="4"/>
  <c r="AN16" i="4"/>
  <c r="AK16" i="4"/>
  <c r="AJ16" i="4"/>
  <c r="AG16" i="4"/>
  <c r="AF16" i="4"/>
  <c r="AC16" i="4"/>
  <c r="AB16" i="4"/>
  <c r="Y16" i="4"/>
  <c r="X16" i="4"/>
  <c r="U16" i="4"/>
  <c r="T16" i="4"/>
  <c r="Q16" i="4"/>
  <c r="P16" i="4"/>
  <c r="L16" i="4"/>
  <c r="K16" i="4"/>
  <c r="G16" i="4"/>
  <c r="H20" i="4" s="1"/>
  <c r="F16" i="4"/>
  <c r="FY15" i="4"/>
  <c r="FX15" i="4"/>
  <c r="FU15" i="4"/>
  <c r="FT15" i="4"/>
  <c r="FQ15" i="4"/>
  <c r="FP15" i="4"/>
  <c r="FM15" i="4"/>
  <c r="FL15" i="4"/>
  <c r="FI15" i="4"/>
  <c r="FH15" i="4"/>
  <c r="FE15" i="4"/>
  <c r="FD15" i="4"/>
  <c r="FA15" i="4"/>
  <c r="EZ15" i="4"/>
  <c r="EW15" i="4"/>
  <c r="EV15" i="4"/>
  <c r="ES15" i="4"/>
  <c r="ER15" i="4"/>
  <c r="EO15" i="4"/>
  <c r="EN15" i="4"/>
  <c r="EK15" i="4"/>
  <c r="EJ15" i="4"/>
  <c r="EG15" i="4"/>
  <c r="EF15" i="4"/>
  <c r="EC15" i="4"/>
  <c r="EB15" i="4"/>
  <c r="DY15" i="4"/>
  <c r="DX15" i="4"/>
  <c r="DU15" i="4"/>
  <c r="DT15" i="4"/>
  <c r="DQ15" i="4"/>
  <c r="DP15" i="4"/>
  <c r="DM15" i="4"/>
  <c r="DL15" i="4"/>
  <c r="DI15" i="4"/>
  <c r="DH15" i="4"/>
  <c r="DE15" i="4"/>
  <c r="DD15" i="4"/>
  <c r="DA15" i="4"/>
  <c r="CZ15" i="4"/>
  <c r="CW15" i="4"/>
  <c r="CV15" i="4"/>
  <c r="CS15" i="4"/>
  <c r="CR15" i="4"/>
  <c r="CO15" i="4"/>
  <c r="CN15" i="4"/>
  <c r="CK15" i="4"/>
  <c r="CJ15" i="4"/>
  <c r="CG15" i="4"/>
  <c r="CF15" i="4"/>
  <c r="CC15" i="4"/>
  <c r="CB15" i="4"/>
  <c r="BY15" i="4"/>
  <c r="BX15" i="4"/>
  <c r="BU15" i="4"/>
  <c r="BT15" i="4"/>
  <c r="BQ15" i="4"/>
  <c r="BP15" i="4"/>
  <c r="BM15" i="4"/>
  <c r="BL15" i="4"/>
  <c r="BI15" i="4"/>
  <c r="BH15" i="4"/>
  <c r="BE15" i="4"/>
  <c r="BD15" i="4"/>
  <c r="BA15" i="4"/>
  <c r="AZ15" i="4"/>
  <c r="AW15" i="4"/>
  <c r="AV15" i="4"/>
  <c r="AS15" i="4"/>
  <c r="AR15" i="4"/>
  <c r="AO15" i="4"/>
  <c r="AN15" i="4"/>
  <c r="AK15" i="4"/>
  <c r="AJ15" i="4"/>
  <c r="AG15" i="4"/>
  <c r="AF15" i="4"/>
  <c r="AC15" i="4"/>
  <c r="AB15" i="4"/>
  <c r="Y15" i="4"/>
  <c r="X15" i="4"/>
  <c r="U15" i="4"/>
  <c r="T15" i="4"/>
  <c r="Q15" i="4"/>
  <c r="P15" i="4"/>
  <c r="L15" i="4"/>
  <c r="K15" i="4"/>
  <c r="G15" i="4"/>
  <c r="H16" i="4" s="1"/>
  <c r="F15" i="4"/>
  <c r="FY14" i="4"/>
  <c r="FX14" i="4"/>
  <c r="FU14" i="4"/>
  <c r="FT14" i="4"/>
  <c r="FQ14" i="4"/>
  <c r="FP14" i="4"/>
  <c r="FM14" i="4"/>
  <c r="FL14" i="4"/>
  <c r="FI14" i="4"/>
  <c r="FH14" i="4"/>
  <c r="FE14" i="4"/>
  <c r="FD14" i="4"/>
  <c r="FA14" i="4"/>
  <c r="EZ14" i="4"/>
  <c r="EW14" i="4"/>
  <c r="EV14" i="4"/>
  <c r="ES14" i="4"/>
  <c r="ER14" i="4"/>
  <c r="EO14" i="4"/>
  <c r="EN14" i="4"/>
  <c r="EK14" i="4"/>
  <c r="EJ14" i="4"/>
  <c r="EG14" i="4"/>
  <c r="EF14" i="4"/>
  <c r="EC14" i="4"/>
  <c r="EB14" i="4"/>
  <c r="DY14" i="4"/>
  <c r="DX14" i="4"/>
  <c r="DU14" i="4"/>
  <c r="DT14" i="4"/>
  <c r="DQ14" i="4"/>
  <c r="DP14" i="4"/>
  <c r="DM14" i="4"/>
  <c r="DL14" i="4"/>
  <c r="DI14" i="4"/>
  <c r="DH14" i="4"/>
  <c r="DE14" i="4"/>
  <c r="DD14" i="4"/>
  <c r="DA14" i="4"/>
  <c r="CZ14" i="4"/>
  <c r="CW14" i="4"/>
  <c r="CV14" i="4"/>
  <c r="CS14" i="4"/>
  <c r="CR14" i="4"/>
  <c r="CO14" i="4"/>
  <c r="CN14" i="4"/>
  <c r="CK14" i="4"/>
  <c r="CJ14" i="4"/>
  <c r="CG14" i="4"/>
  <c r="CF14" i="4"/>
  <c r="CC14" i="4"/>
  <c r="CB14" i="4"/>
  <c r="BY14" i="4"/>
  <c r="BX14" i="4"/>
  <c r="BU14" i="4"/>
  <c r="BT14" i="4"/>
  <c r="BQ14" i="4"/>
  <c r="BP14" i="4"/>
  <c r="BM14" i="4"/>
  <c r="BL14" i="4"/>
  <c r="BI14" i="4"/>
  <c r="BH14" i="4"/>
  <c r="BE14" i="4"/>
  <c r="BD14" i="4"/>
  <c r="BA14" i="4"/>
  <c r="AZ14" i="4"/>
  <c r="AW14" i="4"/>
  <c r="AV14" i="4"/>
  <c r="AS14" i="4"/>
  <c r="AR14" i="4"/>
  <c r="AO14" i="4"/>
  <c r="AN14" i="4"/>
  <c r="AK14" i="4"/>
  <c r="AJ14" i="4"/>
  <c r="AG14" i="4"/>
  <c r="AF14" i="4"/>
  <c r="AC14" i="4"/>
  <c r="AB14" i="4"/>
  <c r="Y14" i="4"/>
  <c r="X14" i="4"/>
  <c r="U14" i="4"/>
  <c r="T14" i="4"/>
  <c r="Q14" i="4"/>
  <c r="P14" i="4"/>
  <c r="L14" i="4"/>
  <c r="K14" i="4"/>
  <c r="G14" i="4"/>
  <c r="H12" i="4" s="1"/>
  <c r="F14" i="4"/>
  <c r="FY13" i="4"/>
  <c r="FX13" i="4"/>
  <c r="FU13" i="4"/>
  <c r="FT13" i="4"/>
  <c r="FQ13" i="4"/>
  <c r="FP13" i="4"/>
  <c r="FM13" i="4"/>
  <c r="FL13" i="4"/>
  <c r="FI13" i="4"/>
  <c r="FH13" i="4"/>
  <c r="FE13" i="4"/>
  <c r="FD13" i="4"/>
  <c r="FA13" i="4"/>
  <c r="EZ13" i="4"/>
  <c r="EW13" i="4"/>
  <c r="EV13" i="4"/>
  <c r="ES13" i="4"/>
  <c r="ER13" i="4"/>
  <c r="EO13" i="4"/>
  <c r="EN13" i="4"/>
  <c r="EK13" i="4"/>
  <c r="EJ13" i="4"/>
  <c r="EG13" i="4"/>
  <c r="EF13" i="4"/>
  <c r="EC13" i="4"/>
  <c r="EB13" i="4"/>
  <c r="DY13" i="4"/>
  <c r="DX13" i="4"/>
  <c r="DU13" i="4"/>
  <c r="DT13" i="4"/>
  <c r="DQ13" i="4"/>
  <c r="DP13" i="4"/>
  <c r="DM13" i="4"/>
  <c r="DL13" i="4"/>
  <c r="DI13" i="4"/>
  <c r="DH13" i="4"/>
  <c r="DE13" i="4"/>
  <c r="DD13" i="4"/>
  <c r="DA13" i="4"/>
  <c r="CZ13" i="4"/>
  <c r="CW13" i="4"/>
  <c r="CV13" i="4"/>
  <c r="CS13" i="4"/>
  <c r="CR13" i="4"/>
  <c r="CO13" i="4"/>
  <c r="CN13" i="4"/>
  <c r="CK13" i="4"/>
  <c r="CJ13" i="4"/>
  <c r="CG13" i="4"/>
  <c r="CF13" i="4"/>
  <c r="CC13" i="4"/>
  <c r="CB13" i="4"/>
  <c r="BY13" i="4"/>
  <c r="BX13" i="4"/>
  <c r="BU13" i="4"/>
  <c r="BT13" i="4"/>
  <c r="BQ13" i="4"/>
  <c r="BP13" i="4"/>
  <c r="BM13" i="4"/>
  <c r="BL13" i="4"/>
  <c r="BI13" i="4"/>
  <c r="BH13" i="4"/>
  <c r="BE13" i="4"/>
  <c r="BD13" i="4"/>
  <c r="BA13" i="4"/>
  <c r="AZ13" i="4"/>
  <c r="AW13" i="4"/>
  <c r="AV13" i="4"/>
  <c r="AS13" i="4"/>
  <c r="AR13" i="4"/>
  <c r="AO13" i="4"/>
  <c r="AN13" i="4"/>
  <c r="AK13" i="4"/>
  <c r="AJ13" i="4"/>
  <c r="AG13" i="4"/>
  <c r="AF13" i="4"/>
  <c r="AC13" i="4"/>
  <c r="AB13" i="4"/>
  <c r="Y13" i="4"/>
  <c r="X13" i="4"/>
  <c r="U13" i="4"/>
  <c r="T13" i="4"/>
  <c r="Q13" i="4"/>
  <c r="P13" i="4"/>
  <c r="L13" i="4"/>
  <c r="K13" i="4"/>
  <c r="G13" i="4"/>
  <c r="F13" i="4"/>
  <c r="FY12" i="4"/>
  <c r="FX12" i="4"/>
  <c r="FU12" i="4"/>
  <c r="FT12" i="4"/>
  <c r="FQ12" i="4"/>
  <c r="FP12" i="4"/>
  <c r="FM12" i="4"/>
  <c r="FL12" i="4"/>
  <c r="FI12" i="4"/>
  <c r="FH12" i="4"/>
  <c r="FE12" i="4"/>
  <c r="FD12" i="4"/>
  <c r="FA12" i="4"/>
  <c r="EZ12" i="4"/>
  <c r="EW12" i="4"/>
  <c r="EV12" i="4"/>
  <c r="ES12" i="4"/>
  <c r="ER12" i="4"/>
  <c r="EO12" i="4"/>
  <c r="EN12" i="4"/>
  <c r="EK12" i="4"/>
  <c r="EJ12" i="4"/>
  <c r="EG12" i="4"/>
  <c r="EF12" i="4"/>
  <c r="EC12" i="4"/>
  <c r="EB12" i="4"/>
  <c r="DY12" i="4"/>
  <c r="DX12" i="4"/>
  <c r="DU12" i="4"/>
  <c r="DT12" i="4"/>
  <c r="DQ12" i="4"/>
  <c r="DP12" i="4"/>
  <c r="DM12" i="4"/>
  <c r="DL12" i="4"/>
  <c r="DI12" i="4"/>
  <c r="DH12" i="4"/>
  <c r="DE12" i="4"/>
  <c r="DD12" i="4"/>
  <c r="DA12" i="4"/>
  <c r="CZ12" i="4"/>
  <c r="CW12" i="4"/>
  <c r="CV12" i="4"/>
  <c r="CS12" i="4"/>
  <c r="CR12" i="4"/>
  <c r="CO12" i="4"/>
  <c r="CN12" i="4"/>
  <c r="CK12" i="4"/>
  <c r="CJ12" i="4"/>
  <c r="CG12" i="4"/>
  <c r="CF12" i="4"/>
  <c r="CC12" i="4"/>
  <c r="CB12" i="4"/>
  <c r="BY12" i="4"/>
  <c r="BX12" i="4"/>
  <c r="BU12" i="4"/>
  <c r="BT12" i="4"/>
  <c r="BQ12" i="4"/>
  <c r="BP12" i="4"/>
  <c r="BM12" i="4"/>
  <c r="BL12" i="4"/>
  <c r="BI12" i="4"/>
  <c r="BH12" i="4"/>
  <c r="BE12" i="4"/>
  <c r="BD12" i="4"/>
  <c r="BA12" i="4"/>
  <c r="AZ12" i="4"/>
  <c r="AW12" i="4"/>
  <c r="AV12" i="4"/>
  <c r="AS12" i="4"/>
  <c r="AR12" i="4"/>
  <c r="AO12" i="4"/>
  <c r="AN12" i="4"/>
  <c r="AK12" i="4"/>
  <c r="AJ12" i="4"/>
  <c r="AG12" i="4"/>
  <c r="AF12" i="4"/>
  <c r="AC12" i="4"/>
  <c r="AB12" i="4"/>
  <c r="Y12" i="4"/>
  <c r="X12" i="4"/>
  <c r="U12" i="4"/>
  <c r="T12" i="4"/>
  <c r="Q12" i="4"/>
  <c r="P12" i="4"/>
  <c r="L12" i="4"/>
  <c r="K12" i="4"/>
  <c r="G12" i="4"/>
  <c r="F12" i="4"/>
  <c r="FY11" i="4"/>
  <c r="FX11" i="4"/>
  <c r="FU11" i="4"/>
  <c r="FT11" i="4"/>
  <c r="FQ11" i="4"/>
  <c r="FP11" i="4"/>
  <c r="FM11" i="4"/>
  <c r="FL11" i="4"/>
  <c r="FI11" i="4"/>
  <c r="FH11" i="4"/>
  <c r="FE11" i="4"/>
  <c r="FD11" i="4"/>
  <c r="FA11" i="4"/>
  <c r="EZ11" i="4"/>
  <c r="EW11" i="4"/>
  <c r="EV11" i="4"/>
  <c r="ES11" i="4"/>
  <c r="ER11" i="4"/>
  <c r="EO11" i="4"/>
  <c r="EN11" i="4"/>
  <c r="EK11" i="4"/>
  <c r="EJ11" i="4"/>
  <c r="EG11" i="4"/>
  <c r="EF11" i="4"/>
  <c r="EC11" i="4"/>
  <c r="EB11" i="4"/>
  <c r="DY11" i="4"/>
  <c r="DY27" i="4" s="1"/>
  <c r="DX11" i="4"/>
  <c r="DU11" i="4"/>
  <c r="DT11" i="4"/>
  <c r="DQ11" i="4"/>
  <c r="DP11" i="4"/>
  <c r="DM11" i="4"/>
  <c r="DL11" i="4"/>
  <c r="DI11" i="4"/>
  <c r="DH11" i="4"/>
  <c r="DE11" i="4"/>
  <c r="DD11" i="4"/>
  <c r="DA11" i="4"/>
  <c r="CZ11" i="4"/>
  <c r="CW11" i="4"/>
  <c r="CV11" i="4"/>
  <c r="CS11" i="4"/>
  <c r="CR11" i="4"/>
  <c r="CO11" i="4"/>
  <c r="CN11" i="4"/>
  <c r="CK11" i="4"/>
  <c r="CJ11" i="4"/>
  <c r="CG11" i="4"/>
  <c r="CF11" i="4"/>
  <c r="CC11" i="4"/>
  <c r="CB11" i="4"/>
  <c r="BY11" i="4"/>
  <c r="BX11" i="4"/>
  <c r="BU11" i="4"/>
  <c r="BT11" i="4"/>
  <c r="BQ11" i="4"/>
  <c r="BP11" i="4"/>
  <c r="BM11" i="4"/>
  <c r="BL11" i="4"/>
  <c r="BI11" i="4"/>
  <c r="BH11" i="4"/>
  <c r="BE11" i="4"/>
  <c r="BD11" i="4"/>
  <c r="BA11" i="4"/>
  <c r="AZ11" i="4"/>
  <c r="AW11" i="4"/>
  <c r="AV11" i="4"/>
  <c r="AS11" i="4"/>
  <c r="AR11" i="4"/>
  <c r="AO11" i="4"/>
  <c r="AN11" i="4"/>
  <c r="AK11" i="4"/>
  <c r="AJ11" i="4"/>
  <c r="AG11" i="4"/>
  <c r="AF11" i="4"/>
  <c r="AC11" i="4"/>
  <c r="AB11" i="4"/>
  <c r="Y11" i="4"/>
  <c r="X11" i="4"/>
  <c r="U11" i="4"/>
  <c r="T11" i="4"/>
  <c r="Q11" i="4"/>
  <c r="P11" i="4"/>
  <c r="L11" i="4"/>
  <c r="K11" i="4"/>
  <c r="G11" i="4"/>
  <c r="F11" i="4"/>
  <c r="FY10" i="4"/>
  <c r="FX10" i="4"/>
  <c r="FU10" i="4"/>
  <c r="FT10" i="4"/>
  <c r="FQ10" i="4"/>
  <c r="FP10" i="4"/>
  <c r="FM10" i="4"/>
  <c r="FL10" i="4"/>
  <c r="FI10" i="4"/>
  <c r="FH10" i="4"/>
  <c r="FE10" i="4"/>
  <c r="FD10" i="4"/>
  <c r="FA10" i="4"/>
  <c r="EZ10" i="4"/>
  <c r="EW10" i="4"/>
  <c r="EV10" i="4"/>
  <c r="ES10" i="4"/>
  <c r="ER10" i="4"/>
  <c r="EO10" i="4"/>
  <c r="EN10" i="4"/>
  <c r="EK10" i="4"/>
  <c r="EJ10" i="4"/>
  <c r="EG10" i="4"/>
  <c r="EF10" i="4"/>
  <c r="EC10" i="4"/>
  <c r="EB10" i="4"/>
  <c r="DY10" i="4"/>
  <c r="DX10" i="4"/>
  <c r="DU10" i="4"/>
  <c r="DT10" i="4"/>
  <c r="DQ10" i="4"/>
  <c r="DP10" i="4"/>
  <c r="DM10" i="4"/>
  <c r="DL10" i="4"/>
  <c r="DI10" i="4"/>
  <c r="DH10" i="4"/>
  <c r="DE10" i="4"/>
  <c r="DD10" i="4"/>
  <c r="DA10" i="4"/>
  <c r="CZ10" i="4"/>
  <c r="CW10" i="4"/>
  <c r="CV10" i="4"/>
  <c r="CS10" i="4"/>
  <c r="CR10" i="4"/>
  <c r="CO10" i="4"/>
  <c r="CN10" i="4"/>
  <c r="CK10" i="4"/>
  <c r="CJ10" i="4"/>
  <c r="CG10" i="4"/>
  <c r="CF10" i="4"/>
  <c r="CC10" i="4"/>
  <c r="CB10" i="4"/>
  <c r="BY10" i="4"/>
  <c r="BX10" i="4"/>
  <c r="BU10" i="4"/>
  <c r="BT10" i="4"/>
  <c r="BQ10" i="4"/>
  <c r="BP10" i="4"/>
  <c r="BM10" i="4"/>
  <c r="BL10" i="4"/>
  <c r="BI10" i="4"/>
  <c r="BH10" i="4"/>
  <c r="BE10" i="4"/>
  <c r="BD10" i="4"/>
  <c r="BA10" i="4"/>
  <c r="AZ10" i="4"/>
  <c r="AW10" i="4"/>
  <c r="AV10" i="4"/>
  <c r="AS10" i="4"/>
  <c r="AR10" i="4"/>
  <c r="AO10" i="4"/>
  <c r="AN10" i="4"/>
  <c r="AK10" i="4"/>
  <c r="AJ10" i="4"/>
  <c r="AG10" i="4"/>
  <c r="AF10" i="4"/>
  <c r="AC10" i="4"/>
  <c r="AB10" i="4"/>
  <c r="Y10" i="4"/>
  <c r="X10" i="4"/>
  <c r="U10" i="4"/>
  <c r="T10" i="4"/>
  <c r="Q10" i="4"/>
  <c r="Q27" i="4" s="1"/>
  <c r="P10" i="4"/>
  <c r="L10" i="4"/>
  <c r="K10" i="4"/>
  <c r="G10" i="4"/>
  <c r="F10" i="4"/>
  <c r="FY9" i="4"/>
  <c r="FX9" i="4"/>
  <c r="FU9" i="4"/>
  <c r="FT9" i="4"/>
  <c r="FQ9" i="4"/>
  <c r="FP9" i="4"/>
  <c r="FM9" i="4"/>
  <c r="FL9" i="4"/>
  <c r="FI9" i="4"/>
  <c r="FH9" i="4"/>
  <c r="FE9" i="4"/>
  <c r="FD9" i="4"/>
  <c r="FA9" i="4"/>
  <c r="EZ9" i="4"/>
  <c r="EW9" i="4"/>
  <c r="EV9" i="4"/>
  <c r="ES9" i="4"/>
  <c r="ER9" i="4"/>
  <c r="EO9" i="4"/>
  <c r="EN9" i="4"/>
  <c r="EK9" i="4"/>
  <c r="EJ9" i="4"/>
  <c r="EG9" i="4"/>
  <c r="EF9" i="4"/>
  <c r="EC9" i="4"/>
  <c r="EB9" i="4"/>
  <c r="DY9" i="4"/>
  <c r="DX9" i="4"/>
  <c r="DU9" i="4"/>
  <c r="DT9" i="4"/>
  <c r="DQ9" i="4"/>
  <c r="DP9" i="4"/>
  <c r="DM9" i="4"/>
  <c r="DL9" i="4"/>
  <c r="DI9" i="4"/>
  <c r="DH9" i="4"/>
  <c r="DE9" i="4"/>
  <c r="DD9" i="4"/>
  <c r="DA9" i="4"/>
  <c r="CZ9" i="4"/>
  <c r="CW9" i="4"/>
  <c r="CV9" i="4"/>
  <c r="CS9" i="4"/>
  <c r="CR9" i="4"/>
  <c r="CO9" i="4"/>
  <c r="CN9" i="4"/>
  <c r="CK9" i="4"/>
  <c r="CJ9" i="4"/>
  <c r="CG9" i="4"/>
  <c r="CF9" i="4"/>
  <c r="CC9" i="4"/>
  <c r="CB9" i="4"/>
  <c r="BY9" i="4"/>
  <c r="BX9" i="4"/>
  <c r="BU9" i="4"/>
  <c r="BT9" i="4"/>
  <c r="BQ9" i="4"/>
  <c r="BP9" i="4"/>
  <c r="BM9" i="4"/>
  <c r="BL9" i="4"/>
  <c r="BI9" i="4"/>
  <c r="BH9" i="4"/>
  <c r="BE9" i="4"/>
  <c r="BD9" i="4"/>
  <c r="BA9" i="4"/>
  <c r="AZ9" i="4"/>
  <c r="AW9" i="4"/>
  <c r="AV9" i="4"/>
  <c r="AS9" i="4"/>
  <c r="AR9" i="4"/>
  <c r="AO9" i="4"/>
  <c r="AN9" i="4"/>
  <c r="AK9" i="4"/>
  <c r="AJ9" i="4"/>
  <c r="AG9" i="4"/>
  <c r="AF9" i="4"/>
  <c r="AC9" i="4"/>
  <c r="AB9" i="4"/>
  <c r="Y9" i="4"/>
  <c r="X9" i="4"/>
  <c r="U9" i="4"/>
  <c r="T9" i="4"/>
  <c r="Q9" i="4"/>
  <c r="P9" i="4"/>
  <c r="L9" i="4"/>
  <c r="K9" i="4"/>
  <c r="G9" i="4"/>
  <c r="F9" i="4"/>
  <c r="FY8" i="4"/>
  <c r="FX8" i="4"/>
  <c r="FU8" i="4"/>
  <c r="FU27" i="4" s="1"/>
  <c r="FT8" i="4"/>
  <c r="FQ8" i="4"/>
  <c r="FP8" i="4"/>
  <c r="FM8" i="4"/>
  <c r="FL8" i="4"/>
  <c r="FI8" i="4"/>
  <c r="FH8" i="4"/>
  <c r="FE8" i="4"/>
  <c r="FD8" i="4"/>
  <c r="FA8" i="4"/>
  <c r="EZ8" i="4"/>
  <c r="EW8" i="4"/>
  <c r="EV8" i="4"/>
  <c r="ES8" i="4"/>
  <c r="ER8" i="4"/>
  <c r="EO8" i="4"/>
  <c r="EN8" i="4"/>
  <c r="EK8" i="4"/>
  <c r="EJ8" i="4"/>
  <c r="EG8" i="4"/>
  <c r="EF8" i="4"/>
  <c r="EC8" i="4"/>
  <c r="EB8" i="4"/>
  <c r="DY8" i="4"/>
  <c r="DX8" i="4"/>
  <c r="DU8" i="4"/>
  <c r="DT8" i="4"/>
  <c r="DQ8" i="4"/>
  <c r="DP8" i="4"/>
  <c r="DM8" i="4"/>
  <c r="DL8" i="4"/>
  <c r="DI8" i="4"/>
  <c r="DH8" i="4"/>
  <c r="DE8" i="4"/>
  <c r="DD8" i="4"/>
  <c r="DA8" i="4"/>
  <c r="CZ8" i="4"/>
  <c r="CW8" i="4"/>
  <c r="CV8" i="4"/>
  <c r="CS8" i="4"/>
  <c r="CR8" i="4"/>
  <c r="CO8" i="4"/>
  <c r="CN8" i="4"/>
  <c r="CK8" i="4"/>
  <c r="CJ8" i="4"/>
  <c r="CG8" i="4"/>
  <c r="CF8" i="4"/>
  <c r="CC8" i="4"/>
  <c r="CB8" i="4"/>
  <c r="BY8" i="4"/>
  <c r="BX8" i="4"/>
  <c r="BU8" i="4"/>
  <c r="BT8" i="4"/>
  <c r="BQ8" i="4"/>
  <c r="BP8" i="4"/>
  <c r="BM8" i="4"/>
  <c r="BL8" i="4"/>
  <c r="BI8" i="4"/>
  <c r="BH8" i="4"/>
  <c r="BE8" i="4"/>
  <c r="BD8" i="4"/>
  <c r="BA8" i="4"/>
  <c r="AZ8" i="4"/>
  <c r="AW8" i="4"/>
  <c r="AV8" i="4"/>
  <c r="AS8" i="4"/>
  <c r="AR8" i="4"/>
  <c r="AO8" i="4"/>
  <c r="AN8" i="4"/>
  <c r="AK8" i="4"/>
  <c r="AJ8" i="4"/>
  <c r="AG8" i="4"/>
  <c r="AF8" i="4"/>
  <c r="AC8" i="4"/>
  <c r="AB8" i="4"/>
  <c r="Y8" i="4"/>
  <c r="X8" i="4"/>
  <c r="U8" i="4"/>
  <c r="T8" i="4"/>
  <c r="Q8" i="4"/>
  <c r="P8" i="4"/>
  <c r="L8" i="4"/>
  <c r="K8" i="4"/>
  <c r="G8" i="4"/>
  <c r="F8" i="4"/>
  <c r="FY7" i="4"/>
  <c r="FX7" i="4"/>
  <c r="FU7" i="4"/>
  <c r="FT7" i="4"/>
  <c r="FQ7" i="4"/>
  <c r="FP7" i="4"/>
  <c r="FM7" i="4"/>
  <c r="FL7" i="4"/>
  <c r="FI7" i="4"/>
  <c r="FH7" i="4"/>
  <c r="FE7" i="4"/>
  <c r="FD7" i="4"/>
  <c r="FA7" i="4"/>
  <c r="EZ7" i="4"/>
  <c r="EW7" i="4"/>
  <c r="EV7" i="4"/>
  <c r="ES7" i="4"/>
  <c r="ER7" i="4"/>
  <c r="EO7" i="4"/>
  <c r="EN7" i="4"/>
  <c r="EK7" i="4"/>
  <c r="EJ7" i="4"/>
  <c r="EG7" i="4"/>
  <c r="EF7" i="4"/>
  <c r="EC7" i="4"/>
  <c r="EB7" i="4"/>
  <c r="DY7" i="4"/>
  <c r="DX7" i="4"/>
  <c r="DU7" i="4"/>
  <c r="DT7" i="4"/>
  <c r="DQ7" i="4"/>
  <c r="DP7" i="4"/>
  <c r="DM7" i="4"/>
  <c r="DL7" i="4"/>
  <c r="DI7" i="4"/>
  <c r="DH7" i="4"/>
  <c r="DE7" i="4"/>
  <c r="DD7" i="4"/>
  <c r="DA7" i="4"/>
  <c r="CZ7" i="4"/>
  <c r="CW7" i="4"/>
  <c r="CV7" i="4"/>
  <c r="CS7" i="4"/>
  <c r="CR7" i="4"/>
  <c r="CO7" i="4"/>
  <c r="CN7" i="4"/>
  <c r="CK7" i="4"/>
  <c r="CJ7" i="4"/>
  <c r="CG7" i="4"/>
  <c r="CF7" i="4"/>
  <c r="CC7" i="4"/>
  <c r="CB7" i="4"/>
  <c r="BY7" i="4"/>
  <c r="BX7" i="4"/>
  <c r="BU7" i="4"/>
  <c r="BT7" i="4"/>
  <c r="BQ7" i="4"/>
  <c r="BP7" i="4"/>
  <c r="BM7" i="4"/>
  <c r="BL7" i="4"/>
  <c r="BI7" i="4"/>
  <c r="BH7" i="4"/>
  <c r="BE7" i="4"/>
  <c r="BD7" i="4"/>
  <c r="BA7" i="4"/>
  <c r="AZ7" i="4"/>
  <c r="AW7" i="4"/>
  <c r="AV7" i="4"/>
  <c r="AS7" i="4"/>
  <c r="AR7" i="4"/>
  <c r="AO7" i="4"/>
  <c r="AN7" i="4"/>
  <c r="AK7" i="4"/>
  <c r="AJ7" i="4"/>
  <c r="AG7" i="4"/>
  <c r="AF7" i="4"/>
  <c r="AC7" i="4"/>
  <c r="AB7" i="4"/>
  <c r="Y7" i="4"/>
  <c r="X7" i="4"/>
  <c r="U7" i="4"/>
  <c r="T7" i="4"/>
  <c r="Q7" i="4"/>
  <c r="P7" i="4"/>
  <c r="L7" i="4"/>
  <c r="K7" i="4"/>
  <c r="G7" i="4"/>
  <c r="F7" i="4"/>
  <c r="FY6" i="4"/>
  <c r="FX6" i="4"/>
  <c r="FU6" i="4"/>
  <c r="FT6" i="4"/>
  <c r="FQ6" i="4"/>
  <c r="FP6" i="4"/>
  <c r="FM6" i="4"/>
  <c r="FL6" i="4"/>
  <c r="FI6" i="4"/>
  <c r="FH6" i="4"/>
  <c r="FE6" i="4"/>
  <c r="FD6" i="4"/>
  <c r="FA6" i="4"/>
  <c r="EZ6" i="4"/>
  <c r="EW6" i="4"/>
  <c r="EV6" i="4"/>
  <c r="ES6" i="4"/>
  <c r="ER6" i="4"/>
  <c r="EO6" i="4"/>
  <c r="EO27" i="4" s="1"/>
  <c r="EN6" i="4"/>
  <c r="EK6" i="4"/>
  <c r="EJ6" i="4"/>
  <c r="EG6" i="4"/>
  <c r="EF6" i="4"/>
  <c r="EC6" i="4"/>
  <c r="EB6" i="4"/>
  <c r="DY6" i="4"/>
  <c r="DX6" i="4"/>
  <c r="DU6" i="4"/>
  <c r="DT6" i="4"/>
  <c r="DQ6" i="4"/>
  <c r="DP6" i="4"/>
  <c r="DM6" i="4"/>
  <c r="DL6" i="4"/>
  <c r="DI6" i="4"/>
  <c r="DH6" i="4"/>
  <c r="DE6" i="4"/>
  <c r="DD6" i="4"/>
  <c r="DA6" i="4"/>
  <c r="CZ6" i="4"/>
  <c r="CW6" i="4"/>
  <c r="CV6" i="4"/>
  <c r="CS6" i="4"/>
  <c r="CR6" i="4"/>
  <c r="CO6" i="4"/>
  <c r="CN6" i="4"/>
  <c r="CK6" i="4"/>
  <c r="CJ6" i="4"/>
  <c r="CG6" i="4"/>
  <c r="CF6" i="4"/>
  <c r="CC6" i="4"/>
  <c r="CB6" i="4"/>
  <c r="BY6" i="4"/>
  <c r="BX6" i="4"/>
  <c r="BU6" i="4"/>
  <c r="BT6" i="4"/>
  <c r="BQ6" i="4"/>
  <c r="BP6" i="4"/>
  <c r="BM6" i="4"/>
  <c r="BL6" i="4"/>
  <c r="BI6" i="4"/>
  <c r="BH6" i="4"/>
  <c r="BE6" i="4"/>
  <c r="BD6" i="4"/>
  <c r="BA6" i="4"/>
  <c r="AZ6" i="4"/>
  <c r="AW6" i="4"/>
  <c r="AV6" i="4"/>
  <c r="AS6" i="4"/>
  <c r="AR6" i="4"/>
  <c r="AO6" i="4"/>
  <c r="AN6" i="4"/>
  <c r="AK6" i="4"/>
  <c r="AJ6" i="4"/>
  <c r="AG6" i="4"/>
  <c r="AF6" i="4"/>
  <c r="AC6" i="4"/>
  <c r="AB6" i="4"/>
  <c r="Y6" i="4"/>
  <c r="X6" i="4"/>
  <c r="U6" i="4"/>
  <c r="T6" i="4"/>
  <c r="Q6" i="4"/>
  <c r="P6" i="4"/>
  <c r="L6" i="4"/>
  <c r="K6" i="4"/>
  <c r="G6" i="4"/>
  <c r="F6" i="4"/>
  <c r="FY5" i="4"/>
  <c r="FX5" i="4"/>
  <c r="FU5" i="4"/>
  <c r="FT5" i="4"/>
  <c r="FQ5" i="4"/>
  <c r="FP5" i="4"/>
  <c r="FM5" i="4"/>
  <c r="FL5" i="4"/>
  <c r="FI5" i="4"/>
  <c r="FH5" i="4"/>
  <c r="FE5" i="4"/>
  <c r="FD5" i="4"/>
  <c r="FA5" i="4"/>
  <c r="EZ5" i="4"/>
  <c r="EW5" i="4"/>
  <c r="EV5" i="4"/>
  <c r="ES5" i="4"/>
  <c r="ER5" i="4"/>
  <c r="EO5" i="4"/>
  <c r="EN5" i="4"/>
  <c r="EK5" i="4"/>
  <c r="EJ5" i="4"/>
  <c r="EG5" i="4"/>
  <c r="EF5" i="4"/>
  <c r="EC5" i="4"/>
  <c r="EB5" i="4"/>
  <c r="DY5" i="4"/>
  <c r="DX5" i="4"/>
  <c r="DU5" i="4"/>
  <c r="DT5" i="4"/>
  <c r="DQ5" i="4"/>
  <c r="DP5" i="4"/>
  <c r="DM5" i="4"/>
  <c r="DL5" i="4"/>
  <c r="DI5" i="4"/>
  <c r="DH5" i="4"/>
  <c r="DE5" i="4"/>
  <c r="DD5" i="4"/>
  <c r="DA5" i="4"/>
  <c r="CZ5" i="4"/>
  <c r="CW5" i="4"/>
  <c r="CV5" i="4"/>
  <c r="CS5" i="4"/>
  <c r="CR5" i="4"/>
  <c r="CO5" i="4"/>
  <c r="CN5" i="4"/>
  <c r="CK5" i="4"/>
  <c r="CJ5" i="4"/>
  <c r="CG5" i="4"/>
  <c r="CF5" i="4"/>
  <c r="CC5" i="4"/>
  <c r="CB5" i="4"/>
  <c r="BY5" i="4"/>
  <c r="BX5" i="4"/>
  <c r="BU5" i="4"/>
  <c r="BT5" i="4"/>
  <c r="BQ5" i="4"/>
  <c r="BP5" i="4"/>
  <c r="BM5" i="4"/>
  <c r="BL5" i="4"/>
  <c r="BI5" i="4"/>
  <c r="BH5" i="4"/>
  <c r="BE5" i="4"/>
  <c r="BD5" i="4"/>
  <c r="BA5" i="4"/>
  <c r="AZ5" i="4"/>
  <c r="AW5" i="4"/>
  <c r="AV5" i="4"/>
  <c r="AS5" i="4"/>
  <c r="AR5" i="4"/>
  <c r="AO5" i="4"/>
  <c r="AN5" i="4"/>
  <c r="AK5" i="4"/>
  <c r="AJ5" i="4"/>
  <c r="AG5" i="4"/>
  <c r="AF5" i="4"/>
  <c r="AC5" i="4"/>
  <c r="AB5" i="4"/>
  <c r="Y5" i="4"/>
  <c r="X5" i="4"/>
  <c r="U5" i="4"/>
  <c r="T5" i="4"/>
  <c r="Q5" i="4"/>
  <c r="P5" i="4"/>
  <c r="L5" i="4"/>
  <c r="K5" i="4"/>
  <c r="G5" i="4"/>
  <c r="F5" i="4"/>
  <c r="N37" i="3"/>
  <c r="M37" i="3"/>
  <c r="K37" i="3"/>
  <c r="J37" i="3"/>
  <c r="F37" i="3"/>
  <c r="E37" i="3"/>
  <c r="C37" i="3"/>
  <c r="B37" i="3"/>
  <c r="FR26" i="3"/>
  <c r="FN26" i="3"/>
  <c r="FJ26" i="3"/>
  <c r="FF26" i="3"/>
  <c r="FB26" i="3"/>
  <c r="EX26" i="3"/>
  <c r="ET26" i="3"/>
  <c r="EP26" i="3"/>
  <c r="EL26" i="3"/>
  <c r="EH26" i="3"/>
  <c r="ED26" i="3"/>
  <c r="DZ26" i="3"/>
  <c r="DV26" i="3"/>
  <c r="DR26" i="3"/>
  <c r="DN26" i="3"/>
  <c r="DJ26" i="3"/>
  <c r="DF26" i="3"/>
  <c r="DB26" i="3"/>
  <c r="CX26" i="3"/>
  <c r="CT26" i="3"/>
  <c r="CP26" i="3"/>
  <c r="CL26" i="3"/>
  <c r="CH26" i="3"/>
  <c r="CD26" i="3"/>
  <c r="BZ26" i="3"/>
  <c r="BV26" i="3"/>
  <c r="BR26" i="3"/>
  <c r="BN26" i="3"/>
  <c r="BJ26" i="3"/>
  <c r="BF26" i="3"/>
  <c r="BB26" i="3"/>
  <c r="AX26" i="3"/>
  <c r="AT26" i="3"/>
  <c r="AP26" i="3"/>
  <c r="AL26" i="3"/>
  <c r="AH26" i="3"/>
  <c r="AD26" i="3"/>
  <c r="Z26" i="3"/>
  <c r="V26" i="3"/>
  <c r="R26" i="3"/>
  <c r="N26" i="3"/>
  <c r="J26" i="3"/>
  <c r="F26" i="3"/>
  <c r="B26" i="3"/>
  <c r="FT25" i="3"/>
  <c r="FS25" i="3"/>
  <c r="FP25" i="3"/>
  <c r="FO25" i="3"/>
  <c r="FL25" i="3"/>
  <c r="FK25" i="3"/>
  <c r="FH25" i="3"/>
  <c r="FG25" i="3"/>
  <c r="FD25" i="3"/>
  <c r="FC25" i="3"/>
  <c r="EZ25" i="3"/>
  <c r="EY25" i="3"/>
  <c r="EV25" i="3"/>
  <c r="EU25" i="3"/>
  <c r="ER25" i="3"/>
  <c r="EQ25" i="3"/>
  <c r="EN25" i="3"/>
  <c r="EM25" i="3"/>
  <c r="EJ25" i="3"/>
  <c r="EI25" i="3"/>
  <c r="EF25" i="3"/>
  <c r="EE25" i="3"/>
  <c r="EB25" i="3"/>
  <c r="EA25" i="3"/>
  <c r="DX25" i="3"/>
  <c r="DW25" i="3"/>
  <c r="DT25" i="3"/>
  <c r="DS25" i="3"/>
  <c r="DP25" i="3"/>
  <c r="DO25" i="3"/>
  <c r="DL25" i="3"/>
  <c r="DK25" i="3"/>
  <c r="DH25" i="3"/>
  <c r="DG25" i="3"/>
  <c r="DD25" i="3"/>
  <c r="DC25" i="3"/>
  <c r="CZ25" i="3"/>
  <c r="CY25" i="3"/>
  <c r="CV25" i="3"/>
  <c r="CU25" i="3"/>
  <c r="CR25" i="3"/>
  <c r="CQ25" i="3"/>
  <c r="CN25" i="3"/>
  <c r="CM25" i="3"/>
  <c r="CJ25" i="3"/>
  <c r="CI25" i="3"/>
  <c r="CF25" i="3"/>
  <c r="CE25" i="3"/>
  <c r="CB25" i="3"/>
  <c r="CA25" i="3"/>
  <c r="BX25" i="3"/>
  <c r="BW25" i="3"/>
  <c r="BT25" i="3"/>
  <c r="BS25" i="3"/>
  <c r="BP25" i="3"/>
  <c r="BO25" i="3"/>
  <c r="BL25" i="3"/>
  <c r="BK25" i="3"/>
  <c r="BH25" i="3"/>
  <c r="BG25" i="3"/>
  <c r="BD25" i="3"/>
  <c r="BC25" i="3"/>
  <c r="AZ25" i="3"/>
  <c r="AY25" i="3"/>
  <c r="AV25" i="3"/>
  <c r="AU25" i="3"/>
  <c r="AR25" i="3"/>
  <c r="AQ25" i="3"/>
  <c r="AN25" i="3"/>
  <c r="AM25" i="3"/>
  <c r="AJ25" i="3"/>
  <c r="AI25" i="3"/>
  <c r="AF25" i="3"/>
  <c r="AE25" i="3"/>
  <c r="AB25" i="3"/>
  <c r="AA25" i="3"/>
  <c r="X25" i="3"/>
  <c r="W25" i="3"/>
  <c r="T25" i="3"/>
  <c r="S25" i="3"/>
  <c r="P25" i="3"/>
  <c r="O25" i="3"/>
  <c r="L25" i="3"/>
  <c r="K25" i="3"/>
  <c r="H25" i="3"/>
  <c r="G25" i="3"/>
  <c r="D25" i="3"/>
  <c r="C25" i="3"/>
  <c r="FT24" i="3"/>
  <c r="FS24" i="3"/>
  <c r="FP24" i="3"/>
  <c r="FO24" i="3"/>
  <c r="FL24" i="3"/>
  <c r="FK24" i="3"/>
  <c r="FH24" i="3"/>
  <c r="FG24" i="3"/>
  <c r="FD24" i="3"/>
  <c r="FC24" i="3"/>
  <c r="EZ24" i="3"/>
  <c r="EY24" i="3"/>
  <c r="EV24" i="3"/>
  <c r="EU24" i="3"/>
  <c r="ER24" i="3"/>
  <c r="EQ24" i="3"/>
  <c r="EN24" i="3"/>
  <c r="EM24" i="3"/>
  <c r="EJ24" i="3"/>
  <c r="EI24" i="3"/>
  <c r="EF24" i="3"/>
  <c r="EE24" i="3"/>
  <c r="EB24" i="3"/>
  <c r="EA24" i="3"/>
  <c r="DX24" i="3"/>
  <c r="DW24" i="3"/>
  <c r="DT24" i="3"/>
  <c r="DS24" i="3"/>
  <c r="DP24" i="3"/>
  <c r="DO24" i="3"/>
  <c r="DL24" i="3"/>
  <c r="DK24" i="3"/>
  <c r="DH24" i="3"/>
  <c r="DG24" i="3"/>
  <c r="DD24" i="3"/>
  <c r="DC24" i="3"/>
  <c r="CZ24" i="3"/>
  <c r="CY24" i="3"/>
  <c r="CV24" i="3"/>
  <c r="CU24" i="3"/>
  <c r="CR24" i="3"/>
  <c r="CQ24" i="3"/>
  <c r="CN24" i="3"/>
  <c r="CM24" i="3"/>
  <c r="CJ24" i="3"/>
  <c r="CI24" i="3"/>
  <c r="CF24" i="3"/>
  <c r="CE24" i="3"/>
  <c r="CB24" i="3"/>
  <c r="CA24" i="3"/>
  <c r="BX24" i="3"/>
  <c r="BW24" i="3"/>
  <c r="BT24" i="3"/>
  <c r="BS24" i="3"/>
  <c r="BP24" i="3"/>
  <c r="BO24" i="3"/>
  <c r="BL24" i="3"/>
  <c r="BK24" i="3"/>
  <c r="BH24" i="3"/>
  <c r="BG24" i="3"/>
  <c r="BD24" i="3"/>
  <c r="BC24" i="3"/>
  <c r="AZ24" i="3"/>
  <c r="AY24" i="3"/>
  <c r="AV24" i="3"/>
  <c r="AU24" i="3"/>
  <c r="AR24" i="3"/>
  <c r="AQ24" i="3"/>
  <c r="AN24" i="3"/>
  <c r="AM24" i="3"/>
  <c r="AJ24" i="3"/>
  <c r="AI24" i="3"/>
  <c r="AF24" i="3"/>
  <c r="AE24" i="3"/>
  <c r="AB24" i="3"/>
  <c r="AA24" i="3"/>
  <c r="X24" i="3"/>
  <c r="W24" i="3"/>
  <c r="T24" i="3"/>
  <c r="S24" i="3"/>
  <c r="P24" i="3"/>
  <c r="O24" i="3"/>
  <c r="L24" i="3"/>
  <c r="K24" i="3"/>
  <c r="H24" i="3"/>
  <c r="G24" i="3"/>
  <c r="D24" i="3"/>
  <c r="C24" i="3"/>
  <c r="FT23" i="3"/>
  <c r="FS23" i="3"/>
  <c r="FP23" i="3"/>
  <c r="FO23" i="3"/>
  <c r="FL23" i="3"/>
  <c r="FK23" i="3"/>
  <c r="FH23" i="3"/>
  <c r="FG23" i="3"/>
  <c r="FD23" i="3"/>
  <c r="FC23" i="3"/>
  <c r="EZ23" i="3"/>
  <c r="EY23" i="3"/>
  <c r="EV23" i="3"/>
  <c r="EU23" i="3"/>
  <c r="ER23" i="3"/>
  <c r="EQ23" i="3"/>
  <c r="EN23" i="3"/>
  <c r="EM23" i="3"/>
  <c r="EJ23" i="3"/>
  <c r="EI23" i="3"/>
  <c r="EF23" i="3"/>
  <c r="EE23" i="3"/>
  <c r="EB23" i="3"/>
  <c r="EA23" i="3"/>
  <c r="DX23" i="3"/>
  <c r="DW23" i="3"/>
  <c r="DT23" i="3"/>
  <c r="DS23" i="3"/>
  <c r="DP23" i="3"/>
  <c r="DO23" i="3"/>
  <c r="DL23" i="3"/>
  <c r="DK23" i="3"/>
  <c r="DH23" i="3"/>
  <c r="DG23" i="3"/>
  <c r="DD23" i="3"/>
  <c r="DC23" i="3"/>
  <c r="CZ23" i="3"/>
  <c r="CY23" i="3"/>
  <c r="CV23" i="3"/>
  <c r="CU23" i="3"/>
  <c r="CR23" i="3"/>
  <c r="CQ23" i="3"/>
  <c r="CN23" i="3"/>
  <c r="CM23" i="3"/>
  <c r="CJ23" i="3"/>
  <c r="CI23" i="3"/>
  <c r="CF23" i="3"/>
  <c r="CE23" i="3"/>
  <c r="CB23" i="3"/>
  <c r="CA23" i="3"/>
  <c r="BX23" i="3"/>
  <c r="BW23" i="3"/>
  <c r="BT23" i="3"/>
  <c r="BS23" i="3"/>
  <c r="BP23" i="3"/>
  <c r="BO23" i="3"/>
  <c r="BL23" i="3"/>
  <c r="BK23" i="3"/>
  <c r="BH23" i="3"/>
  <c r="BG23" i="3"/>
  <c r="BD23" i="3"/>
  <c r="BC23" i="3"/>
  <c r="AZ23" i="3"/>
  <c r="AY23" i="3"/>
  <c r="AV23" i="3"/>
  <c r="AU23" i="3"/>
  <c r="AR23" i="3"/>
  <c r="AQ23" i="3"/>
  <c r="AN23" i="3"/>
  <c r="AM23" i="3"/>
  <c r="AJ23" i="3"/>
  <c r="AI23" i="3"/>
  <c r="AF23" i="3"/>
  <c r="AE23" i="3"/>
  <c r="AB23" i="3"/>
  <c r="AA23" i="3"/>
  <c r="X23" i="3"/>
  <c r="W23" i="3"/>
  <c r="T23" i="3"/>
  <c r="S23" i="3"/>
  <c r="P23" i="3"/>
  <c r="O23" i="3"/>
  <c r="L23" i="3"/>
  <c r="K23" i="3"/>
  <c r="H23" i="3"/>
  <c r="G23" i="3"/>
  <c r="D23" i="3"/>
  <c r="C23" i="3"/>
  <c r="FT22" i="3"/>
  <c r="FS22" i="3"/>
  <c r="FP22" i="3"/>
  <c r="FO22" i="3"/>
  <c r="FL22" i="3"/>
  <c r="FK22" i="3"/>
  <c r="FH22" i="3"/>
  <c r="FG22" i="3"/>
  <c r="FD22" i="3"/>
  <c r="FC22" i="3"/>
  <c r="EZ22" i="3"/>
  <c r="EY22" i="3"/>
  <c r="EV22" i="3"/>
  <c r="EU22" i="3"/>
  <c r="ER22" i="3"/>
  <c r="EQ22" i="3"/>
  <c r="EN22" i="3"/>
  <c r="EM22" i="3"/>
  <c r="EJ22" i="3"/>
  <c r="EI22" i="3"/>
  <c r="EF22" i="3"/>
  <c r="EE22" i="3"/>
  <c r="EB22" i="3"/>
  <c r="EA22" i="3"/>
  <c r="DX22" i="3"/>
  <c r="DW22" i="3"/>
  <c r="DT22" i="3"/>
  <c r="DS22" i="3"/>
  <c r="DP22" i="3"/>
  <c r="DO22" i="3"/>
  <c r="DL22" i="3"/>
  <c r="DK22" i="3"/>
  <c r="DH22" i="3"/>
  <c r="DG22" i="3"/>
  <c r="DD22" i="3"/>
  <c r="DC22" i="3"/>
  <c r="CZ22" i="3"/>
  <c r="CY22" i="3"/>
  <c r="CV22" i="3"/>
  <c r="CU22" i="3"/>
  <c r="CR22" i="3"/>
  <c r="CQ22" i="3"/>
  <c r="CN22" i="3"/>
  <c r="CM22" i="3"/>
  <c r="CJ22" i="3"/>
  <c r="CI22" i="3"/>
  <c r="CF22" i="3"/>
  <c r="CE22" i="3"/>
  <c r="CB22" i="3"/>
  <c r="CA22" i="3"/>
  <c r="BX22" i="3"/>
  <c r="BW22" i="3"/>
  <c r="BT22" i="3"/>
  <c r="BS22" i="3"/>
  <c r="BP22" i="3"/>
  <c r="BO22" i="3"/>
  <c r="BL22" i="3"/>
  <c r="BK22" i="3"/>
  <c r="BH22" i="3"/>
  <c r="BG22" i="3"/>
  <c r="BD22" i="3"/>
  <c r="BC22" i="3"/>
  <c r="AZ22" i="3"/>
  <c r="AY22" i="3"/>
  <c r="AV22" i="3"/>
  <c r="AU22" i="3"/>
  <c r="AR22" i="3"/>
  <c r="AQ22" i="3"/>
  <c r="AN22" i="3"/>
  <c r="AM22" i="3"/>
  <c r="AJ22" i="3"/>
  <c r="AI22" i="3"/>
  <c r="AF22" i="3"/>
  <c r="AE22" i="3"/>
  <c r="AB22" i="3"/>
  <c r="AA22" i="3"/>
  <c r="X22" i="3"/>
  <c r="W22" i="3"/>
  <c r="T22" i="3"/>
  <c r="S22" i="3"/>
  <c r="P22" i="3"/>
  <c r="O22" i="3"/>
  <c r="L22" i="3"/>
  <c r="K22" i="3"/>
  <c r="H22" i="3"/>
  <c r="G22" i="3"/>
  <c r="D22" i="3"/>
  <c r="C22" i="3"/>
  <c r="FT21" i="3"/>
  <c r="FS21" i="3"/>
  <c r="FP21" i="3"/>
  <c r="FO21" i="3"/>
  <c r="FL21" i="3"/>
  <c r="FK21" i="3"/>
  <c r="FH21" i="3"/>
  <c r="FG21" i="3"/>
  <c r="FD21" i="3"/>
  <c r="FC21" i="3"/>
  <c r="EZ21" i="3"/>
  <c r="EY21" i="3"/>
  <c r="EV21" i="3"/>
  <c r="EU21" i="3"/>
  <c r="ER21" i="3"/>
  <c r="EQ21" i="3"/>
  <c r="EN21" i="3"/>
  <c r="EM21" i="3"/>
  <c r="EJ21" i="3"/>
  <c r="EI21" i="3"/>
  <c r="EF21" i="3"/>
  <c r="EE21" i="3"/>
  <c r="EB21" i="3"/>
  <c r="EA21" i="3"/>
  <c r="DX21" i="3"/>
  <c r="DW21" i="3"/>
  <c r="DT21" i="3"/>
  <c r="DS21" i="3"/>
  <c r="DP21" i="3"/>
  <c r="DO21" i="3"/>
  <c r="DL21" i="3"/>
  <c r="DK21" i="3"/>
  <c r="DH21" i="3"/>
  <c r="DG21" i="3"/>
  <c r="DD21" i="3"/>
  <c r="DC21" i="3"/>
  <c r="CZ21" i="3"/>
  <c r="CY21" i="3"/>
  <c r="CV21" i="3"/>
  <c r="CU21" i="3"/>
  <c r="CR21" i="3"/>
  <c r="CQ21" i="3"/>
  <c r="CN21" i="3"/>
  <c r="CM21" i="3"/>
  <c r="CJ21" i="3"/>
  <c r="CI21" i="3"/>
  <c r="CF21" i="3"/>
  <c r="CE21" i="3"/>
  <c r="CB21" i="3"/>
  <c r="CA21" i="3"/>
  <c r="BX21" i="3"/>
  <c r="BW21" i="3"/>
  <c r="BT21" i="3"/>
  <c r="BS21" i="3"/>
  <c r="BP21" i="3"/>
  <c r="BO21" i="3"/>
  <c r="BL21" i="3"/>
  <c r="BK21" i="3"/>
  <c r="BH21" i="3"/>
  <c r="BG21" i="3"/>
  <c r="BD21" i="3"/>
  <c r="BC21" i="3"/>
  <c r="AZ21" i="3"/>
  <c r="AY21" i="3"/>
  <c r="AV21" i="3"/>
  <c r="AU21" i="3"/>
  <c r="AR21" i="3"/>
  <c r="AQ21" i="3"/>
  <c r="AN21" i="3"/>
  <c r="AM21" i="3"/>
  <c r="AJ21" i="3"/>
  <c r="AI21" i="3"/>
  <c r="AF21" i="3"/>
  <c r="AE21" i="3"/>
  <c r="AB21" i="3"/>
  <c r="AA21" i="3"/>
  <c r="X21" i="3"/>
  <c r="W21" i="3"/>
  <c r="T21" i="3"/>
  <c r="S21" i="3"/>
  <c r="P21" i="3"/>
  <c r="O21" i="3"/>
  <c r="L21" i="3"/>
  <c r="K21" i="3"/>
  <c r="H21" i="3"/>
  <c r="G21" i="3"/>
  <c r="D21" i="3"/>
  <c r="C21" i="3"/>
  <c r="FT20" i="3"/>
  <c r="FS20" i="3"/>
  <c r="FP20" i="3"/>
  <c r="FO20" i="3"/>
  <c r="FL20" i="3"/>
  <c r="FK20" i="3"/>
  <c r="FH20" i="3"/>
  <c r="FG20" i="3"/>
  <c r="FD20" i="3"/>
  <c r="FC20" i="3"/>
  <c r="EZ20" i="3"/>
  <c r="EY20" i="3"/>
  <c r="EV20" i="3"/>
  <c r="EU20" i="3"/>
  <c r="ER20" i="3"/>
  <c r="EQ20" i="3"/>
  <c r="EN20" i="3"/>
  <c r="EM20" i="3"/>
  <c r="EJ20" i="3"/>
  <c r="EI20" i="3"/>
  <c r="EF20" i="3"/>
  <c r="EE20" i="3"/>
  <c r="EB20" i="3"/>
  <c r="EA20" i="3"/>
  <c r="DX20" i="3"/>
  <c r="DW20" i="3"/>
  <c r="DT20" i="3"/>
  <c r="DS20" i="3"/>
  <c r="DP20" i="3"/>
  <c r="DO20" i="3"/>
  <c r="DL20" i="3"/>
  <c r="DK20" i="3"/>
  <c r="DH20" i="3"/>
  <c r="DG20" i="3"/>
  <c r="DD20" i="3"/>
  <c r="DC20" i="3"/>
  <c r="CZ20" i="3"/>
  <c r="CY20" i="3"/>
  <c r="CV20" i="3"/>
  <c r="CU20" i="3"/>
  <c r="CR20" i="3"/>
  <c r="CQ20" i="3"/>
  <c r="CN20" i="3"/>
  <c r="CM20" i="3"/>
  <c r="CJ20" i="3"/>
  <c r="CI20" i="3"/>
  <c r="CF20" i="3"/>
  <c r="CE20" i="3"/>
  <c r="CB20" i="3"/>
  <c r="CA20" i="3"/>
  <c r="BX20" i="3"/>
  <c r="BW20" i="3"/>
  <c r="BT20" i="3"/>
  <c r="BS20" i="3"/>
  <c r="BP20" i="3"/>
  <c r="BO20" i="3"/>
  <c r="BL20" i="3"/>
  <c r="BK20" i="3"/>
  <c r="BH20" i="3"/>
  <c r="BG20" i="3"/>
  <c r="BD20" i="3"/>
  <c r="BC20" i="3"/>
  <c r="AZ20" i="3"/>
  <c r="AY20" i="3"/>
  <c r="AV20" i="3"/>
  <c r="AU20" i="3"/>
  <c r="AR20" i="3"/>
  <c r="AQ20" i="3"/>
  <c r="AN20" i="3"/>
  <c r="AM20" i="3"/>
  <c r="AJ20" i="3"/>
  <c r="AI20" i="3"/>
  <c r="AF20" i="3"/>
  <c r="AE20" i="3"/>
  <c r="AB20" i="3"/>
  <c r="AA20" i="3"/>
  <c r="X20" i="3"/>
  <c r="W20" i="3"/>
  <c r="T20" i="3"/>
  <c r="S20" i="3"/>
  <c r="P20" i="3"/>
  <c r="O20" i="3"/>
  <c r="L20" i="3"/>
  <c r="K20" i="3"/>
  <c r="H20" i="3"/>
  <c r="G20" i="3"/>
  <c r="D20" i="3"/>
  <c r="C20" i="3"/>
  <c r="FT19" i="3"/>
  <c r="FS19" i="3"/>
  <c r="FP19" i="3"/>
  <c r="FO19" i="3"/>
  <c r="FL19" i="3"/>
  <c r="FK19" i="3"/>
  <c r="FH19" i="3"/>
  <c r="FG19" i="3"/>
  <c r="FD19" i="3"/>
  <c r="FC19" i="3"/>
  <c r="EZ19" i="3"/>
  <c r="EY19" i="3"/>
  <c r="EV19" i="3"/>
  <c r="EU19" i="3"/>
  <c r="ER19" i="3"/>
  <c r="EQ19" i="3"/>
  <c r="EN19" i="3"/>
  <c r="EM19" i="3"/>
  <c r="EJ19" i="3"/>
  <c r="EI19" i="3"/>
  <c r="EF19" i="3"/>
  <c r="EE19" i="3"/>
  <c r="EB19" i="3"/>
  <c r="EA19" i="3"/>
  <c r="DX19" i="3"/>
  <c r="DW19" i="3"/>
  <c r="DT19" i="3"/>
  <c r="DS19" i="3"/>
  <c r="DP19" i="3"/>
  <c r="DO19" i="3"/>
  <c r="DL19" i="3"/>
  <c r="DK19" i="3"/>
  <c r="DH19" i="3"/>
  <c r="DG19" i="3"/>
  <c r="DD19" i="3"/>
  <c r="DC19" i="3"/>
  <c r="CZ19" i="3"/>
  <c r="CY19" i="3"/>
  <c r="CV19" i="3"/>
  <c r="CU19" i="3"/>
  <c r="CR19" i="3"/>
  <c r="CQ19" i="3"/>
  <c r="CN19" i="3"/>
  <c r="CM19" i="3"/>
  <c r="CJ19" i="3"/>
  <c r="CI19" i="3"/>
  <c r="CF19" i="3"/>
  <c r="CE19" i="3"/>
  <c r="CB19" i="3"/>
  <c r="CA19" i="3"/>
  <c r="BX19" i="3"/>
  <c r="BW19" i="3"/>
  <c r="BT19" i="3"/>
  <c r="BS19" i="3"/>
  <c r="BP19" i="3"/>
  <c r="BO19" i="3"/>
  <c r="BL19" i="3"/>
  <c r="BK19" i="3"/>
  <c r="BH19" i="3"/>
  <c r="BG19" i="3"/>
  <c r="BD19" i="3"/>
  <c r="BC19" i="3"/>
  <c r="AZ19" i="3"/>
  <c r="AY19" i="3"/>
  <c r="AV19" i="3"/>
  <c r="AU19" i="3"/>
  <c r="AR19" i="3"/>
  <c r="AQ19" i="3"/>
  <c r="AN19" i="3"/>
  <c r="AM19" i="3"/>
  <c r="AJ19" i="3"/>
  <c r="AI19" i="3"/>
  <c r="AF19" i="3"/>
  <c r="AE19" i="3"/>
  <c r="AB19" i="3"/>
  <c r="AA19" i="3"/>
  <c r="X19" i="3"/>
  <c r="W19" i="3"/>
  <c r="T19" i="3"/>
  <c r="S19" i="3"/>
  <c r="P19" i="3"/>
  <c r="O19" i="3"/>
  <c r="L19" i="3"/>
  <c r="K19" i="3"/>
  <c r="H19" i="3"/>
  <c r="G19" i="3"/>
  <c r="D19" i="3"/>
  <c r="C19" i="3"/>
  <c r="FT18" i="3"/>
  <c r="FS18" i="3"/>
  <c r="FP18" i="3"/>
  <c r="FO18" i="3"/>
  <c r="FL18" i="3"/>
  <c r="FK18" i="3"/>
  <c r="FH18" i="3"/>
  <c r="FG18" i="3"/>
  <c r="FD18" i="3"/>
  <c r="FC18" i="3"/>
  <c r="EZ18" i="3"/>
  <c r="EY18" i="3"/>
  <c r="EV18" i="3"/>
  <c r="EU18" i="3"/>
  <c r="ER18" i="3"/>
  <c r="EQ18" i="3"/>
  <c r="EN18" i="3"/>
  <c r="EM18" i="3"/>
  <c r="EJ18" i="3"/>
  <c r="EI18" i="3"/>
  <c r="EF18" i="3"/>
  <c r="EE18" i="3"/>
  <c r="EB18" i="3"/>
  <c r="EA18" i="3"/>
  <c r="DX18" i="3"/>
  <c r="DW18" i="3"/>
  <c r="DT18" i="3"/>
  <c r="DS18" i="3"/>
  <c r="DP18" i="3"/>
  <c r="DO18" i="3"/>
  <c r="DL18" i="3"/>
  <c r="DK18" i="3"/>
  <c r="DH18" i="3"/>
  <c r="DG18" i="3"/>
  <c r="DD18" i="3"/>
  <c r="DC18" i="3"/>
  <c r="CZ18" i="3"/>
  <c r="CY18" i="3"/>
  <c r="CV18" i="3"/>
  <c r="CU18" i="3"/>
  <c r="CR18" i="3"/>
  <c r="CQ18" i="3"/>
  <c r="CN18" i="3"/>
  <c r="CM18" i="3"/>
  <c r="CJ18" i="3"/>
  <c r="CI18" i="3"/>
  <c r="CF18" i="3"/>
  <c r="CE18" i="3"/>
  <c r="CB18" i="3"/>
  <c r="CA18" i="3"/>
  <c r="BX18" i="3"/>
  <c r="BW18" i="3"/>
  <c r="BT18" i="3"/>
  <c r="BS18" i="3"/>
  <c r="BP18" i="3"/>
  <c r="BO18" i="3"/>
  <c r="BL18" i="3"/>
  <c r="BK18" i="3"/>
  <c r="BH18" i="3"/>
  <c r="BG18" i="3"/>
  <c r="BD18" i="3"/>
  <c r="BC18" i="3"/>
  <c r="AZ18" i="3"/>
  <c r="AY18" i="3"/>
  <c r="AV18" i="3"/>
  <c r="AU18" i="3"/>
  <c r="AR18" i="3"/>
  <c r="AQ18" i="3"/>
  <c r="AN18" i="3"/>
  <c r="AM18" i="3"/>
  <c r="AJ18" i="3"/>
  <c r="AI18" i="3"/>
  <c r="AF18" i="3"/>
  <c r="AE18" i="3"/>
  <c r="AB18" i="3"/>
  <c r="AA18" i="3"/>
  <c r="X18" i="3"/>
  <c r="W18" i="3"/>
  <c r="T18" i="3"/>
  <c r="S18" i="3"/>
  <c r="P18" i="3"/>
  <c r="O18" i="3"/>
  <c r="L18" i="3"/>
  <c r="K18" i="3"/>
  <c r="H18" i="3"/>
  <c r="G18" i="3"/>
  <c r="D18" i="3"/>
  <c r="C18" i="3"/>
  <c r="FT17" i="3"/>
  <c r="FS17" i="3"/>
  <c r="FP17" i="3"/>
  <c r="FO17" i="3"/>
  <c r="FL17" i="3"/>
  <c r="FK17" i="3"/>
  <c r="FH17" i="3"/>
  <c r="FG17" i="3"/>
  <c r="FD17" i="3"/>
  <c r="FC17" i="3"/>
  <c r="EZ17" i="3"/>
  <c r="EY17" i="3"/>
  <c r="EV17" i="3"/>
  <c r="EU17" i="3"/>
  <c r="ER17" i="3"/>
  <c r="EQ17" i="3"/>
  <c r="EN17" i="3"/>
  <c r="EM17" i="3"/>
  <c r="EJ17" i="3"/>
  <c r="EI17" i="3"/>
  <c r="EF17" i="3"/>
  <c r="EE17" i="3"/>
  <c r="EB17" i="3"/>
  <c r="EA17" i="3"/>
  <c r="DX17" i="3"/>
  <c r="DW17" i="3"/>
  <c r="DT17" i="3"/>
  <c r="DS17" i="3"/>
  <c r="DP17" i="3"/>
  <c r="DO17" i="3"/>
  <c r="DL17" i="3"/>
  <c r="DK17" i="3"/>
  <c r="DH17" i="3"/>
  <c r="DG17" i="3"/>
  <c r="DD17" i="3"/>
  <c r="DC17" i="3"/>
  <c r="CZ17" i="3"/>
  <c r="CY17" i="3"/>
  <c r="CV17" i="3"/>
  <c r="CU17" i="3"/>
  <c r="CR17" i="3"/>
  <c r="CQ17" i="3"/>
  <c r="CN17" i="3"/>
  <c r="CM17" i="3"/>
  <c r="CJ17" i="3"/>
  <c r="CI17" i="3"/>
  <c r="CF17" i="3"/>
  <c r="CE17" i="3"/>
  <c r="CB17" i="3"/>
  <c r="CA17" i="3"/>
  <c r="BX17" i="3"/>
  <c r="BW17" i="3"/>
  <c r="BT17" i="3"/>
  <c r="BS17" i="3"/>
  <c r="BP17" i="3"/>
  <c r="BO17" i="3"/>
  <c r="BL17" i="3"/>
  <c r="BK17" i="3"/>
  <c r="BH17" i="3"/>
  <c r="BG17" i="3"/>
  <c r="BD17" i="3"/>
  <c r="BC17" i="3"/>
  <c r="AZ17" i="3"/>
  <c r="AY17" i="3"/>
  <c r="AV17" i="3"/>
  <c r="AU17" i="3"/>
  <c r="AR17" i="3"/>
  <c r="AQ17" i="3"/>
  <c r="AN17" i="3"/>
  <c r="AM17" i="3"/>
  <c r="AJ17" i="3"/>
  <c r="AI17" i="3"/>
  <c r="AF17" i="3"/>
  <c r="AE17" i="3"/>
  <c r="AB17" i="3"/>
  <c r="AA17" i="3"/>
  <c r="X17" i="3"/>
  <c r="W17" i="3"/>
  <c r="T17" i="3"/>
  <c r="S17" i="3"/>
  <c r="P17" i="3"/>
  <c r="O17" i="3"/>
  <c r="L17" i="3"/>
  <c r="K17" i="3"/>
  <c r="H17" i="3"/>
  <c r="G17" i="3"/>
  <c r="D17" i="3"/>
  <c r="C17" i="3"/>
  <c r="FT16" i="3"/>
  <c r="FS16" i="3"/>
  <c r="FP16" i="3"/>
  <c r="FO16" i="3"/>
  <c r="FL16" i="3"/>
  <c r="FK16" i="3"/>
  <c r="FH16" i="3"/>
  <c r="FG16" i="3"/>
  <c r="FD16" i="3"/>
  <c r="FC16" i="3"/>
  <c r="EZ16" i="3"/>
  <c r="EY16" i="3"/>
  <c r="EV16" i="3"/>
  <c r="EU16" i="3"/>
  <c r="ER16" i="3"/>
  <c r="EQ16" i="3"/>
  <c r="EN16" i="3"/>
  <c r="EM16" i="3"/>
  <c r="EJ16" i="3"/>
  <c r="EI16" i="3"/>
  <c r="EF16" i="3"/>
  <c r="EE16" i="3"/>
  <c r="EB16" i="3"/>
  <c r="EA16" i="3"/>
  <c r="DX16" i="3"/>
  <c r="DW16" i="3"/>
  <c r="DT16" i="3"/>
  <c r="DS16" i="3"/>
  <c r="DP16" i="3"/>
  <c r="DO16" i="3"/>
  <c r="DL16" i="3"/>
  <c r="DK16" i="3"/>
  <c r="DH16" i="3"/>
  <c r="DG16" i="3"/>
  <c r="DD16" i="3"/>
  <c r="DC16" i="3"/>
  <c r="CZ16" i="3"/>
  <c r="CY16" i="3"/>
  <c r="CV16" i="3"/>
  <c r="CU16" i="3"/>
  <c r="CR16" i="3"/>
  <c r="CQ16" i="3"/>
  <c r="CN16" i="3"/>
  <c r="CM16" i="3"/>
  <c r="CJ16" i="3"/>
  <c r="CI16" i="3"/>
  <c r="CF16" i="3"/>
  <c r="CE16" i="3"/>
  <c r="CB16" i="3"/>
  <c r="CA16" i="3"/>
  <c r="BX16" i="3"/>
  <c r="BW16" i="3"/>
  <c r="BT16" i="3"/>
  <c r="BS16" i="3"/>
  <c r="BP16" i="3"/>
  <c r="BO16" i="3"/>
  <c r="BL16" i="3"/>
  <c r="BK16" i="3"/>
  <c r="BH16" i="3"/>
  <c r="BG16" i="3"/>
  <c r="BD16" i="3"/>
  <c r="BC16" i="3"/>
  <c r="AZ16" i="3"/>
  <c r="AY16" i="3"/>
  <c r="AV16" i="3"/>
  <c r="AU16" i="3"/>
  <c r="AR16" i="3"/>
  <c r="AQ16" i="3"/>
  <c r="AN16" i="3"/>
  <c r="AM16" i="3"/>
  <c r="AJ16" i="3"/>
  <c r="AI16" i="3"/>
  <c r="AF16" i="3"/>
  <c r="AE16" i="3"/>
  <c r="AB16" i="3"/>
  <c r="AA16" i="3"/>
  <c r="X16" i="3"/>
  <c r="W16" i="3"/>
  <c r="T16" i="3"/>
  <c r="S16" i="3"/>
  <c r="P16" i="3"/>
  <c r="O16" i="3"/>
  <c r="L16" i="3"/>
  <c r="K16" i="3"/>
  <c r="H16" i="3"/>
  <c r="G16" i="3"/>
  <c r="D16" i="3"/>
  <c r="C16" i="3"/>
  <c r="FT15" i="3"/>
  <c r="FS15" i="3"/>
  <c r="FP15" i="3"/>
  <c r="FO15" i="3"/>
  <c r="FL15" i="3"/>
  <c r="FK15" i="3"/>
  <c r="FH15" i="3"/>
  <c r="FG15" i="3"/>
  <c r="FD15" i="3"/>
  <c r="FC15" i="3"/>
  <c r="EZ15" i="3"/>
  <c r="EY15" i="3"/>
  <c r="EV15" i="3"/>
  <c r="EU15" i="3"/>
  <c r="ER15" i="3"/>
  <c r="EQ15" i="3"/>
  <c r="EN15" i="3"/>
  <c r="EM15" i="3"/>
  <c r="EJ15" i="3"/>
  <c r="EI15" i="3"/>
  <c r="EF15" i="3"/>
  <c r="EE15" i="3"/>
  <c r="EB15" i="3"/>
  <c r="EA15" i="3"/>
  <c r="DX15" i="3"/>
  <c r="DW15" i="3"/>
  <c r="DT15" i="3"/>
  <c r="DS15" i="3"/>
  <c r="DP15" i="3"/>
  <c r="DO15" i="3"/>
  <c r="DL15" i="3"/>
  <c r="DK15" i="3"/>
  <c r="DH15" i="3"/>
  <c r="DG15" i="3"/>
  <c r="DD15" i="3"/>
  <c r="DC15" i="3"/>
  <c r="CZ15" i="3"/>
  <c r="CY15" i="3"/>
  <c r="CV15" i="3"/>
  <c r="CU15" i="3"/>
  <c r="CR15" i="3"/>
  <c r="CQ15" i="3"/>
  <c r="CN15" i="3"/>
  <c r="CM15" i="3"/>
  <c r="CJ15" i="3"/>
  <c r="CI15" i="3"/>
  <c r="CF15" i="3"/>
  <c r="CE15" i="3"/>
  <c r="CB15" i="3"/>
  <c r="CA15" i="3"/>
  <c r="BX15" i="3"/>
  <c r="BW15" i="3"/>
  <c r="BT15" i="3"/>
  <c r="BS15" i="3"/>
  <c r="BP15" i="3"/>
  <c r="BO15" i="3"/>
  <c r="BL15" i="3"/>
  <c r="BK15" i="3"/>
  <c r="BH15" i="3"/>
  <c r="BG15" i="3"/>
  <c r="BD15" i="3"/>
  <c r="BC15" i="3"/>
  <c r="AZ15" i="3"/>
  <c r="AY15" i="3"/>
  <c r="AV15" i="3"/>
  <c r="AU15" i="3"/>
  <c r="AR15" i="3"/>
  <c r="AQ15" i="3"/>
  <c r="AN15" i="3"/>
  <c r="AM15" i="3"/>
  <c r="AJ15" i="3"/>
  <c r="AI15" i="3"/>
  <c r="AF15" i="3"/>
  <c r="AE15" i="3"/>
  <c r="AB15" i="3"/>
  <c r="AA15" i="3"/>
  <c r="X15" i="3"/>
  <c r="W15" i="3"/>
  <c r="T15" i="3"/>
  <c r="S15" i="3"/>
  <c r="P15" i="3"/>
  <c r="O15" i="3"/>
  <c r="L15" i="3"/>
  <c r="K15" i="3"/>
  <c r="H15" i="3"/>
  <c r="G15" i="3"/>
  <c r="D15" i="3"/>
  <c r="C15" i="3"/>
  <c r="FT14" i="3"/>
  <c r="FS14" i="3"/>
  <c r="FP14" i="3"/>
  <c r="FO14" i="3"/>
  <c r="FL14" i="3"/>
  <c r="FK14" i="3"/>
  <c r="FH14" i="3"/>
  <c r="FG14" i="3"/>
  <c r="FD14" i="3"/>
  <c r="FC14" i="3"/>
  <c r="EZ14" i="3"/>
  <c r="EY14" i="3"/>
  <c r="EV14" i="3"/>
  <c r="EU14" i="3"/>
  <c r="ER14" i="3"/>
  <c r="EQ14" i="3"/>
  <c r="EN14" i="3"/>
  <c r="EM14" i="3"/>
  <c r="EJ14" i="3"/>
  <c r="EI14" i="3"/>
  <c r="EF14" i="3"/>
  <c r="EE14" i="3"/>
  <c r="EB14" i="3"/>
  <c r="EA14" i="3"/>
  <c r="DX14" i="3"/>
  <c r="DW14" i="3"/>
  <c r="DT14" i="3"/>
  <c r="DS14" i="3"/>
  <c r="DP14" i="3"/>
  <c r="DO14" i="3"/>
  <c r="DL14" i="3"/>
  <c r="DK14" i="3"/>
  <c r="DH14" i="3"/>
  <c r="DG14" i="3"/>
  <c r="DD14" i="3"/>
  <c r="DC14" i="3"/>
  <c r="CZ14" i="3"/>
  <c r="CY14" i="3"/>
  <c r="CV14" i="3"/>
  <c r="CU14" i="3"/>
  <c r="CR14" i="3"/>
  <c r="CQ14" i="3"/>
  <c r="CN14" i="3"/>
  <c r="CM14" i="3"/>
  <c r="CJ14" i="3"/>
  <c r="CI14" i="3"/>
  <c r="CF14" i="3"/>
  <c r="CE14" i="3"/>
  <c r="CB14" i="3"/>
  <c r="CA14" i="3"/>
  <c r="BX14" i="3"/>
  <c r="BW14" i="3"/>
  <c r="BT14" i="3"/>
  <c r="BS14" i="3"/>
  <c r="BP14" i="3"/>
  <c r="BO14" i="3"/>
  <c r="BL14" i="3"/>
  <c r="BK14" i="3"/>
  <c r="BH14" i="3"/>
  <c r="BG14" i="3"/>
  <c r="BD14" i="3"/>
  <c r="BC14" i="3"/>
  <c r="AZ14" i="3"/>
  <c r="AY14" i="3"/>
  <c r="AV14" i="3"/>
  <c r="AU14" i="3"/>
  <c r="AR14" i="3"/>
  <c r="AQ14" i="3"/>
  <c r="AN14" i="3"/>
  <c r="AM14" i="3"/>
  <c r="AJ14" i="3"/>
  <c r="AI14" i="3"/>
  <c r="AF14" i="3"/>
  <c r="AE14" i="3"/>
  <c r="AB14" i="3"/>
  <c r="AA14" i="3"/>
  <c r="X14" i="3"/>
  <c r="W14" i="3"/>
  <c r="T14" i="3"/>
  <c r="S14" i="3"/>
  <c r="P14" i="3"/>
  <c r="O14" i="3"/>
  <c r="L14" i="3"/>
  <c r="K14" i="3"/>
  <c r="H14" i="3"/>
  <c r="G14" i="3"/>
  <c r="D14" i="3"/>
  <c r="C14" i="3"/>
  <c r="FT13" i="3"/>
  <c r="FS13" i="3"/>
  <c r="FP13" i="3"/>
  <c r="FO13" i="3"/>
  <c r="FL13" i="3"/>
  <c r="FK13" i="3"/>
  <c r="FH13" i="3"/>
  <c r="FG13" i="3"/>
  <c r="FD13" i="3"/>
  <c r="FC13" i="3"/>
  <c r="EZ13" i="3"/>
  <c r="EY13" i="3"/>
  <c r="EV13" i="3"/>
  <c r="EU13" i="3"/>
  <c r="ER13" i="3"/>
  <c r="EQ13" i="3"/>
  <c r="EN13" i="3"/>
  <c r="EM13" i="3"/>
  <c r="EJ13" i="3"/>
  <c r="EI13" i="3"/>
  <c r="EF13" i="3"/>
  <c r="EE13" i="3"/>
  <c r="EB13" i="3"/>
  <c r="EA13" i="3"/>
  <c r="DX13" i="3"/>
  <c r="DW13" i="3"/>
  <c r="DT13" i="3"/>
  <c r="DS13" i="3"/>
  <c r="DP13" i="3"/>
  <c r="DO13" i="3"/>
  <c r="DL13" i="3"/>
  <c r="DK13" i="3"/>
  <c r="DH13" i="3"/>
  <c r="DG13" i="3"/>
  <c r="DD13" i="3"/>
  <c r="DC13" i="3"/>
  <c r="CZ13" i="3"/>
  <c r="CY13" i="3"/>
  <c r="CV13" i="3"/>
  <c r="CU13" i="3"/>
  <c r="CR13" i="3"/>
  <c r="CQ13" i="3"/>
  <c r="CN13" i="3"/>
  <c r="CM13" i="3"/>
  <c r="CJ13" i="3"/>
  <c r="CI13" i="3"/>
  <c r="CF13" i="3"/>
  <c r="CE13" i="3"/>
  <c r="CB13" i="3"/>
  <c r="CA13" i="3"/>
  <c r="BX13" i="3"/>
  <c r="BW13" i="3"/>
  <c r="BT13" i="3"/>
  <c r="BS13" i="3"/>
  <c r="BP13" i="3"/>
  <c r="BO13" i="3"/>
  <c r="BL13" i="3"/>
  <c r="BK13" i="3"/>
  <c r="BH13" i="3"/>
  <c r="BG13" i="3"/>
  <c r="BD13" i="3"/>
  <c r="BC13" i="3"/>
  <c r="AZ13" i="3"/>
  <c r="AY13" i="3"/>
  <c r="AV13" i="3"/>
  <c r="AU13" i="3"/>
  <c r="AR13" i="3"/>
  <c r="AQ13" i="3"/>
  <c r="AN13" i="3"/>
  <c r="AM13" i="3"/>
  <c r="AJ13" i="3"/>
  <c r="AI13" i="3"/>
  <c r="AF13" i="3"/>
  <c r="AE13" i="3"/>
  <c r="AB13" i="3"/>
  <c r="AA13" i="3"/>
  <c r="X13" i="3"/>
  <c r="W13" i="3"/>
  <c r="T13" i="3"/>
  <c r="S13" i="3"/>
  <c r="P13" i="3"/>
  <c r="O13" i="3"/>
  <c r="L13" i="3"/>
  <c r="K13" i="3"/>
  <c r="H13" i="3"/>
  <c r="G13" i="3"/>
  <c r="D13" i="3"/>
  <c r="C13" i="3"/>
  <c r="FT12" i="3"/>
  <c r="FS12" i="3"/>
  <c r="FP12" i="3"/>
  <c r="FO12" i="3"/>
  <c r="FL12" i="3"/>
  <c r="FK12" i="3"/>
  <c r="FH12" i="3"/>
  <c r="FG12" i="3"/>
  <c r="FD12" i="3"/>
  <c r="FC12" i="3"/>
  <c r="EZ12" i="3"/>
  <c r="EY12" i="3"/>
  <c r="EV12" i="3"/>
  <c r="EU12" i="3"/>
  <c r="ER12" i="3"/>
  <c r="EQ12" i="3"/>
  <c r="EN12" i="3"/>
  <c r="EM12" i="3"/>
  <c r="EJ12" i="3"/>
  <c r="EI12" i="3"/>
  <c r="EF12" i="3"/>
  <c r="EE12" i="3"/>
  <c r="EB12" i="3"/>
  <c r="EA12" i="3"/>
  <c r="DX12" i="3"/>
  <c r="DW12" i="3"/>
  <c r="DT12" i="3"/>
  <c r="DS12" i="3"/>
  <c r="DP12" i="3"/>
  <c r="DO12" i="3"/>
  <c r="DL12" i="3"/>
  <c r="DK12" i="3"/>
  <c r="DH12" i="3"/>
  <c r="DG12" i="3"/>
  <c r="DD12" i="3"/>
  <c r="DC12" i="3"/>
  <c r="CZ12" i="3"/>
  <c r="CY12" i="3"/>
  <c r="CV12" i="3"/>
  <c r="CU12" i="3"/>
  <c r="CR12" i="3"/>
  <c r="CQ12" i="3"/>
  <c r="CN12" i="3"/>
  <c r="CM12" i="3"/>
  <c r="CJ12" i="3"/>
  <c r="CI12" i="3"/>
  <c r="CF12" i="3"/>
  <c r="CE12" i="3"/>
  <c r="CB12" i="3"/>
  <c r="CA12" i="3"/>
  <c r="BX12" i="3"/>
  <c r="BW12" i="3"/>
  <c r="BT12" i="3"/>
  <c r="BS12" i="3"/>
  <c r="BP12" i="3"/>
  <c r="BO12" i="3"/>
  <c r="BL12" i="3"/>
  <c r="BK12" i="3"/>
  <c r="BH12" i="3"/>
  <c r="BG12" i="3"/>
  <c r="BD12" i="3"/>
  <c r="BC12" i="3"/>
  <c r="AZ12" i="3"/>
  <c r="AY12" i="3"/>
  <c r="AV12" i="3"/>
  <c r="AU12" i="3"/>
  <c r="AR12" i="3"/>
  <c r="AQ12" i="3"/>
  <c r="AN12" i="3"/>
  <c r="AM12" i="3"/>
  <c r="AJ12" i="3"/>
  <c r="AI12" i="3"/>
  <c r="AF12" i="3"/>
  <c r="AE12" i="3"/>
  <c r="AB12" i="3"/>
  <c r="AA12" i="3"/>
  <c r="X12" i="3"/>
  <c r="W12" i="3"/>
  <c r="T12" i="3"/>
  <c r="S12" i="3"/>
  <c r="P12" i="3"/>
  <c r="O12" i="3"/>
  <c r="L12" i="3"/>
  <c r="K12" i="3"/>
  <c r="H12" i="3"/>
  <c r="G12" i="3"/>
  <c r="D12" i="3"/>
  <c r="C12" i="3"/>
  <c r="FT11" i="3"/>
  <c r="FS11" i="3"/>
  <c r="FP11" i="3"/>
  <c r="FO11" i="3"/>
  <c r="FL11" i="3"/>
  <c r="FK11" i="3"/>
  <c r="FH11" i="3"/>
  <c r="FG11" i="3"/>
  <c r="FD11" i="3"/>
  <c r="FC11" i="3"/>
  <c r="EZ11" i="3"/>
  <c r="EY11" i="3"/>
  <c r="EV11" i="3"/>
  <c r="EU11" i="3"/>
  <c r="ER11" i="3"/>
  <c r="EQ11" i="3"/>
  <c r="EN11" i="3"/>
  <c r="EM11" i="3"/>
  <c r="EJ11" i="3"/>
  <c r="EI11" i="3"/>
  <c r="EF11" i="3"/>
  <c r="EE11" i="3"/>
  <c r="EB11" i="3"/>
  <c r="EA11" i="3"/>
  <c r="DX11" i="3"/>
  <c r="DW11" i="3"/>
  <c r="DT11" i="3"/>
  <c r="DS11" i="3"/>
  <c r="DP11" i="3"/>
  <c r="DO11" i="3"/>
  <c r="DL11" i="3"/>
  <c r="DK11" i="3"/>
  <c r="DH11" i="3"/>
  <c r="DG11" i="3"/>
  <c r="DD11" i="3"/>
  <c r="DC11" i="3"/>
  <c r="CZ11" i="3"/>
  <c r="CY11" i="3"/>
  <c r="CV11" i="3"/>
  <c r="CU11" i="3"/>
  <c r="CR11" i="3"/>
  <c r="CQ11" i="3"/>
  <c r="CN11" i="3"/>
  <c r="CM11" i="3"/>
  <c r="CJ11" i="3"/>
  <c r="CI11" i="3"/>
  <c r="CF11" i="3"/>
  <c r="CE11" i="3"/>
  <c r="CB11" i="3"/>
  <c r="CA11" i="3"/>
  <c r="BX11" i="3"/>
  <c r="BW11" i="3"/>
  <c r="BT11" i="3"/>
  <c r="BS11" i="3"/>
  <c r="BP11" i="3"/>
  <c r="BO11" i="3"/>
  <c r="BL11" i="3"/>
  <c r="BK11" i="3"/>
  <c r="BH11" i="3"/>
  <c r="BG11" i="3"/>
  <c r="BD11" i="3"/>
  <c r="BC11" i="3"/>
  <c r="AZ11" i="3"/>
  <c r="AY11" i="3"/>
  <c r="AV11" i="3"/>
  <c r="AU11" i="3"/>
  <c r="AR11" i="3"/>
  <c r="AQ11" i="3"/>
  <c r="AN11" i="3"/>
  <c r="AM11" i="3"/>
  <c r="AJ11" i="3"/>
  <c r="AI11" i="3"/>
  <c r="AF11" i="3"/>
  <c r="AE11" i="3"/>
  <c r="AB11" i="3"/>
  <c r="AA11" i="3"/>
  <c r="X11" i="3"/>
  <c r="W11" i="3"/>
  <c r="T11" i="3"/>
  <c r="S11" i="3"/>
  <c r="P11" i="3"/>
  <c r="P26" i="3" s="1"/>
  <c r="O11" i="3"/>
  <c r="L11" i="3"/>
  <c r="K11" i="3"/>
  <c r="H11" i="3"/>
  <c r="G11" i="3"/>
  <c r="D11" i="3"/>
  <c r="C11" i="3"/>
  <c r="FT10" i="3"/>
  <c r="FS10" i="3"/>
  <c r="FP10" i="3"/>
  <c r="FO10" i="3"/>
  <c r="FL10" i="3"/>
  <c r="FK10" i="3"/>
  <c r="FH10" i="3"/>
  <c r="FG10" i="3"/>
  <c r="FD10" i="3"/>
  <c r="FC10" i="3"/>
  <c r="EZ10" i="3"/>
  <c r="EY10" i="3"/>
  <c r="EV10" i="3"/>
  <c r="EU10" i="3"/>
  <c r="ER10" i="3"/>
  <c r="EQ10" i="3"/>
  <c r="EN10" i="3"/>
  <c r="EM10" i="3"/>
  <c r="EJ10" i="3"/>
  <c r="EI10" i="3"/>
  <c r="EF10" i="3"/>
  <c r="EE10" i="3"/>
  <c r="EB10" i="3"/>
  <c r="EA10" i="3"/>
  <c r="DX10" i="3"/>
  <c r="DW10" i="3"/>
  <c r="DT10" i="3"/>
  <c r="DS10" i="3"/>
  <c r="DP10" i="3"/>
  <c r="DO10" i="3"/>
  <c r="DL10" i="3"/>
  <c r="DK10" i="3"/>
  <c r="DH10" i="3"/>
  <c r="DG10" i="3"/>
  <c r="DD10" i="3"/>
  <c r="DC10" i="3"/>
  <c r="CZ10" i="3"/>
  <c r="CY10" i="3"/>
  <c r="CV10" i="3"/>
  <c r="CU10" i="3"/>
  <c r="CR10" i="3"/>
  <c r="CR26" i="3" s="1"/>
  <c r="CQ10" i="3"/>
  <c r="CN10" i="3"/>
  <c r="CN26" i="3" s="1"/>
  <c r="CM10" i="3"/>
  <c r="CM26" i="3" s="1"/>
  <c r="CM27" i="3" s="1"/>
  <c r="CJ10" i="3"/>
  <c r="CI10" i="3"/>
  <c r="CF10" i="3"/>
  <c r="CE10" i="3"/>
  <c r="CB10" i="3"/>
  <c r="CA10" i="3"/>
  <c r="BX10" i="3"/>
  <c r="BW10" i="3"/>
  <c r="BT10" i="3"/>
  <c r="BS10" i="3"/>
  <c r="BP10" i="3"/>
  <c r="BO10" i="3"/>
  <c r="BL10" i="3"/>
  <c r="BK10" i="3"/>
  <c r="BH10" i="3"/>
  <c r="BG10" i="3"/>
  <c r="BD10" i="3"/>
  <c r="BC10" i="3"/>
  <c r="AZ10" i="3"/>
  <c r="AY10" i="3"/>
  <c r="AV10" i="3"/>
  <c r="AU10" i="3"/>
  <c r="AR10" i="3"/>
  <c r="AQ10" i="3"/>
  <c r="AN10" i="3"/>
  <c r="AM10" i="3"/>
  <c r="AJ10" i="3"/>
  <c r="AI10" i="3"/>
  <c r="AF10" i="3"/>
  <c r="AE10" i="3"/>
  <c r="AB10" i="3"/>
  <c r="AA10" i="3"/>
  <c r="X10" i="3"/>
  <c r="W10" i="3"/>
  <c r="T10" i="3"/>
  <c r="T26" i="3" s="1"/>
  <c r="S10" i="3"/>
  <c r="S26" i="3" s="1"/>
  <c r="S27" i="3" s="1"/>
  <c r="P10" i="3"/>
  <c r="O10" i="3"/>
  <c r="L10" i="3"/>
  <c r="K10" i="3"/>
  <c r="H10" i="3"/>
  <c r="G10" i="3"/>
  <c r="D10" i="3"/>
  <c r="C10" i="3"/>
  <c r="FT9" i="3"/>
  <c r="FS9" i="3"/>
  <c r="FP9" i="3"/>
  <c r="FO9" i="3"/>
  <c r="FL9" i="3"/>
  <c r="FK9" i="3"/>
  <c r="FH9" i="3"/>
  <c r="FG9" i="3"/>
  <c r="FD9" i="3"/>
  <c r="FC9" i="3"/>
  <c r="EZ9" i="3"/>
  <c r="EY9" i="3"/>
  <c r="EV9" i="3"/>
  <c r="EU9" i="3"/>
  <c r="ER9" i="3"/>
  <c r="EQ9" i="3"/>
  <c r="EN9" i="3"/>
  <c r="EM9" i="3"/>
  <c r="EJ9" i="3"/>
  <c r="EI9" i="3"/>
  <c r="EF9" i="3"/>
  <c r="EE9" i="3"/>
  <c r="EB9" i="3"/>
  <c r="EA9" i="3"/>
  <c r="DX9" i="3"/>
  <c r="DW9" i="3"/>
  <c r="DT9" i="3"/>
  <c r="DS9" i="3"/>
  <c r="DP9" i="3"/>
  <c r="DO9" i="3"/>
  <c r="DL9" i="3"/>
  <c r="DK9" i="3"/>
  <c r="DH9" i="3"/>
  <c r="DG9" i="3"/>
  <c r="DD9" i="3"/>
  <c r="DC9" i="3"/>
  <c r="CZ9" i="3"/>
  <c r="CY9" i="3"/>
  <c r="CV9" i="3"/>
  <c r="CV26" i="3" s="1"/>
  <c r="CU9" i="3"/>
  <c r="CU26" i="3" s="1"/>
  <c r="CU27" i="3" s="1"/>
  <c r="CR9" i="3"/>
  <c r="CQ9" i="3"/>
  <c r="CN9" i="3"/>
  <c r="CM9" i="3"/>
  <c r="CJ9" i="3"/>
  <c r="CI9" i="3"/>
  <c r="CF9" i="3"/>
  <c r="CE9" i="3"/>
  <c r="CB9" i="3"/>
  <c r="CB26" i="3" s="1"/>
  <c r="CA9" i="3"/>
  <c r="BX9" i="3"/>
  <c r="BW9" i="3"/>
  <c r="BT9" i="3"/>
  <c r="BS9" i="3"/>
  <c r="BP9" i="3"/>
  <c r="BO9" i="3"/>
  <c r="BL9" i="3"/>
  <c r="BK9" i="3"/>
  <c r="BH9" i="3"/>
  <c r="BG9" i="3"/>
  <c r="BD9" i="3"/>
  <c r="BC9" i="3"/>
  <c r="AZ9" i="3"/>
  <c r="AY9" i="3"/>
  <c r="AV9" i="3"/>
  <c r="AU9" i="3"/>
  <c r="AR9" i="3"/>
  <c r="AQ9" i="3"/>
  <c r="AN9" i="3"/>
  <c r="AM9" i="3"/>
  <c r="AJ9" i="3"/>
  <c r="AI9" i="3"/>
  <c r="AF9" i="3"/>
  <c r="AE9" i="3"/>
  <c r="AB9" i="3"/>
  <c r="AB26" i="3" s="1"/>
  <c r="AA9" i="3"/>
  <c r="AA26" i="3" s="1"/>
  <c r="AA27" i="3" s="1"/>
  <c r="X9" i="3"/>
  <c r="W9" i="3"/>
  <c r="T9" i="3"/>
  <c r="S9" i="3"/>
  <c r="P9" i="3"/>
  <c r="O9" i="3"/>
  <c r="L9" i="3"/>
  <c r="K9" i="3"/>
  <c r="H9" i="3"/>
  <c r="G9" i="3"/>
  <c r="D9" i="3"/>
  <c r="C9" i="3"/>
  <c r="FT8" i="3"/>
  <c r="FS8" i="3"/>
  <c r="FP8" i="3"/>
  <c r="FO8" i="3"/>
  <c r="FL8" i="3"/>
  <c r="FK8" i="3"/>
  <c r="FH8" i="3"/>
  <c r="FG8" i="3"/>
  <c r="FD8" i="3"/>
  <c r="FC8" i="3"/>
  <c r="EZ8" i="3"/>
  <c r="EY8" i="3"/>
  <c r="EV8" i="3"/>
  <c r="EU8" i="3"/>
  <c r="ER8" i="3"/>
  <c r="EQ8" i="3"/>
  <c r="EN8" i="3"/>
  <c r="EM8" i="3"/>
  <c r="EJ8" i="3"/>
  <c r="EI8" i="3"/>
  <c r="EF8" i="3"/>
  <c r="EE8" i="3"/>
  <c r="EB8" i="3"/>
  <c r="EA8" i="3"/>
  <c r="DX8" i="3"/>
  <c r="DW8" i="3"/>
  <c r="DT8" i="3"/>
  <c r="DS8" i="3"/>
  <c r="DP8" i="3"/>
  <c r="DO8" i="3"/>
  <c r="DL8" i="3"/>
  <c r="DK8" i="3"/>
  <c r="DH8" i="3"/>
  <c r="DG8" i="3"/>
  <c r="DD8" i="3"/>
  <c r="DC8" i="3"/>
  <c r="CZ8" i="3"/>
  <c r="CY8" i="3"/>
  <c r="CV8" i="3"/>
  <c r="CU8" i="3"/>
  <c r="CR8" i="3"/>
  <c r="CQ8" i="3"/>
  <c r="CN8" i="3"/>
  <c r="CM8" i="3"/>
  <c r="CJ8" i="3"/>
  <c r="CI8" i="3"/>
  <c r="CF8" i="3"/>
  <c r="CE8" i="3"/>
  <c r="CB8" i="3"/>
  <c r="CA8" i="3"/>
  <c r="BX8" i="3"/>
  <c r="BW8" i="3"/>
  <c r="BT8" i="3"/>
  <c r="BS8" i="3"/>
  <c r="BP8" i="3"/>
  <c r="BO8" i="3"/>
  <c r="BL8" i="3"/>
  <c r="BK8" i="3"/>
  <c r="BH8" i="3"/>
  <c r="BG8" i="3"/>
  <c r="BD8" i="3"/>
  <c r="BC8" i="3"/>
  <c r="AZ8" i="3"/>
  <c r="AY8" i="3"/>
  <c r="AV8" i="3"/>
  <c r="AU8" i="3"/>
  <c r="AR8" i="3"/>
  <c r="AQ8" i="3"/>
  <c r="AN8" i="3"/>
  <c r="AM8" i="3"/>
  <c r="AJ8" i="3"/>
  <c r="AI8" i="3"/>
  <c r="AF8" i="3"/>
  <c r="AE8" i="3"/>
  <c r="AB8" i="3"/>
  <c r="AA8" i="3"/>
  <c r="X8" i="3"/>
  <c r="W8" i="3"/>
  <c r="T8" i="3"/>
  <c r="S8" i="3"/>
  <c r="P8" i="3"/>
  <c r="O8" i="3"/>
  <c r="L8" i="3"/>
  <c r="K8" i="3"/>
  <c r="H8" i="3"/>
  <c r="G8" i="3"/>
  <c r="D8" i="3"/>
  <c r="C8" i="3"/>
  <c r="FT7" i="3"/>
  <c r="FS7" i="3"/>
  <c r="FP7" i="3"/>
  <c r="FO7" i="3"/>
  <c r="FL7" i="3"/>
  <c r="FK7" i="3"/>
  <c r="FH7" i="3"/>
  <c r="FG7" i="3"/>
  <c r="FD7" i="3"/>
  <c r="FC7" i="3"/>
  <c r="EZ7" i="3"/>
  <c r="EY7" i="3"/>
  <c r="EV7" i="3"/>
  <c r="EU7" i="3"/>
  <c r="ER7" i="3"/>
  <c r="EQ7" i="3"/>
  <c r="EN7" i="3"/>
  <c r="EM7" i="3"/>
  <c r="EJ7" i="3"/>
  <c r="EI7" i="3"/>
  <c r="EF7" i="3"/>
  <c r="EE7" i="3"/>
  <c r="EB7" i="3"/>
  <c r="EA7" i="3"/>
  <c r="DX7" i="3"/>
  <c r="DW7" i="3"/>
  <c r="DT7" i="3"/>
  <c r="DS7" i="3"/>
  <c r="DP7" i="3"/>
  <c r="DO7" i="3"/>
  <c r="DL7" i="3"/>
  <c r="DK7" i="3"/>
  <c r="DH7" i="3"/>
  <c r="DG7" i="3"/>
  <c r="DD7" i="3"/>
  <c r="DC7" i="3"/>
  <c r="CZ7" i="3"/>
  <c r="CY7" i="3"/>
  <c r="CV7" i="3"/>
  <c r="CU7" i="3"/>
  <c r="CR7" i="3"/>
  <c r="CQ7" i="3"/>
  <c r="CN7" i="3"/>
  <c r="CM7" i="3"/>
  <c r="CJ7" i="3"/>
  <c r="CI7" i="3"/>
  <c r="CF7" i="3"/>
  <c r="CE7" i="3"/>
  <c r="CB7" i="3"/>
  <c r="CA7" i="3"/>
  <c r="BX7" i="3"/>
  <c r="BW7" i="3"/>
  <c r="BT7" i="3"/>
  <c r="BS7" i="3"/>
  <c r="BP7" i="3"/>
  <c r="BO7" i="3"/>
  <c r="BL7" i="3"/>
  <c r="BK7" i="3"/>
  <c r="BH7" i="3"/>
  <c r="BG7" i="3"/>
  <c r="BD7" i="3"/>
  <c r="BC7" i="3"/>
  <c r="AZ7" i="3"/>
  <c r="AY7" i="3"/>
  <c r="AV7" i="3"/>
  <c r="AU7" i="3"/>
  <c r="AR7" i="3"/>
  <c r="AQ7" i="3"/>
  <c r="AN7" i="3"/>
  <c r="AM7" i="3"/>
  <c r="AJ7" i="3"/>
  <c r="AI7" i="3"/>
  <c r="AF7" i="3"/>
  <c r="AE7" i="3"/>
  <c r="AB7" i="3"/>
  <c r="AA7" i="3"/>
  <c r="X7" i="3"/>
  <c r="W7" i="3"/>
  <c r="T7" i="3"/>
  <c r="S7" i="3"/>
  <c r="P7" i="3"/>
  <c r="O7" i="3"/>
  <c r="L7" i="3"/>
  <c r="K7" i="3"/>
  <c r="H7" i="3"/>
  <c r="G7" i="3"/>
  <c r="D7" i="3"/>
  <c r="C7" i="3"/>
  <c r="FT6" i="3"/>
  <c r="FS6" i="3"/>
  <c r="FP6" i="3"/>
  <c r="FO6" i="3"/>
  <c r="FL6" i="3"/>
  <c r="FK6" i="3"/>
  <c r="FH6" i="3"/>
  <c r="FG6" i="3"/>
  <c r="FD6" i="3"/>
  <c r="FC6" i="3"/>
  <c r="EZ6" i="3"/>
  <c r="EY6" i="3"/>
  <c r="EV6" i="3"/>
  <c r="EU6" i="3"/>
  <c r="ER6" i="3"/>
  <c r="EQ6" i="3"/>
  <c r="EN6" i="3"/>
  <c r="EM6" i="3"/>
  <c r="EJ6" i="3"/>
  <c r="EI6" i="3"/>
  <c r="EF6" i="3"/>
  <c r="EE6" i="3"/>
  <c r="EB6" i="3"/>
  <c r="EA6" i="3"/>
  <c r="DX6" i="3"/>
  <c r="DW6" i="3"/>
  <c r="DT6" i="3"/>
  <c r="DS6" i="3"/>
  <c r="DP6" i="3"/>
  <c r="DO6" i="3"/>
  <c r="DL6" i="3"/>
  <c r="DK6" i="3"/>
  <c r="DH6" i="3"/>
  <c r="DG6" i="3"/>
  <c r="DD6" i="3"/>
  <c r="DC6" i="3"/>
  <c r="CZ6" i="3"/>
  <c r="CY6" i="3"/>
  <c r="CV6" i="3"/>
  <c r="CU6" i="3"/>
  <c r="CR6" i="3"/>
  <c r="CQ6" i="3"/>
  <c r="CN6" i="3"/>
  <c r="CM6" i="3"/>
  <c r="CJ6" i="3"/>
  <c r="CI6" i="3"/>
  <c r="CF6" i="3"/>
  <c r="CE6" i="3"/>
  <c r="CB6" i="3"/>
  <c r="CA6" i="3"/>
  <c r="BX6" i="3"/>
  <c r="BW6" i="3"/>
  <c r="BT6" i="3"/>
  <c r="BS6" i="3"/>
  <c r="BP6" i="3"/>
  <c r="BO6" i="3"/>
  <c r="BL6" i="3"/>
  <c r="BK6" i="3"/>
  <c r="BH6" i="3"/>
  <c r="BG6" i="3"/>
  <c r="BD6" i="3"/>
  <c r="BC6" i="3"/>
  <c r="AZ6" i="3"/>
  <c r="AZ26" i="3" s="1"/>
  <c r="AY6" i="3"/>
  <c r="AY26" i="3" s="1"/>
  <c r="AY27" i="3" s="1"/>
  <c r="AV6" i="3"/>
  <c r="AU6" i="3"/>
  <c r="AR6" i="3"/>
  <c r="AQ6" i="3"/>
  <c r="AN6" i="3"/>
  <c r="AM6" i="3"/>
  <c r="AJ6" i="3"/>
  <c r="AI6" i="3"/>
  <c r="AF6" i="3"/>
  <c r="AE6" i="3"/>
  <c r="AB6" i="3"/>
  <c r="AA6" i="3"/>
  <c r="X6" i="3"/>
  <c r="W6" i="3"/>
  <c r="T6" i="3"/>
  <c r="S6" i="3"/>
  <c r="P6" i="3"/>
  <c r="O6" i="3"/>
  <c r="L6" i="3"/>
  <c r="K6" i="3"/>
  <c r="H6" i="3"/>
  <c r="G6" i="3"/>
  <c r="D6" i="3"/>
  <c r="D26" i="3" s="1"/>
  <c r="C6" i="3"/>
  <c r="C26" i="3" s="1"/>
  <c r="C27" i="3" s="1"/>
  <c r="FT5" i="3"/>
  <c r="FS5" i="3"/>
  <c r="FP5" i="3"/>
  <c r="FO5" i="3"/>
  <c r="FL5" i="3"/>
  <c r="FK5" i="3"/>
  <c r="FH5" i="3"/>
  <c r="FG5" i="3"/>
  <c r="FD5" i="3"/>
  <c r="FD26" i="3" s="1"/>
  <c r="FC5" i="3"/>
  <c r="EZ5" i="3"/>
  <c r="EZ26" i="3" s="1"/>
  <c r="EY5" i="3"/>
  <c r="EY26" i="3" s="1"/>
  <c r="EY27" i="3" s="1"/>
  <c r="EV5" i="3"/>
  <c r="EU5" i="3"/>
  <c r="ER5" i="3"/>
  <c r="EQ5" i="3"/>
  <c r="EN5" i="3"/>
  <c r="EM5" i="3"/>
  <c r="EJ5" i="3"/>
  <c r="EI5" i="3"/>
  <c r="EF5" i="3"/>
  <c r="EE5" i="3"/>
  <c r="EB5" i="3"/>
  <c r="EA5" i="3"/>
  <c r="DX5" i="3"/>
  <c r="DW5" i="3"/>
  <c r="DT5" i="3"/>
  <c r="DS5" i="3"/>
  <c r="DP5" i="3"/>
  <c r="DO5" i="3"/>
  <c r="DL5" i="3"/>
  <c r="DK5" i="3"/>
  <c r="DH5" i="3"/>
  <c r="DH26" i="3" s="1"/>
  <c r="DG5" i="3"/>
  <c r="DD5" i="3"/>
  <c r="DD26" i="3" s="1"/>
  <c r="DC5" i="3"/>
  <c r="DC26" i="3" s="1"/>
  <c r="DC27" i="3" s="1"/>
  <c r="CZ5" i="3"/>
  <c r="CY5" i="3"/>
  <c r="CV5" i="3"/>
  <c r="CU5" i="3"/>
  <c r="CR5" i="3"/>
  <c r="CQ5" i="3"/>
  <c r="CN5" i="3"/>
  <c r="CM5" i="3"/>
  <c r="CJ5" i="3"/>
  <c r="CI5" i="3"/>
  <c r="CF5" i="3"/>
  <c r="CE5" i="3"/>
  <c r="CB5" i="3"/>
  <c r="CA5" i="3"/>
  <c r="BX5" i="3"/>
  <c r="BW5" i="3"/>
  <c r="BT5" i="3"/>
  <c r="BS5" i="3"/>
  <c r="BP5" i="3"/>
  <c r="BO5" i="3"/>
  <c r="BL5" i="3"/>
  <c r="BL26" i="3" s="1"/>
  <c r="BK5" i="3"/>
  <c r="BH5" i="3"/>
  <c r="BH26" i="3" s="1"/>
  <c r="BG5" i="3"/>
  <c r="BG26" i="3" s="1"/>
  <c r="BG27" i="3" s="1"/>
  <c r="BD5" i="3"/>
  <c r="BC5" i="3"/>
  <c r="AZ5" i="3"/>
  <c r="AY5" i="3"/>
  <c r="AV5" i="3"/>
  <c r="AU5" i="3"/>
  <c r="AR5" i="3"/>
  <c r="AQ5" i="3"/>
  <c r="AN5" i="3"/>
  <c r="AM5" i="3"/>
  <c r="AJ5" i="3"/>
  <c r="AJ26" i="3" s="1"/>
  <c r="AI5" i="3"/>
  <c r="AI26" i="3" s="1"/>
  <c r="AI27" i="3" s="1"/>
  <c r="AF5" i="3"/>
  <c r="AE5" i="3"/>
  <c r="AB5" i="3"/>
  <c r="AA5" i="3"/>
  <c r="X5" i="3"/>
  <c r="W5" i="3"/>
  <c r="T5" i="3"/>
  <c r="S5" i="3"/>
  <c r="P5" i="3"/>
  <c r="O5" i="3"/>
  <c r="L5" i="3"/>
  <c r="K5" i="3"/>
  <c r="H5" i="3"/>
  <c r="G5" i="3"/>
  <c r="D5" i="3"/>
  <c r="C5" i="3"/>
  <c r="FT4" i="3"/>
  <c r="FS4" i="3"/>
  <c r="FP4" i="3"/>
  <c r="FO4" i="3"/>
  <c r="FL4" i="3"/>
  <c r="FK4" i="3"/>
  <c r="FH4" i="3"/>
  <c r="FG4" i="3"/>
  <c r="FD4" i="3"/>
  <c r="FC4" i="3"/>
  <c r="EZ4" i="3"/>
  <c r="EY4" i="3"/>
  <c r="EV4" i="3"/>
  <c r="EU4" i="3"/>
  <c r="ER4" i="3"/>
  <c r="EQ4" i="3"/>
  <c r="EN4" i="3"/>
  <c r="EM4" i="3"/>
  <c r="EJ4" i="3"/>
  <c r="EI4" i="3"/>
  <c r="EF4" i="3"/>
  <c r="EE4" i="3"/>
  <c r="EB4" i="3"/>
  <c r="EA4" i="3"/>
  <c r="DX4" i="3"/>
  <c r="DW4" i="3"/>
  <c r="DT4" i="3"/>
  <c r="DS4" i="3"/>
  <c r="DP4" i="3"/>
  <c r="DO4" i="3"/>
  <c r="DL4" i="3"/>
  <c r="DK4" i="3"/>
  <c r="DH4" i="3"/>
  <c r="DG4" i="3"/>
  <c r="DD4" i="3"/>
  <c r="DC4" i="3"/>
  <c r="CZ4" i="3"/>
  <c r="CY4" i="3"/>
  <c r="CV4" i="3"/>
  <c r="CU4" i="3"/>
  <c r="CR4" i="3"/>
  <c r="CQ4" i="3"/>
  <c r="CN4" i="3"/>
  <c r="CM4" i="3"/>
  <c r="CJ4" i="3"/>
  <c r="CI4" i="3"/>
  <c r="CF4" i="3"/>
  <c r="CE4" i="3"/>
  <c r="CB4" i="3"/>
  <c r="CA4" i="3"/>
  <c r="BX4" i="3"/>
  <c r="BW4" i="3"/>
  <c r="BT4" i="3"/>
  <c r="BS4" i="3"/>
  <c r="BP4" i="3"/>
  <c r="BO4" i="3"/>
  <c r="BL4" i="3"/>
  <c r="BK4" i="3"/>
  <c r="BH4" i="3"/>
  <c r="BG4" i="3"/>
  <c r="BD4" i="3"/>
  <c r="BC4" i="3"/>
  <c r="AZ4" i="3"/>
  <c r="AY4" i="3"/>
  <c r="AV4" i="3"/>
  <c r="AU4" i="3"/>
  <c r="AR4" i="3"/>
  <c r="AQ4" i="3"/>
  <c r="AN4" i="3"/>
  <c r="AM4" i="3"/>
  <c r="AJ4" i="3"/>
  <c r="AI4" i="3"/>
  <c r="AF4" i="3"/>
  <c r="AE4" i="3"/>
  <c r="AB4" i="3"/>
  <c r="AA4" i="3"/>
  <c r="X4" i="3"/>
  <c r="W4" i="3"/>
  <c r="T4" i="3"/>
  <c r="S4" i="3"/>
  <c r="P4" i="3"/>
  <c r="O4" i="3"/>
  <c r="L4" i="3"/>
  <c r="K4" i="3"/>
  <c r="H4" i="3"/>
  <c r="G4" i="3"/>
  <c r="D4" i="3"/>
  <c r="C4" i="3"/>
  <c r="N26" i="1"/>
  <c r="V26" i="1"/>
  <c r="R26" i="1"/>
  <c r="FJ26" i="1"/>
  <c r="F26" i="1"/>
  <c r="AT26" i="1"/>
  <c r="FR26" i="1"/>
  <c r="FN26" i="1"/>
  <c r="FF26" i="1"/>
  <c r="FB26" i="1"/>
  <c r="EX26" i="1"/>
  <c r="ET26" i="1"/>
  <c r="EP26" i="1"/>
  <c r="EL26" i="1"/>
  <c r="EH26" i="1"/>
  <c r="ED26" i="1"/>
  <c r="DZ26" i="1"/>
  <c r="DV26" i="1"/>
  <c r="DR26" i="1"/>
  <c r="DN26" i="1"/>
  <c r="DJ26" i="1"/>
  <c r="DF26" i="1"/>
  <c r="DB26" i="1"/>
  <c r="CX26" i="1"/>
  <c r="CT26" i="1"/>
  <c r="CP26" i="1"/>
  <c r="CL26" i="1"/>
  <c r="CH26" i="1"/>
  <c r="CD26" i="1"/>
  <c r="BZ26" i="1"/>
  <c r="BV26" i="1"/>
  <c r="BR26" i="1"/>
  <c r="BN26" i="1"/>
  <c r="BJ26" i="1"/>
  <c r="BF26" i="1"/>
  <c r="BB26" i="1"/>
  <c r="AX26" i="1"/>
  <c r="AP26" i="1"/>
  <c r="AL26" i="1"/>
  <c r="AH26" i="1"/>
  <c r="AD26" i="1"/>
  <c r="Z26" i="1"/>
  <c r="J26" i="1"/>
  <c r="B26" i="1"/>
  <c r="FT25" i="1"/>
  <c r="FS25" i="1"/>
  <c r="FT24" i="1"/>
  <c r="FS24" i="1"/>
  <c r="FT23" i="1"/>
  <c r="FS23" i="1"/>
  <c r="FT22" i="1"/>
  <c r="FS22" i="1"/>
  <c r="FT21" i="1"/>
  <c r="FS21" i="1"/>
  <c r="FT20" i="1"/>
  <c r="FS20" i="1"/>
  <c r="FT19" i="1"/>
  <c r="FS19" i="1"/>
  <c r="FT18" i="1"/>
  <c r="FS18" i="1"/>
  <c r="FT17" i="1"/>
  <c r="FS17" i="1"/>
  <c r="FT16" i="1"/>
  <c r="FS16" i="1"/>
  <c r="FT15" i="1"/>
  <c r="FS15" i="1"/>
  <c r="FT14" i="1"/>
  <c r="FS14" i="1"/>
  <c r="FT13" i="1"/>
  <c r="FS13" i="1"/>
  <c r="FT12" i="1"/>
  <c r="FS12" i="1"/>
  <c r="FT11" i="1"/>
  <c r="FS11" i="1"/>
  <c r="FT10" i="1"/>
  <c r="FS10" i="1"/>
  <c r="FT9" i="1"/>
  <c r="FS9" i="1"/>
  <c r="FT8" i="1"/>
  <c r="FS8" i="1"/>
  <c r="FT7" i="1"/>
  <c r="FS7" i="1"/>
  <c r="FT6" i="1"/>
  <c r="FS6" i="1"/>
  <c r="FT5" i="1"/>
  <c r="FS5" i="1"/>
  <c r="FT4" i="1"/>
  <c r="FS4" i="1"/>
  <c r="FP25" i="1"/>
  <c r="FO25" i="1"/>
  <c r="FP24" i="1"/>
  <c r="FO24" i="1"/>
  <c r="FP23" i="1"/>
  <c r="FO23" i="1"/>
  <c r="FP22" i="1"/>
  <c r="FO22" i="1"/>
  <c r="FP21" i="1"/>
  <c r="FO21" i="1"/>
  <c r="FP20" i="1"/>
  <c r="FO20" i="1"/>
  <c r="FP19" i="1"/>
  <c r="FO19" i="1"/>
  <c r="FP18" i="1"/>
  <c r="FO18" i="1"/>
  <c r="FP17" i="1"/>
  <c r="FO17" i="1"/>
  <c r="FP16" i="1"/>
  <c r="FO16" i="1"/>
  <c r="FP15" i="1"/>
  <c r="FO15" i="1"/>
  <c r="FP14" i="1"/>
  <c r="FO14" i="1"/>
  <c r="FP13" i="1"/>
  <c r="FO13" i="1"/>
  <c r="FP12" i="1"/>
  <c r="FO12" i="1"/>
  <c r="FP11" i="1"/>
  <c r="FO11" i="1"/>
  <c r="FP10" i="1"/>
  <c r="FO10" i="1"/>
  <c r="FP9" i="1"/>
  <c r="FO9" i="1"/>
  <c r="FP8" i="1"/>
  <c r="FO8" i="1"/>
  <c r="FP7" i="1"/>
  <c r="FO7" i="1"/>
  <c r="FP6" i="1"/>
  <c r="FO6" i="1"/>
  <c r="FP5" i="1"/>
  <c r="FO5" i="1"/>
  <c r="FP4" i="1"/>
  <c r="FO4" i="1"/>
  <c r="FL25" i="1"/>
  <c r="FK25" i="1"/>
  <c r="FL24" i="1"/>
  <c r="FK24" i="1"/>
  <c r="FL23" i="1"/>
  <c r="FK23" i="1"/>
  <c r="FL22" i="1"/>
  <c r="FK22" i="1"/>
  <c r="FL21" i="1"/>
  <c r="FK21" i="1"/>
  <c r="FL20" i="1"/>
  <c r="FK20" i="1"/>
  <c r="FL19" i="1"/>
  <c r="FK19" i="1"/>
  <c r="FL18" i="1"/>
  <c r="FK18" i="1"/>
  <c r="FL17" i="1"/>
  <c r="FK17" i="1"/>
  <c r="FL16" i="1"/>
  <c r="FK16" i="1"/>
  <c r="FL15" i="1"/>
  <c r="FK15" i="1"/>
  <c r="FL14" i="1"/>
  <c r="FK14" i="1"/>
  <c r="FL13" i="1"/>
  <c r="FK13" i="1"/>
  <c r="FL12" i="1"/>
  <c r="FK12" i="1"/>
  <c r="FL11" i="1"/>
  <c r="FK11" i="1"/>
  <c r="FL10" i="1"/>
  <c r="FK10" i="1"/>
  <c r="FL9" i="1"/>
  <c r="FK9" i="1"/>
  <c r="FL8" i="1"/>
  <c r="FK8" i="1"/>
  <c r="FL7" i="1"/>
  <c r="FK7" i="1"/>
  <c r="FL6" i="1"/>
  <c r="FK6" i="1"/>
  <c r="FL5" i="1"/>
  <c r="FK5" i="1"/>
  <c r="FL4" i="1"/>
  <c r="FK4" i="1"/>
  <c r="FH25" i="1"/>
  <c r="FG25" i="1"/>
  <c r="FH24" i="1"/>
  <c r="FG24" i="1"/>
  <c r="FH23" i="1"/>
  <c r="FG23" i="1"/>
  <c r="FH22" i="1"/>
  <c r="FG22" i="1"/>
  <c r="FH21" i="1"/>
  <c r="FG21" i="1"/>
  <c r="FH20" i="1"/>
  <c r="FG20" i="1"/>
  <c r="FH19" i="1"/>
  <c r="FG19" i="1"/>
  <c r="FH18" i="1"/>
  <c r="FG18" i="1"/>
  <c r="FH17" i="1"/>
  <c r="FG17" i="1"/>
  <c r="FH16" i="1"/>
  <c r="FG16" i="1"/>
  <c r="FH15" i="1"/>
  <c r="FG15" i="1"/>
  <c r="FH14" i="1"/>
  <c r="FG14" i="1"/>
  <c r="FH13" i="1"/>
  <c r="FG13" i="1"/>
  <c r="FH12" i="1"/>
  <c r="FG12" i="1"/>
  <c r="FH11" i="1"/>
  <c r="FG11" i="1"/>
  <c r="FH10" i="1"/>
  <c r="FG10" i="1"/>
  <c r="FH9" i="1"/>
  <c r="FG9" i="1"/>
  <c r="FH8" i="1"/>
  <c r="FG8" i="1"/>
  <c r="FH7" i="1"/>
  <c r="FG7" i="1"/>
  <c r="FH6" i="1"/>
  <c r="FG6" i="1"/>
  <c r="FH5" i="1"/>
  <c r="FG5" i="1"/>
  <c r="FH4" i="1"/>
  <c r="FG4" i="1"/>
  <c r="FD25" i="1"/>
  <c r="FC25" i="1"/>
  <c r="FD24" i="1"/>
  <c r="FC24" i="1"/>
  <c r="FD23" i="1"/>
  <c r="FC23" i="1"/>
  <c r="FD22" i="1"/>
  <c r="FC22" i="1"/>
  <c r="FD21" i="1"/>
  <c r="FC21" i="1"/>
  <c r="FD20" i="1"/>
  <c r="FC20" i="1"/>
  <c r="FD19" i="1"/>
  <c r="FC19" i="1"/>
  <c r="FD18" i="1"/>
  <c r="FC18" i="1"/>
  <c r="FD17" i="1"/>
  <c r="FC17" i="1"/>
  <c r="FD16" i="1"/>
  <c r="FC16" i="1"/>
  <c r="FD15" i="1"/>
  <c r="FC15" i="1"/>
  <c r="FD14" i="1"/>
  <c r="FC14" i="1"/>
  <c r="FD13" i="1"/>
  <c r="FC13" i="1"/>
  <c r="FD12" i="1"/>
  <c r="FC12" i="1"/>
  <c r="FD11" i="1"/>
  <c r="FC11" i="1"/>
  <c r="FD10" i="1"/>
  <c r="FC10" i="1"/>
  <c r="FD9" i="1"/>
  <c r="FC9" i="1"/>
  <c r="FD8" i="1"/>
  <c r="FC8" i="1"/>
  <c r="FD7" i="1"/>
  <c r="FC7" i="1"/>
  <c r="FD6" i="1"/>
  <c r="FC6" i="1"/>
  <c r="FD5" i="1"/>
  <c r="FC5" i="1"/>
  <c r="FD4" i="1"/>
  <c r="FC4" i="1"/>
  <c r="EZ25" i="1"/>
  <c r="EY25" i="1"/>
  <c r="EZ24" i="1"/>
  <c r="EY24" i="1"/>
  <c r="EZ23" i="1"/>
  <c r="EY23" i="1"/>
  <c r="EZ22" i="1"/>
  <c r="EY22" i="1"/>
  <c r="EZ21" i="1"/>
  <c r="EY21" i="1"/>
  <c r="EZ20" i="1"/>
  <c r="EY20" i="1"/>
  <c r="EZ19" i="1"/>
  <c r="EY19" i="1"/>
  <c r="EZ18" i="1"/>
  <c r="EY18" i="1"/>
  <c r="EZ17" i="1"/>
  <c r="EY17" i="1"/>
  <c r="EZ16" i="1"/>
  <c r="EY16" i="1"/>
  <c r="EZ15" i="1"/>
  <c r="EY15" i="1"/>
  <c r="EZ14" i="1"/>
  <c r="EY14" i="1"/>
  <c r="EZ13" i="1"/>
  <c r="EY13" i="1"/>
  <c r="EZ12" i="1"/>
  <c r="EY12" i="1"/>
  <c r="EZ11" i="1"/>
  <c r="EY11" i="1"/>
  <c r="EZ10" i="1"/>
  <c r="EY10" i="1"/>
  <c r="EZ9" i="1"/>
  <c r="EY9" i="1"/>
  <c r="EZ8" i="1"/>
  <c r="EY8" i="1"/>
  <c r="EZ7" i="1"/>
  <c r="EY7" i="1"/>
  <c r="EZ6" i="1"/>
  <c r="EY6" i="1"/>
  <c r="EZ5" i="1"/>
  <c r="EY5" i="1"/>
  <c r="EZ4" i="1"/>
  <c r="EY4" i="1"/>
  <c r="EV25" i="1"/>
  <c r="EU25" i="1"/>
  <c r="EV24" i="1"/>
  <c r="EU24" i="1"/>
  <c r="EV23" i="1"/>
  <c r="EU23" i="1"/>
  <c r="EV22" i="1"/>
  <c r="EU22" i="1"/>
  <c r="EV21" i="1"/>
  <c r="EU21" i="1"/>
  <c r="EV20" i="1"/>
  <c r="EU20" i="1"/>
  <c r="EV19" i="1"/>
  <c r="EU19" i="1"/>
  <c r="EV18" i="1"/>
  <c r="EU18" i="1"/>
  <c r="EV17" i="1"/>
  <c r="EU17" i="1"/>
  <c r="EV16" i="1"/>
  <c r="EU16" i="1"/>
  <c r="EV15" i="1"/>
  <c r="EU15" i="1"/>
  <c r="EV14" i="1"/>
  <c r="EU14" i="1"/>
  <c r="EV13" i="1"/>
  <c r="EU13" i="1"/>
  <c r="EV12" i="1"/>
  <c r="EU12" i="1"/>
  <c r="EV11" i="1"/>
  <c r="EU11" i="1"/>
  <c r="EV10" i="1"/>
  <c r="EU10" i="1"/>
  <c r="EV9" i="1"/>
  <c r="EU9" i="1"/>
  <c r="EV8" i="1"/>
  <c r="EU8" i="1"/>
  <c r="EV7" i="1"/>
  <c r="EU7" i="1"/>
  <c r="EV6" i="1"/>
  <c r="EU6" i="1"/>
  <c r="EV5" i="1"/>
  <c r="EU5" i="1"/>
  <c r="EV4" i="1"/>
  <c r="EU4" i="1"/>
  <c r="ER25" i="1"/>
  <c r="EQ25" i="1"/>
  <c r="ER24" i="1"/>
  <c r="EQ24" i="1"/>
  <c r="ER23" i="1"/>
  <c r="EQ23" i="1"/>
  <c r="ER22" i="1"/>
  <c r="EQ22" i="1"/>
  <c r="ER21" i="1"/>
  <c r="EQ21" i="1"/>
  <c r="ER20" i="1"/>
  <c r="EQ20" i="1"/>
  <c r="ER19" i="1"/>
  <c r="EQ19" i="1"/>
  <c r="ER18" i="1"/>
  <c r="EQ18" i="1"/>
  <c r="ER17" i="1"/>
  <c r="EQ17" i="1"/>
  <c r="ER16" i="1"/>
  <c r="EQ16" i="1"/>
  <c r="ER15" i="1"/>
  <c r="EQ15" i="1"/>
  <c r="ER14" i="1"/>
  <c r="EQ14" i="1"/>
  <c r="ER13" i="1"/>
  <c r="EQ13" i="1"/>
  <c r="ER12" i="1"/>
  <c r="EQ12" i="1"/>
  <c r="ER11" i="1"/>
  <c r="EQ11" i="1"/>
  <c r="ER10" i="1"/>
  <c r="EQ10" i="1"/>
  <c r="ER9" i="1"/>
  <c r="EQ9" i="1"/>
  <c r="ER8" i="1"/>
  <c r="EQ8" i="1"/>
  <c r="ER7" i="1"/>
  <c r="EQ7" i="1"/>
  <c r="ER6" i="1"/>
  <c r="EQ6" i="1"/>
  <c r="ER5" i="1"/>
  <c r="EQ5" i="1"/>
  <c r="ER4" i="1"/>
  <c r="EQ4" i="1"/>
  <c r="EN25" i="1"/>
  <c r="EM25" i="1"/>
  <c r="EN24" i="1"/>
  <c r="EM24" i="1"/>
  <c r="EN23" i="1"/>
  <c r="EM23" i="1"/>
  <c r="EN22" i="1"/>
  <c r="EM22" i="1"/>
  <c r="EN21" i="1"/>
  <c r="EM21" i="1"/>
  <c r="EN20" i="1"/>
  <c r="EM20" i="1"/>
  <c r="EN19" i="1"/>
  <c r="EM19" i="1"/>
  <c r="EN18" i="1"/>
  <c r="EM18" i="1"/>
  <c r="EN17" i="1"/>
  <c r="EM17" i="1"/>
  <c r="EN16" i="1"/>
  <c r="EM16" i="1"/>
  <c r="EN15" i="1"/>
  <c r="EM15" i="1"/>
  <c r="EN14" i="1"/>
  <c r="EM14" i="1"/>
  <c r="EN13" i="1"/>
  <c r="EM13" i="1"/>
  <c r="EN12" i="1"/>
  <c r="EM12" i="1"/>
  <c r="EN11" i="1"/>
  <c r="EM11" i="1"/>
  <c r="EN10" i="1"/>
  <c r="EM10" i="1"/>
  <c r="EN9" i="1"/>
  <c r="EM9" i="1"/>
  <c r="EN8" i="1"/>
  <c r="EM8" i="1"/>
  <c r="EN7" i="1"/>
  <c r="EM7" i="1"/>
  <c r="EN6" i="1"/>
  <c r="EM6" i="1"/>
  <c r="EN5" i="1"/>
  <c r="EM5" i="1"/>
  <c r="EN4" i="1"/>
  <c r="EM4" i="1"/>
  <c r="EJ25" i="1"/>
  <c r="EI25" i="1"/>
  <c r="EJ24" i="1"/>
  <c r="EI24" i="1"/>
  <c r="EJ23" i="1"/>
  <c r="EI23" i="1"/>
  <c r="EJ22" i="1"/>
  <c r="EI22" i="1"/>
  <c r="EJ21" i="1"/>
  <c r="EI21" i="1"/>
  <c r="EJ20" i="1"/>
  <c r="EI20" i="1"/>
  <c r="EJ19" i="1"/>
  <c r="EI19" i="1"/>
  <c r="EJ18" i="1"/>
  <c r="EI18" i="1"/>
  <c r="EJ17" i="1"/>
  <c r="EI17" i="1"/>
  <c r="EJ16" i="1"/>
  <c r="EI16" i="1"/>
  <c r="EJ15" i="1"/>
  <c r="EI15" i="1"/>
  <c r="EJ14" i="1"/>
  <c r="EI14" i="1"/>
  <c r="EJ13" i="1"/>
  <c r="EI13" i="1"/>
  <c r="EJ12" i="1"/>
  <c r="EI12" i="1"/>
  <c r="EJ11" i="1"/>
  <c r="EI11" i="1"/>
  <c r="EJ10" i="1"/>
  <c r="EI10" i="1"/>
  <c r="EJ9" i="1"/>
  <c r="EI9" i="1"/>
  <c r="EJ8" i="1"/>
  <c r="EI8" i="1"/>
  <c r="EJ7" i="1"/>
  <c r="EI7" i="1"/>
  <c r="EJ6" i="1"/>
  <c r="EI6" i="1"/>
  <c r="EJ5" i="1"/>
  <c r="EI5" i="1"/>
  <c r="EJ4" i="1"/>
  <c r="EI4" i="1"/>
  <c r="EF25" i="1"/>
  <c r="EF24" i="1"/>
  <c r="EF23" i="1"/>
  <c r="EF22" i="1"/>
  <c r="EF21" i="1"/>
  <c r="EF20" i="1"/>
  <c r="EF19" i="1"/>
  <c r="EF18" i="1"/>
  <c r="EF17" i="1"/>
  <c r="EF16" i="1"/>
  <c r="EF15" i="1"/>
  <c r="EF14" i="1"/>
  <c r="EF13" i="1"/>
  <c r="EF12" i="1"/>
  <c r="EF11" i="1"/>
  <c r="EF10" i="1"/>
  <c r="EF9" i="1"/>
  <c r="EF8" i="1"/>
  <c r="EF7" i="1"/>
  <c r="EF6" i="1"/>
  <c r="EF5" i="1"/>
  <c r="EF4" i="1"/>
  <c r="EB25" i="1"/>
  <c r="EB24" i="1"/>
  <c r="EB23" i="1"/>
  <c r="EB22" i="1"/>
  <c r="EB21" i="1"/>
  <c r="EB20" i="1"/>
  <c r="EB19" i="1"/>
  <c r="EB18" i="1"/>
  <c r="EB17" i="1"/>
  <c r="EB16" i="1"/>
  <c r="EB15" i="1"/>
  <c r="EB14" i="1"/>
  <c r="EB13" i="1"/>
  <c r="EB12" i="1"/>
  <c r="EB11" i="1"/>
  <c r="EB10" i="1"/>
  <c r="EB9" i="1"/>
  <c r="EB8" i="1"/>
  <c r="EB7" i="1"/>
  <c r="EB6" i="1"/>
  <c r="EB5" i="1"/>
  <c r="EB4" i="1"/>
  <c r="DX25" i="1"/>
  <c r="DX24" i="1"/>
  <c r="DX23" i="1"/>
  <c r="DX22" i="1"/>
  <c r="DX21" i="1"/>
  <c r="DX20" i="1"/>
  <c r="DX19" i="1"/>
  <c r="DX18" i="1"/>
  <c r="DX17" i="1"/>
  <c r="DX16" i="1"/>
  <c r="DX15" i="1"/>
  <c r="DX14" i="1"/>
  <c r="DX13" i="1"/>
  <c r="DX12" i="1"/>
  <c r="DX11" i="1"/>
  <c r="DX10" i="1"/>
  <c r="DX9" i="1"/>
  <c r="DX8" i="1"/>
  <c r="DX7" i="1"/>
  <c r="DX6" i="1"/>
  <c r="DX5" i="1"/>
  <c r="DX4" i="1"/>
  <c r="DT25" i="1"/>
  <c r="DT24" i="1"/>
  <c r="DT23" i="1"/>
  <c r="DT22" i="1"/>
  <c r="DT21" i="1"/>
  <c r="DT20" i="1"/>
  <c r="DT19" i="1"/>
  <c r="DT18" i="1"/>
  <c r="DT17" i="1"/>
  <c r="DT16" i="1"/>
  <c r="DT15" i="1"/>
  <c r="DT14" i="1"/>
  <c r="DT13" i="1"/>
  <c r="DT12" i="1"/>
  <c r="DT11" i="1"/>
  <c r="DT10" i="1"/>
  <c r="DT9" i="1"/>
  <c r="DT8" i="1"/>
  <c r="DT7" i="1"/>
  <c r="DT6" i="1"/>
  <c r="DT5" i="1"/>
  <c r="DT4" i="1"/>
  <c r="DP25" i="1"/>
  <c r="DP24" i="1"/>
  <c r="DP23" i="1"/>
  <c r="DP22" i="1"/>
  <c r="DP21" i="1"/>
  <c r="DP20" i="1"/>
  <c r="DP19" i="1"/>
  <c r="DP18" i="1"/>
  <c r="DP17" i="1"/>
  <c r="DP16" i="1"/>
  <c r="DP15" i="1"/>
  <c r="DP14" i="1"/>
  <c r="DP13" i="1"/>
  <c r="DP12" i="1"/>
  <c r="DP11" i="1"/>
  <c r="DP10" i="1"/>
  <c r="DP9" i="1"/>
  <c r="DP8" i="1"/>
  <c r="DP7" i="1"/>
  <c r="DP6" i="1"/>
  <c r="DP5" i="1"/>
  <c r="DP4" i="1"/>
  <c r="DL25" i="1"/>
  <c r="DL24" i="1"/>
  <c r="DL23" i="1"/>
  <c r="DL22" i="1"/>
  <c r="DL21" i="1"/>
  <c r="DL20" i="1"/>
  <c r="DL19" i="1"/>
  <c r="DL18" i="1"/>
  <c r="DL17" i="1"/>
  <c r="DL16" i="1"/>
  <c r="DL15" i="1"/>
  <c r="DL14" i="1"/>
  <c r="DL13" i="1"/>
  <c r="DL12" i="1"/>
  <c r="DL11" i="1"/>
  <c r="DL10" i="1"/>
  <c r="DL9" i="1"/>
  <c r="DL8" i="1"/>
  <c r="DL7" i="1"/>
  <c r="DL6" i="1"/>
  <c r="DL5" i="1"/>
  <c r="DL4" i="1"/>
  <c r="DH25" i="1"/>
  <c r="DH24" i="1"/>
  <c r="DH23" i="1"/>
  <c r="DH22" i="1"/>
  <c r="DH21" i="1"/>
  <c r="DH20" i="1"/>
  <c r="DH19" i="1"/>
  <c r="DH18" i="1"/>
  <c r="DH17" i="1"/>
  <c r="DH16" i="1"/>
  <c r="DH15" i="1"/>
  <c r="DH14" i="1"/>
  <c r="DH13" i="1"/>
  <c r="DH12" i="1"/>
  <c r="DH11" i="1"/>
  <c r="DH10" i="1"/>
  <c r="DH9" i="1"/>
  <c r="DH8" i="1"/>
  <c r="DH7" i="1"/>
  <c r="DH6" i="1"/>
  <c r="DH5" i="1"/>
  <c r="DH4" i="1"/>
  <c r="DD25" i="1"/>
  <c r="DD24" i="1"/>
  <c r="DD23" i="1"/>
  <c r="DD22" i="1"/>
  <c r="DD21" i="1"/>
  <c r="DD20" i="1"/>
  <c r="DD19" i="1"/>
  <c r="DD18" i="1"/>
  <c r="DD17" i="1"/>
  <c r="DD16" i="1"/>
  <c r="DD15" i="1"/>
  <c r="DD14" i="1"/>
  <c r="DD13" i="1"/>
  <c r="DD12" i="1"/>
  <c r="DD11" i="1"/>
  <c r="DD10" i="1"/>
  <c r="DD9" i="1"/>
  <c r="DD8" i="1"/>
  <c r="DD7" i="1"/>
  <c r="DD6" i="1"/>
  <c r="DD5" i="1"/>
  <c r="DD4" i="1"/>
  <c r="CZ25" i="1"/>
  <c r="CZ24" i="1"/>
  <c r="CZ23" i="1"/>
  <c r="CZ22" i="1"/>
  <c r="CZ21" i="1"/>
  <c r="CZ20" i="1"/>
  <c r="CZ19" i="1"/>
  <c r="CZ18" i="1"/>
  <c r="CZ17" i="1"/>
  <c r="CZ16" i="1"/>
  <c r="CZ15" i="1"/>
  <c r="CZ14" i="1"/>
  <c r="CZ13" i="1"/>
  <c r="CZ12" i="1"/>
  <c r="CZ11" i="1"/>
  <c r="CZ10" i="1"/>
  <c r="CZ9" i="1"/>
  <c r="CZ8" i="1"/>
  <c r="CZ7" i="1"/>
  <c r="CZ6" i="1"/>
  <c r="CZ5" i="1"/>
  <c r="CZ4" i="1"/>
  <c r="CV25" i="1"/>
  <c r="CV24" i="1"/>
  <c r="CV23" i="1"/>
  <c r="CV22" i="1"/>
  <c r="CV21" i="1"/>
  <c r="CV20" i="1"/>
  <c r="CV19" i="1"/>
  <c r="CV18" i="1"/>
  <c r="CV17" i="1"/>
  <c r="CV16" i="1"/>
  <c r="CV15" i="1"/>
  <c r="CV14" i="1"/>
  <c r="CV13" i="1"/>
  <c r="CV12" i="1"/>
  <c r="CV11" i="1"/>
  <c r="CV10" i="1"/>
  <c r="CV9" i="1"/>
  <c r="CV8" i="1"/>
  <c r="CV7" i="1"/>
  <c r="CV6" i="1"/>
  <c r="CV5" i="1"/>
  <c r="CV4" i="1"/>
  <c r="CR25" i="1"/>
  <c r="CR24" i="1"/>
  <c r="CR23" i="1"/>
  <c r="CR22" i="1"/>
  <c r="CR21" i="1"/>
  <c r="CR20" i="1"/>
  <c r="CR19" i="1"/>
  <c r="CR18" i="1"/>
  <c r="CR17" i="1"/>
  <c r="CR16" i="1"/>
  <c r="CR15" i="1"/>
  <c r="CR14" i="1"/>
  <c r="CR13" i="1"/>
  <c r="CR12" i="1"/>
  <c r="CR11" i="1"/>
  <c r="CR10" i="1"/>
  <c r="CR9" i="1"/>
  <c r="CR8" i="1"/>
  <c r="CR7" i="1"/>
  <c r="CR6" i="1"/>
  <c r="CR5" i="1"/>
  <c r="CR4" i="1"/>
  <c r="CN25" i="1"/>
  <c r="CN24" i="1"/>
  <c r="CN23" i="1"/>
  <c r="CN22" i="1"/>
  <c r="CN21" i="1"/>
  <c r="CN20" i="1"/>
  <c r="CN19" i="1"/>
  <c r="CN18" i="1"/>
  <c r="CN17" i="1"/>
  <c r="CN16" i="1"/>
  <c r="CN15" i="1"/>
  <c r="CN14" i="1"/>
  <c r="CN13" i="1"/>
  <c r="CN12" i="1"/>
  <c r="CN11" i="1"/>
  <c r="CN10" i="1"/>
  <c r="CN9" i="1"/>
  <c r="CN8" i="1"/>
  <c r="CN7" i="1"/>
  <c r="CN6" i="1"/>
  <c r="CN5" i="1"/>
  <c r="CN4" i="1"/>
  <c r="CJ25" i="1"/>
  <c r="CJ24" i="1"/>
  <c r="CJ23" i="1"/>
  <c r="CJ22" i="1"/>
  <c r="CJ21" i="1"/>
  <c r="CJ20" i="1"/>
  <c r="CJ19" i="1"/>
  <c r="CJ18" i="1"/>
  <c r="CJ17" i="1"/>
  <c r="CJ16" i="1"/>
  <c r="CJ15" i="1"/>
  <c r="CJ14" i="1"/>
  <c r="CJ13" i="1"/>
  <c r="CJ12" i="1"/>
  <c r="CJ11" i="1"/>
  <c r="CJ10" i="1"/>
  <c r="CJ9" i="1"/>
  <c r="CJ8" i="1"/>
  <c r="CJ7" i="1"/>
  <c r="CJ6" i="1"/>
  <c r="CJ5" i="1"/>
  <c r="CJ4" i="1"/>
  <c r="CF25" i="1"/>
  <c r="CF24" i="1"/>
  <c r="CF23" i="1"/>
  <c r="CF22" i="1"/>
  <c r="CF21" i="1"/>
  <c r="CF20" i="1"/>
  <c r="CF19" i="1"/>
  <c r="CF18" i="1"/>
  <c r="CF17" i="1"/>
  <c r="CF16" i="1"/>
  <c r="CF15" i="1"/>
  <c r="CF14" i="1"/>
  <c r="CF13" i="1"/>
  <c r="CF12" i="1"/>
  <c r="CF11" i="1"/>
  <c r="CF10" i="1"/>
  <c r="CF9" i="1"/>
  <c r="CF8" i="1"/>
  <c r="CF7" i="1"/>
  <c r="CF6" i="1"/>
  <c r="CF5" i="1"/>
  <c r="CF4" i="1"/>
  <c r="CB25" i="1"/>
  <c r="CB24" i="1"/>
  <c r="CB23" i="1"/>
  <c r="CB22" i="1"/>
  <c r="CB21" i="1"/>
  <c r="CB20" i="1"/>
  <c r="CB19" i="1"/>
  <c r="CB18" i="1"/>
  <c r="CB17" i="1"/>
  <c r="CB16" i="1"/>
  <c r="CB15" i="1"/>
  <c r="CB14" i="1"/>
  <c r="CB13" i="1"/>
  <c r="CB12" i="1"/>
  <c r="CB11" i="1"/>
  <c r="CB10" i="1"/>
  <c r="CB9" i="1"/>
  <c r="CB8" i="1"/>
  <c r="CB7" i="1"/>
  <c r="CB6" i="1"/>
  <c r="CB5" i="1"/>
  <c r="CB4" i="1"/>
  <c r="BX25" i="1"/>
  <c r="BX24" i="1"/>
  <c r="BX23" i="1"/>
  <c r="BX22" i="1"/>
  <c r="BX21" i="1"/>
  <c r="BX20" i="1"/>
  <c r="BX19" i="1"/>
  <c r="BX18" i="1"/>
  <c r="BX17" i="1"/>
  <c r="BX16" i="1"/>
  <c r="BX15" i="1"/>
  <c r="BX14" i="1"/>
  <c r="BX13" i="1"/>
  <c r="BX12" i="1"/>
  <c r="BX11" i="1"/>
  <c r="BX10" i="1"/>
  <c r="BX9" i="1"/>
  <c r="BX8" i="1"/>
  <c r="BX7" i="1"/>
  <c r="BX6" i="1"/>
  <c r="BX5" i="1"/>
  <c r="BX4" i="1"/>
  <c r="BT25" i="1"/>
  <c r="BT24" i="1"/>
  <c r="BT23" i="1"/>
  <c r="BT22" i="1"/>
  <c r="BT21" i="1"/>
  <c r="BT20" i="1"/>
  <c r="BT19" i="1"/>
  <c r="BT18" i="1"/>
  <c r="BT17" i="1"/>
  <c r="BT16" i="1"/>
  <c r="BT15" i="1"/>
  <c r="BT14" i="1"/>
  <c r="BT13" i="1"/>
  <c r="BT12" i="1"/>
  <c r="BT11" i="1"/>
  <c r="BT10" i="1"/>
  <c r="BT9" i="1"/>
  <c r="BT8" i="1"/>
  <c r="BT7" i="1"/>
  <c r="BT6" i="1"/>
  <c r="BT5" i="1"/>
  <c r="BT4" i="1"/>
  <c r="BP25" i="1"/>
  <c r="BP24" i="1"/>
  <c r="BP23" i="1"/>
  <c r="BP22" i="1"/>
  <c r="BP21" i="1"/>
  <c r="BP20" i="1"/>
  <c r="BP19" i="1"/>
  <c r="BP18" i="1"/>
  <c r="BP17" i="1"/>
  <c r="BP16" i="1"/>
  <c r="BP15" i="1"/>
  <c r="BP14" i="1"/>
  <c r="BP13" i="1"/>
  <c r="BP12" i="1"/>
  <c r="BP11" i="1"/>
  <c r="BP10" i="1"/>
  <c r="BP9" i="1"/>
  <c r="BP8" i="1"/>
  <c r="BP7" i="1"/>
  <c r="BP6" i="1"/>
  <c r="BP5" i="1"/>
  <c r="BP4" i="1"/>
  <c r="BL25" i="1"/>
  <c r="BL24" i="1"/>
  <c r="BL23" i="1"/>
  <c r="BL22" i="1"/>
  <c r="BL21" i="1"/>
  <c r="BL20" i="1"/>
  <c r="BL19" i="1"/>
  <c r="BL18" i="1"/>
  <c r="BL17" i="1"/>
  <c r="BL16" i="1"/>
  <c r="BL15" i="1"/>
  <c r="BL14" i="1"/>
  <c r="BL13" i="1"/>
  <c r="BL12" i="1"/>
  <c r="BL11" i="1"/>
  <c r="BL10" i="1"/>
  <c r="BL9" i="1"/>
  <c r="BL8" i="1"/>
  <c r="BL7" i="1"/>
  <c r="BL6" i="1"/>
  <c r="BL5" i="1"/>
  <c r="BL4" i="1"/>
  <c r="BH25" i="1"/>
  <c r="BH24" i="1"/>
  <c r="BH23" i="1"/>
  <c r="BH22" i="1"/>
  <c r="BH21" i="1"/>
  <c r="BH20" i="1"/>
  <c r="BH19" i="1"/>
  <c r="BH18" i="1"/>
  <c r="BH17" i="1"/>
  <c r="BH16" i="1"/>
  <c r="BH15" i="1"/>
  <c r="BH14" i="1"/>
  <c r="BH13" i="1"/>
  <c r="BH12" i="1"/>
  <c r="BH11" i="1"/>
  <c r="BH10" i="1"/>
  <c r="BH9" i="1"/>
  <c r="BH8" i="1"/>
  <c r="BH7" i="1"/>
  <c r="BH6" i="1"/>
  <c r="BH5" i="1"/>
  <c r="BH4" i="1"/>
  <c r="BD25" i="1"/>
  <c r="BD24" i="1"/>
  <c r="BD23" i="1"/>
  <c r="BD22" i="1"/>
  <c r="BD21" i="1"/>
  <c r="BD20" i="1"/>
  <c r="BD19" i="1"/>
  <c r="BD18" i="1"/>
  <c r="BD17" i="1"/>
  <c r="BD16" i="1"/>
  <c r="BD15" i="1"/>
  <c r="BD14" i="1"/>
  <c r="BD13" i="1"/>
  <c r="BD12" i="1"/>
  <c r="BD11" i="1"/>
  <c r="BD10" i="1"/>
  <c r="BD9" i="1"/>
  <c r="BD8" i="1"/>
  <c r="BD7" i="1"/>
  <c r="BD6" i="1"/>
  <c r="BD5" i="1"/>
  <c r="BD4" i="1"/>
  <c r="AZ25" i="1"/>
  <c r="AZ24" i="1"/>
  <c r="AZ23" i="1"/>
  <c r="AZ22" i="1"/>
  <c r="AZ21" i="1"/>
  <c r="AZ20" i="1"/>
  <c r="AZ19" i="1"/>
  <c r="AZ18" i="1"/>
  <c r="AZ17" i="1"/>
  <c r="AZ16" i="1"/>
  <c r="AZ15" i="1"/>
  <c r="AZ14" i="1"/>
  <c r="AZ13" i="1"/>
  <c r="AZ12" i="1"/>
  <c r="AZ11" i="1"/>
  <c r="AZ10" i="1"/>
  <c r="AZ9" i="1"/>
  <c r="AZ8" i="1"/>
  <c r="AZ7" i="1"/>
  <c r="AZ6" i="1"/>
  <c r="AZ5" i="1"/>
  <c r="AZ4" i="1"/>
  <c r="AV25" i="1"/>
  <c r="AV24" i="1"/>
  <c r="AV23" i="1"/>
  <c r="AV22" i="1"/>
  <c r="AV21" i="1"/>
  <c r="AV20" i="1"/>
  <c r="AV19" i="1"/>
  <c r="AV18" i="1"/>
  <c r="AV17" i="1"/>
  <c r="AV16" i="1"/>
  <c r="AV15" i="1"/>
  <c r="AV14" i="1"/>
  <c r="AV13" i="1"/>
  <c r="AV12" i="1"/>
  <c r="AV11" i="1"/>
  <c r="AV10" i="1"/>
  <c r="AV9" i="1"/>
  <c r="AV8" i="1"/>
  <c r="AV7" i="1"/>
  <c r="AV6" i="1"/>
  <c r="AV5" i="1"/>
  <c r="AV4" i="1"/>
  <c r="AR25" i="1"/>
  <c r="AR24" i="1"/>
  <c r="AR23" i="1"/>
  <c r="AR22" i="1"/>
  <c r="AR21" i="1"/>
  <c r="AR20" i="1"/>
  <c r="AR19" i="1"/>
  <c r="AR18" i="1"/>
  <c r="AR17" i="1"/>
  <c r="AR16" i="1"/>
  <c r="AR15" i="1"/>
  <c r="AR14" i="1"/>
  <c r="AR13" i="1"/>
  <c r="AR12" i="1"/>
  <c r="AR11" i="1"/>
  <c r="AR10" i="1"/>
  <c r="AR9" i="1"/>
  <c r="AR8" i="1"/>
  <c r="AR7" i="1"/>
  <c r="AR6" i="1"/>
  <c r="AR5" i="1"/>
  <c r="AR4" i="1"/>
  <c r="AN25" i="1"/>
  <c r="AN24" i="1"/>
  <c r="AN23" i="1"/>
  <c r="AN22" i="1"/>
  <c r="AN21" i="1"/>
  <c r="AN20" i="1"/>
  <c r="AN19" i="1"/>
  <c r="AN18" i="1"/>
  <c r="AN17" i="1"/>
  <c r="AN16" i="1"/>
  <c r="AN15" i="1"/>
  <c r="AN14" i="1"/>
  <c r="AN13" i="1"/>
  <c r="AN12" i="1"/>
  <c r="AN11" i="1"/>
  <c r="AN10" i="1"/>
  <c r="AN9" i="1"/>
  <c r="AN8" i="1"/>
  <c r="AN7" i="1"/>
  <c r="AN6" i="1"/>
  <c r="AN5" i="1"/>
  <c r="AN4" i="1"/>
  <c r="AJ25" i="1"/>
  <c r="AJ24" i="1"/>
  <c r="AJ23" i="1"/>
  <c r="AJ22" i="1"/>
  <c r="AJ21" i="1"/>
  <c r="AJ20" i="1"/>
  <c r="AJ19" i="1"/>
  <c r="AJ18" i="1"/>
  <c r="AJ17" i="1"/>
  <c r="AJ16" i="1"/>
  <c r="AJ15" i="1"/>
  <c r="AJ14" i="1"/>
  <c r="AJ13" i="1"/>
  <c r="AJ12" i="1"/>
  <c r="AJ11" i="1"/>
  <c r="AJ10" i="1"/>
  <c r="AJ9" i="1"/>
  <c r="AJ8" i="1"/>
  <c r="AJ7" i="1"/>
  <c r="AJ6" i="1"/>
  <c r="AJ5" i="1"/>
  <c r="AJ4" i="1"/>
  <c r="AF25" i="1"/>
  <c r="AF24" i="1"/>
  <c r="AF23" i="1"/>
  <c r="AF22" i="1"/>
  <c r="AF21" i="1"/>
  <c r="AF20" i="1"/>
  <c r="AF19" i="1"/>
  <c r="AF18" i="1"/>
  <c r="AF17" i="1"/>
  <c r="AF16" i="1"/>
  <c r="AF15" i="1"/>
  <c r="AF14" i="1"/>
  <c r="AF13" i="1"/>
  <c r="AF12" i="1"/>
  <c r="AF11" i="1"/>
  <c r="AF10" i="1"/>
  <c r="AF9" i="1"/>
  <c r="AF8" i="1"/>
  <c r="AF7" i="1"/>
  <c r="AF6" i="1"/>
  <c r="AF5" i="1"/>
  <c r="AF4" i="1"/>
  <c r="AB25" i="1"/>
  <c r="AB24" i="1"/>
  <c r="AB23" i="1"/>
  <c r="AB22" i="1"/>
  <c r="AB21" i="1"/>
  <c r="AB20" i="1"/>
  <c r="AB19" i="1"/>
  <c r="AB18" i="1"/>
  <c r="AB17" i="1"/>
  <c r="AB16" i="1"/>
  <c r="AB15" i="1"/>
  <c r="AB14" i="1"/>
  <c r="AB13" i="1"/>
  <c r="AB12" i="1"/>
  <c r="AB11" i="1"/>
  <c r="AB10" i="1"/>
  <c r="AB9" i="1"/>
  <c r="AB8" i="1"/>
  <c r="AB7" i="1"/>
  <c r="AB6" i="1"/>
  <c r="AB5" i="1"/>
  <c r="AB4" i="1"/>
  <c r="X25" i="1"/>
  <c r="X24" i="1"/>
  <c r="X23" i="1"/>
  <c r="X22" i="1"/>
  <c r="X21" i="1"/>
  <c r="X20" i="1"/>
  <c r="X19" i="1"/>
  <c r="X18" i="1"/>
  <c r="X17" i="1"/>
  <c r="X16" i="1"/>
  <c r="X15" i="1"/>
  <c r="X14" i="1"/>
  <c r="X13" i="1"/>
  <c r="X12" i="1"/>
  <c r="X11" i="1"/>
  <c r="X10" i="1"/>
  <c r="X9" i="1"/>
  <c r="X8" i="1"/>
  <c r="X7" i="1"/>
  <c r="X6" i="1"/>
  <c r="X5" i="1"/>
  <c r="X4" i="1"/>
  <c r="T25" i="1"/>
  <c r="T24" i="1"/>
  <c r="T23" i="1"/>
  <c r="T22" i="1"/>
  <c r="T21" i="1"/>
  <c r="T20" i="1"/>
  <c r="T19" i="1"/>
  <c r="T18" i="1"/>
  <c r="T17" i="1"/>
  <c r="T16" i="1"/>
  <c r="T15" i="1"/>
  <c r="T14" i="1"/>
  <c r="T13" i="1"/>
  <c r="T12" i="1"/>
  <c r="T11" i="1"/>
  <c r="T10" i="1"/>
  <c r="T9" i="1"/>
  <c r="T8" i="1"/>
  <c r="T7" i="1"/>
  <c r="T6" i="1"/>
  <c r="T5" i="1"/>
  <c r="T4" i="1"/>
  <c r="P25" i="1"/>
  <c r="P24" i="1"/>
  <c r="P23" i="1"/>
  <c r="P22" i="1"/>
  <c r="P21" i="1"/>
  <c r="P20" i="1"/>
  <c r="P19" i="1"/>
  <c r="P18" i="1"/>
  <c r="P17" i="1"/>
  <c r="P16" i="1"/>
  <c r="P15" i="1"/>
  <c r="P14" i="1"/>
  <c r="P13" i="1"/>
  <c r="P12" i="1"/>
  <c r="P11" i="1"/>
  <c r="P10" i="1"/>
  <c r="P9" i="1"/>
  <c r="P8" i="1"/>
  <c r="P7" i="1"/>
  <c r="P6" i="1"/>
  <c r="P5" i="1"/>
  <c r="P4" i="1"/>
  <c r="L25" i="1"/>
  <c r="L24" i="1"/>
  <c r="L23" i="1"/>
  <c r="L22" i="1"/>
  <c r="L21" i="1"/>
  <c r="L20" i="1"/>
  <c r="L19" i="1"/>
  <c r="L18" i="1"/>
  <c r="L17" i="1"/>
  <c r="L16" i="1"/>
  <c r="L15" i="1"/>
  <c r="L14" i="1"/>
  <c r="L13" i="1"/>
  <c r="L12" i="1"/>
  <c r="L11" i="1"/>
  <c r="L10" i="1"/>
  <c r="L9" i="1"/>
  <c r="L8" i="1"/>
  <c r="L7" i="1"/>
  <c r="L6" i="1"/>
  <c r="L5" i="1"/>
  <c r="L4" i="1"/>
  <c r="H25" i="1"/>
  <c r="H24" i="1"/>
  <c r="H23" i="1"/>
  <c r="H22" i="1"/>
  <c r="H21" i="1"/>
  <c r="H20" i="1"/>
  <c r="H19" i="1"/>
  <c r="H18" i="1"/>
  <c r="H17" i="1"/>
  <c r="H16" i="1"/>
  <c r="H15" i="1"/>
  <c r="H14" i="1"/>
  <c r="H13" i="1"/>
  <c r="H12" i="1"/>
  <c r="H11" i="1"/>
  <c r="H10" i="1"/>
  <c r="H9" i="1"/>
  <c r="H8" i="1"/>
  <c r="H7" i="1"/>
  <c r="H6" i="1"/>
  <c r="H5" i="1"/>
  <c r="H4" i="1"/>
  <c r="D5" i="1"/>
  <c r="D6" i="1"/>
  <c r="D7" i="1"/>
  <c r="D8" i="1"/>
  <c r="D9" i="1"/>
  <c r="D10" i="1"/>
  <c r="D11" i="1"/>
  <c r="D12" i="1"/>
  <c r="D13" i="1"/>
  <c r="D14" i="1"/>
  <c r="D15" i="1"/>
  <c r="D16" i="1"/>
  <c r="D17" i="1"/>
  <c r="D18" i="1"/>
  <c r="D19" i="1"/>
  <c r="D20" i="1"/>
  <c r="D21" i="1"/>
  <c r="D22" i="1"/>
  <c r="D23" i="1"/>
  <c r="D24" i="1"/>
  <c r="D25" i="1"/>
  <c r="D4" i="1"/>
  <c r="EE25" i="1"/>
  <c r="EE24" i="1"/>
  <c r="EE23" i="1"/>
  <c r="EE22" i="1"/>
  <c r="EE21" i="1"/>
  <c r="EE20" i="1"/>
  <c r="EE19" i="1"/>
  <c r="EE18" i="1"/>
  <c r="EE17" i="1"/>
  <c r="EE16" i="1"/>
  <c r="EE15" i="1"/>
  <c r="EE14" i="1"/>
  <c r="EE13" i="1"/>
  <c r="EE12" i="1"/>
  <c r="EE11" i="1"/>
  <c r="EE10" i="1"/>
  <c r="EE9" i="1"/>
  <c r="EE8" i="1"/>
  <c r="EE7" i="1"/>
  <c r="EE6" i="1"/>
  <c r="EE5" i="1"/>
  <c r="EE4" i="1"/>
  <c r="EA25" i="1"/>
  <c r="EA24" i="1"/>
  <c r="EA23" i="1"/>
  <c r="EA22" i="1"/>
  <c r="EA21" i="1"/>
  <c r="EA20" i="1"/>
  <c r="EA19" i="1"/>
  <c r="EA18" i="1"/>
  <c r="EA17" i="1"/>
  <c r="EA16" i="1"/>
  <c r="EA15" i="1"/>
  <c r="EA14" i="1"/>
  <c r="EA13" i="1"/>
  <c r="EA12" i="1"/>
  <c r="EA11" i="1"/>
  <c r="EA10" i="1"/>
  <c r="EA9" i="1"/>
  <c r="EA8" i="1"/>
  <c r="EA7" i="1"/>
  <c r="EA6" i="1"/>
  <c r="EA5" i="1"/>
  <c r="EA4" i="1"/>
  <c r="DW25" i="1"/>
  <c r="DW24" i="1"/>
  <c r="DW23" i="1"/>
  <c r="DW22" i="1"/>
  <c r="DW21" i="1"/>
  <c r="DW20" i="1"/>
  <c r="DW19" i="1"/>
  <c r="DW18" i="1"/>
  <c r="DW17" i="1"/>
  <c r="DW16" i="1"/>
  <c r="DW15" i="1"/>
  <c r="DW14" i="1"/>
  <c r="DW13" i="1"/>
  <c r="DW12" i="1"/>
  <c r="DW11" i="1"/>
  <c r="DW10" i="1"/>
  <c r="DW9" i="1"/>
  <c r="DW8" i="1"/>
  <c r="DW7" i="1"/>
  <c r="DW6" i="1"/>
  <c r="DW5" i="1"/>
  <c r="DW4" i="1"/>
  <c r="DS25" i="1"/>
  <c r="DS24" i="1"/>
  <c r="DS23" i="1"/>
  <c r="DS22" i="1"/>
  <c r="DS21" i="1"/>
  <c r="DS20" i="1"/>
  <c r="DS19" i="1"/>
  <c r="DS18" i="1"/>
  <c r="DS17" i="1"/>
  <c r="DS16" i="1"/>
  <c r="DS15" i="1"/>
  <c r="DS14" i="1"/>
  <c r="DS13" i="1"/>
  <c r="DS12" i="1"/>
  <c r="DS11" i="1"/>
  <c r="DS10" i="1"/>
  <c r="DS9" i="1"/>
  <c r="DS8" i="1"/>
  <c r="DS7" i="1"/>
  <c r="DS6" i="1"/>
  <c r="DS5" i="1"/>
  <c r="DS4" i="1"/>
  <c r="DK25" i="1"/>
  <c r="DK24" i="1"/>
  <c r="DK23" i="1"/>
  <c r="DK22" i="1"/>
  <c r="DK21" i="1"/>
  <c r="DK20" i="1"/>
  <c r="DK19" i="1"/>
  <c r="DK18" i="1"/>
  <c r="DK17" i="1"/>
  <c r="DK16" i="1"/>
  <c r="DK15" i="1"/>
  <c r="DK14" i="1"/>
  <c r="DK13" i="1"/>
  <c r="DK12" i="1"/>
  <c r="DK11" i="1"/>
  <c r="DK10" i="1"/>
  <c r="DK9" i="1"/>
  <c r="DK8" i="1"/>
  <c r="DK7" i="1"/>
  <c r="DK6" i="1"/>
  <c r="DK5" i="1"/>
  <c r="DK4" i="1"/>
  <c r="DO25" i="1"/>
  <c r="DO24" i="1"/>
  <c r="DO23" i="1"/>
  <c r="DO22" i="1"/>
  <c r="DO21" i="1"/>
  <c r="DO20" i="1"/>
  <c r="DO19" i="1"/>
  <c r="DO18" i="1"/>
  <c r="DO17" i="1"/>
  <c r="DO16" i="1"/>
  <c r="DO15" i="1"/>
  <c r="DO14" i="1"/>
  <c r="DO13" i="1"/>
  <c r="DO12" i="1"/>
  <c r="DO11" i="1"/>
  <c r="DO10" i="1"/>
  <c r="DO9" i="1"/>
  <c r="DO8" i="1"/>
  <c r="DO7" i="1"/>
  <c r="DO6" i="1"/>
  <c r="DO5" i="1"/>
  <c r="DO4" i="1"/>
  <c r="DG25" i="1"/>
  <c r="DG24" i="1"/>
  <c r="DG23" i="1"/>
  <c r="DG22" i="1"/>
  <c r="DG21" i="1"/>
  <c r="DG20" i="1"/>
  <c r="DG19" i="1"/>
  <c r="DG18" i="1"/>
  <c r="DG17" i="1"/>
  <c r="DG16" i="1"/>
  <c r="DG15" i="1"/>
  <c r="DG14" i="1"/>
  <c r="DG13" i="1"/>
  <c r="DG12" i="1"/>
  <c r="DG11" i="1"/>
  <c r="DG10" i="1"/>
  <c r="DG9" i="1"/>
  <c r="DG8" i="1"/>
  <c r="DG7" i="1"/>
  <c r="DG6" i="1"/>
  <c r="DG5" i="1"/>
  <c r="DG4" i="1"/>
  <c r="DC25" i="1"/>
  <c r="DC24" i="1"/>
  <c r="DC23" i="1"/>
  <c r="DC22" i="1"/>
  <c r="DC21" i="1"/>
  <c r="DC20" i="1"/>
  <c r="DC19" i="1"/>
  <c r="DC18" i="1"/>
  <c r="DC17" i="1"/>
  <c r="DC16" i="1"/>
  <c r="DC15" i="1"/>
  <c r="DC14" i="1"/>
  <c r="DC13" i="1"/>
  <c r="DC12" i="1"/>
  <c r="DC11" i="1"/>
  <c r="DC10" i="1"/>
  <c r="DC9" i="1"/>
  <c r="DC8" i="1"/>
  <c r="DC7" i="1"/>
  <c r="DC6" i="1"/>
  <c r="DC5" i="1"/>
  <c r="DC4" i="1"/>
  <c r="CY5" i="1"/>
  <c r="CY6" i="1"/>
  <c r="CY7" i="1"/>
  <c r="CY8" i="1"/>
  <c r="CY9" i="1"/>
  <c r="CY10" i="1"/>
  <c r="CY11" i="1"/>
  <c r="CY12" i="1"/>
  <c r="CY13" i="1"/>
  <c r="CY14" i="1"/>
  <c r="CY15" i="1"/>
  <c r="CY16" i="1"/>
  <c r="CY17" i="1"/>
  <c r="CY18" i="1"/>
  <c r="CY19" i="1"/>
  <c r="CY20" i="1"/>
  <c r="CY21" i="1"/>
  <c r="CY22" i="1"/>
  <c r="CY23" i="1"/>
  <c r="CY24" i="1"/>
  <c r="CY25" i="1"/>
  <c r="CY4" i="1"/>
  <c r="CU5" i="1"/>
  <c r="CU6" i="1"/>
  <c r="CU7" i="1"/>
  <c r="CU8" i="1"/>
  <c r="CU9" i="1"/>
  <c r="CU10" i="1"/>
  <c r="CU11" i="1"/>
  <c r="CU12" i="1"/>
  <c r="CU13" i="1"/>
  <c r="CU14" i="1"/>
  <c r="CU15" i="1"/>
  <c r="CU16" i="1"/>
  <c r="CU17" i="1"/>
  <c r="CU18" i="1"/>
  <c r="CU19" i="1"/>
  <c r="CU20" i="1"/>
  <c r="CU21" i="1"/>
  <c r="CU22" i="1"/>
  <c r="CU23" i="1"/>
  <c r="CU24" i="1"/>
  <c r="CU25" i="1"/>
  <c r="CU4" i="1"/>
  <c r="CQ5" i="1"/>
  <c r="CQ6" i="1"/>
  <c r="CQ7" i="1"/>
  <c r="CQ8" i="1"/>
  <c r="CQ9" i="1"/>
  <c r="CQ10" i="1"/>
  <c r="CQ11" i="1"/>
  <c r="CQ12" i="1"/>
  <c r="CQ13" i="1"/>
  <c r="CQ14" i="1"/>
  <c r="CQ15" i="1"/>
  <c r="CQ16" i="1"/>
  <c r="CQ17" i="1"/>
  <c r="CQ18" i="1"/>
  <c r="CQ19" i="1"/>
  <c r="CQ20" i="1"/>
  <c r="CQ21" i="1"/>
  <c r="CQ22" i="1"/>
  <c r="CQ23" i="1"/>
  <c r="CQ24" i="1"/>
  <c r="CQ25" i="1"/>
  <c r="CQ4" i="1"/>
  <c r="CM5" i="1"/>
  <c r="CM6" i="1"/>
  <c r="CM7" i="1"/>
  <c r="CM8" i="1"/>
  <c r="CM9" i="1"/>
  <c r="CM10" i="1"/>
  <c r="CM11" i="1"/>
  <c r="CM12" i="1"/>
  <c r="CM13" i="1"/>
  <c r="CM14" i="1"/>
  <c r="CM15" i="1"/>
  <c r="CM16" i="1"/>
  <c r="CM17" i="1"/>
  <c r="CM18" i="1"/>
  <c r="CM19" i="1"/>
  <c r="CM20" i="1"/>
  <c r="CM21" i="1"/>
  <c r="CM22" i="1"/>
  <c r="CM23" i="1"/>
  <c r="CM24" i="1"/>
  <c r="CM25" i="1"/>
  <c r="CM4" i="1"/>
  <c r="AV26" i="1" l="1"/>
  <c r="FT26" i="1"/>
  <c r="T26" i="1"/>
  <c r="DO26" i="3"/>
  <c r="DO27" i="3" s="1"/>
  <c r="EM26" i="3"/>
  <c r="EM27" i="3" s="1"/>
  <c r="FK26" i="3"/>
  <c r="FK27" i="3" s="1"/>
  <c r="EU26" i="3"/>
  <c r="EU27" i="3" s="1"/>
  <c r="AM26" i="3"/>
  <c r="AM27" i="3" s="1"/>
  <c r="CI26" i="3"/>
  <c r="CI27" i="3" s="1"/>
  <c r="AE26" i="3"/>
  <c r="AE27" i="3" s="1"/>
  <c r="BC26" i="3"/>
  <c r="BC27" i="3" s="1"/>
  <c r="CY26" i="3"/>
  <c r="CY27" i="3" s="1"/>
  <c r="DW26" i="3"/>
  <c r="DW27" i="3" s="1"/>
  <c r="W26" i="3"/>
  <c r="W27" i="3" s="1"/>
  <c r="B38" i="3"/>
  <c r="FP26" i="1"/>
  <c r="DP26" i="3"/>
  <c r="FL26" i="3"/>
  <c r="AN26" i="3"/>
  <c r="CJ26" i="3"/>
  <c r="CZ26" i="3"/>
  <c r="H26" i="1"/>
  <c r="X26" i="1"/>
  <c r="P26" i="1"/>
  <c r="EM26" i="1"/>
  <c r="EM27" i="1" s="1"/>
  <c r="EY26" i="1"/>
  <c r="FO26" i="1"/>
  <c r="FO27" i="1" s="1"/>
  <c r="G26" i="3"/>
  <c r="G27" i="3" s="1"/>
  <c r="BS26" i="3"/>
  <c r="BS27" i="3" s="1"/>
  <c r="EE26" i="3"/>
  <c r="EE27" i="3" s="1"/>
  <c r="FS26" i="1"/>
  <c r="FS27" i="1" s="1"/>
  <c r="FL26" i="1"/>
  <c r="H26" i="3"/>
  <c r="EV26" i="3"/>
  <c r="BT26" i="3"/>
  <c r="BD26" i="3"/>
  <c r="X26" i="3"/>
  <c r="EF26" i="3"/>
  <c r="FT26" i="3"/>
  <c r="AV26" i="3"/>
  <c r="BK26" i="3"/>
  <c r="BK27" i="3" s="1"/>
  <c r="DG26" i="3"/>
  <c r="DG27" i="3" s="1"/>
  <c r="FC26" i="3"/>
  <c r="FC27" i="3" s="1"/>
  <c r="CA26" i="3"/>
  <c r="CA27" i="3" s="1"/>
  <c r="CQ26" i="3"/>
  <c r="CQ27" i="3" s="1"/>
  <c r="O26" i="3"/>
  <c r="O27" i="3" s="1"/>
  <c r="BO26" i="3"/>
  <c r="BO27" i="3" s="1"/>
  <c r="DK26" i="3"/>
  <c r="DK27" i="3" s="1"/>
  <c r="EI26" i="3"/>
  <c r="EI27" i="3" s="1"/>
  <c r="CE26" i="3"/>
  <c r="CE27" i="3" s="1"/>
  <c r="FO26" i="3"/>
  <c r="FO27" i="3" s="1"/>
  <c r="K26" i="3"/>
  <c r="K27" i="3" s="1"/>
  <c r="DS26" i="3"/>
  <c r="DS27" i="3" s="1"/>
  <c r="FG26" i="3"/>
  <c r="FG27" i="3" s="1"/>
  <c r="FK26" i="1"/>
  <c r="FK27" i="1" s="1"/>
  <c r="BP26" i="3"/>
  <c r="DL26" i="3"/>
  <c r="EJ26" i="3"/>
  <c r="CF26" i="3"/>
  <c r="FP26" i="3"/>
  <c r="L26" i="3"/>
  <c r="DT26" i="3"/>
  <c r="C38" i="3"/>
  <c r="EN26" i="3"/>
  <c r="AF26" i="3"/>
  <c r="DX26" i="3"/>
  <c r="EQ26" i="3"/>
  <c r="EQ27" i="3" s="1"/>
  <c r="AQ26" i="3"/>
  <c r="AQ27" i="3" s="1"/>
  <c r="EA26" i="3"/>
  <c r="EA27" i="3" s="1"/>
  <c r="BW26" i="3"/>
  <c r="BW27" i="3" s="1"/>
  <c r="BX26" i="3"/>
  <c r="ER26" i="3"/>
  <c r="AR26" i="3"/>
  <c r="EB26" i="3"/>
  <c r="FH26" i="3"/>
  <c r="FS26" i="3"/>
  <c r="FS27" i="3" s="1"/>
  <c r="AU26" i="3"/>
  <c r="AU27" i="3" s="1"/>
  <c r="CB27" i="4"/>
  <c r="EV27" i="4"/>
  <c r="EV28" i="4" s="1"/>
  <c r="AV27" i="4"/>
  <c r="AV28" i="4" s="1"/>
  <c r="EF27" i="4"/>
  <c r="EF28" i="4" s="1"/>
  <c r="H8" i="4"/>
  <c r="H36" i="4"/>
  <c r="CB28" i="4"/>
  <c r="BT27" i="4"/>
  <c r="BT28" i="4" s="1"/>
  <c r="DP27" i="4"/>
  <c r="DP28" i="4" s="1"/>
  <c r="CJ27" i="4"/>
  <c r="CJ28" i="4" s="1"/>
  <c r="FL27" i="4"/>
  <c r="FL28" i="4" s="1"/>
  <c r="DT27" i="4"/>
  <c r="DT28" i="4" s="1"/>
  <c r="ER27" i="4"/>
  <c r="ER28" i="4" s="1"/>
  <c r="FP27" i="4"/>
  <c r="FP28" i="4" s="1"/>
  <c r="AR27" i="4"/>
  <c r="AR28" i="4" s="1"/>
  <c r="CN27" i="4"/>
  <c r="CN28" i="4" s="1"/>
  <c r="AJ27" i="4"/>
  <c r="AJ28" i="4" s="1"/>
  <c r="EB27" i="4"/>
  <c r="EB28" i="4" s="1"/>
  <c r="BP27" i="4"/>
  <c r="BP28" i="4" s="1"/>
  <c r="DL27" i="4"/>
  <c r="DL28" i="4" s="1"/>
  <c r="FH27" i="4"/>
  <c r="FH28" i="4" s="1"/>
  <c r="CF27" i="4"/>
  <c r="CF28" i="4" s="1"/>
  <c r="CV27" i="4"/>
  <c r="CV28" i="4" s="1"/>
  <c r="T27" i="4"/>
  <c r="T28" i="4" s="1"/>
  <c r="EN27" i="4"/>
  <c r="EN28" i="4" s="1"/>
  <c r="FT27" i="4"/>
  <c r="FT28" i="4" s="1"/>
  <c r="P27" i="4"/>
  <c r="P28" i="4" s="1"/>
  <c r="DX27" i="4"/>
  <c r="DX28" i="4" s="1"/>
  <c r="DU27" i="4"/>
  <c r="ES27" i="4"/>
  <c r="FQ27" i="4"/>
  <c r="BQ27" i="4"/>
  <c r="DM27" i="4"/>
  <c r="FI27" i="4"/>
  <c r="AS27" i="4"/>
  <c r="CO27" i="4"/>
  <c r="AK27" i="4"/>
  <c r="CG27" i="4"/>
  <c r="DE27" i="4"/>
  <c r="EC27" i="4"/>
  <c r="CW27" i="4"/>
  <c r="U27" i="4"/>
  <c r="CC27" i="4"/>
  <c r="EW27" i="4"/>
  <c r="BU27" i="4"/>
  <c r="DQ27" i="4"/>
  <c r="AO27" i="4"/>
  <c r="CK27" i="4"/>
  <c r="G27" i="4"/>
  <c r="BE27" i="4"/>
  <c r="AW27" i="4"/>
  <c r="EG27" i="4"/>
  <c r="DA27" i="4"/>
  <c r="Y27" i="4"/>
  <c r="FM27" i="4"/>
  <c r="K27" i="4"/>
  <c r="K28" i="4" s="1"/>
  <c r="EZ27" i="4"/>
  <c r="EZ28" i="4" s="1"/>
  <c r="FX27" i="4"/>
  <c r="FX28" i="4" s="1"/>
  <c r="BX27" i="4"/>
  <c r="BX28" i="4" s="1"/>
  <c r="BH27" i="4"/>
  <c r="BH28" i="4" s="1"/>
  <c r="AB27" i="4"/>
  <c r="AB28" i="4" s="1"/>
  <c r="AZ27" i="4"/>
  <c r="AZ28" i="4" s="1"/>
  <c r="EJ27" i="4"/>
  <c r="EJ28" i="4" s="1"/>
  <c r="DD27" i="4"/>
  <c r="DD28" i="4" s="1"/>
  <c r="L27" i="4"/>
  <c r="FA27" i="4"/>
  <c r="FY27" i="4"/>
  <c r="BY27" i="4"/>
  <c r="BI27" i="4"/>
  <c r="AC27" i="4"/>
  <c r="BA27" i="4"/>
  <c r="EK27" i="4"/>
  <c r="AN27" i="4"/>
  <c r="AN28" i="4" s="1"/>
  <c r="BL27" i="4"/>
  <c r="BL28" i="4" s="1"/>
  <c r="DH27" i="4"/>
  <c r="DH28" i="4" s="1"/>
  <c r="FD27" i="4"/>
  <c r="FD28" i="4" s="1"/>
  <c r="F27" i="4"/>
  <c r="F28" i="4" s="1"/>
  <c r="BD27" i="4"/>
  <c r="BD28" i="4" s="1"/>
  <c r="AF27" i="4"/>
  <c r="AF28" i="4" s="1"/>
  <c r="CZ27" i="4"/>
  <c r="CZ28" i="4" s="1"/>
  <c r="X27" i="4"/>
  <c r="X28" i="4" s="1"/>
  <c r="CR27" i="4"/>
  <c r="CR28" i="4" s="1"/>
  <c r="BM27" i="4"/>
  <c r="DI27" i="4"/>
  <c r="FE27" i="4"/>
  <c r="AG27" i="4"/>
  <c r="CS27" i="4"/>
  <c r="J38" i="3"/>
  <c r="K38" i="3"/>
  <c r="EB26" i="1"/>
  <c r="EY27" i="1"/>
  <c r="EN26" i="1"/>
  <c r="EZ26" i="1"/>
  <c r="EI26" i="1"/>
  <c r="EI27" i="1" s="1"/>
  <c r="EU26" i="1"/>
  <c r="EU27" i="1" s="1"/>
  <c r="FG26" i="1"/>
  <c r="FG27" i="1" s="1"/>
  <c r="EJ26" i="1"/>
  <c r="EV26" i="1"/>
  <c r="FH26" i="1"/>
  <c r="EA26" i="1"/>
  <c r="EA27" i="1" s="1"/>
  <c r="EQ26" i="1"/>
  <c r="EQ27" i="1" s="1"/>
  <c r="FC26" i="1"/>
  <c r="FC27" i="1" s="1"/>
  <c r="DK26" i="1"/>
  <c r="DK27" i="1" s="1"/>
  <c r="EE26" i="1"/>
  <c r="EE27" i="1" s="1"/>
  <c r="ER26" i="1"/>
  <c r="FD26" i="1"/>
  <c r="CJ26" i="1"/>
  <c r="EF26" i="1"/>
  <c r="DO26" i="1"/>
  <c r="DO27" i="1" s="1"/>
  <c r="CU26" i="1"/>
  <c r="CU27" i="1" s="1"/>
  <c r="CQ26" i="1"/>
  <c r="CQ27" i="1" s="1"/>
  <c r="DS26" i="1"/>
  <c r="DS27" i="1" s="1"/>
  <c r="DW26" i="1"/>
  <c r="DW27" i="1" s="1"/>
  <c r="DG26" i="1"/>
  <c r="DG27" i="1" s="1"/>
  <c r="DP26" i="1"/>
  <c r="CM26" i="1"/>
  <c r="CM27" i="1" s="1"/>
  <c r="CZ26" i="1"/>
  <c r="DX26" i="1"/>
  <c r="DC26" i="1"/>
  <c r="DC27" i="1" s="1"/>
  <c r="CV26" i="1"/>
  <c r="DL26" i="1"/>
  <c r="DT26" i="1"/>
  <c r="DH26" i="1"/>
  <c r="CR26" i="1"/>
  <c r="DD26" i="1"/>
  <c r="CY26" i="1"/>
  <c r="CY27" i="1" s="1"/>
  <c r="CN26" i="1"/>
  <c r="BH26" i="1"/>
  <c r="CF26" i="1"/>
  <c r="AN26" i="1"/>
  <c r="AZ26" i="1"/>
  <c r="BL26" i="1"/>
  <c r="BX26" i="1"/>
  <c r="BD26" i="1"/>
  <c r="CB26" i="1"/>
  <c r="BT26" i="1"/>
  <c r="BP26" i="1"/>
  <c r="AF26" i="1"/>
  <c r="L26" i="1"/>
  <c r="AB26" i="1"/>
  <c r="AJ26" i="1"/>
  <c r="AR26" i="1"/>
  <c r="D26" i="1"/>
  <c r="CI25" i="1" l="1"/>
  <c r="CI24" i="1"/>
  <c r="CI23" i="1"/>
  <c r="CI22" i="1"/>
  <c r="CI21" i="1"/>
  <c r="CI20" i="1"/>
  <c r="CI19" i="1"/>
  <c r="CI18" i="1"/>
  <c r="CI17" i="1"/>
  <c r="CI16" i="1"/>
  <c r="CI15" i="1"/>
  <c r="CI14" i="1"/>
  <c r="CI13" i="1"/>
  <c r="CI12" i="1"/>
  <c r="CI11" i="1"/>
  <c r="CI10" i="1"/>
  <c r="CI9" i="1"/>
  <c r="CI8" i="1"/>
  <c r="CI7" i="1"/>
  <c r="CI6" i="1"/>
  <c r="CI5" i="1"/>
  <c r="CI4" i="1"/>
  <c r="CE25" i="1"/>
  <c r="CE24" i="1"/>
  <c r="CE23" i="1"/>
  <c r="CE22" i="1"/>
  <c r="CE21" i="1"/>
  <c r="CE20" i="1"/>
  <c r="CE19" i="1"/>
  <c r="CE18" i="1"/>
  <c r="CE17" i="1"/>
  <c r="CE16" i="1"/>
  <c r="CE15" i="1"/>
  <c r="CE14" i="1"/>
  <c r="CE13" i="1"/>
  <c r="CE12" i="1"/>
  <c r="CE11" i="1"/>
  <c r="CE10" i="1"/>
  <c r="CE9" i="1"/>
  <c r="CE8" i="1"/>
  <c r="CE7" i="1"/>
  <c r="CE6" i="1"/>
  <c r="CE5" i="1"/>
  <c r="CE4" i="1"/>
  <c r="CA25" i="1"/>
  <c r="CA24" i="1"/>
  <c r="CA23" i="1"/>
  <c r="CA22" i="1"/>
  <c r="CA21" i="1"/>
  <c r="CA20" i="1"/>
  <c r="CA19" i="1"/>
  <c r="CA18" i="1"/>
  <c r="CA17" i="1"/>
  <c r="CA16" i="1"/>
  <c r="CA15" i="1"/>
  <c r="CA14" i="1"/>
  <c r="CA13" i="1"/>
  <c r="CA12" i="1"/>
  <c r="CA11" i="1"/>
  <c r="CA10" i="1"/>
  <c r="CA9" i="1"/>
  <c r="CA8" i="1"/>
  <c r="CA7" i="1"/>
  <c r="CA6" i="1"/>
  <c r="CA5" i="1"/>
  <c r="CA4" i="1"/>
  <c r="BW25" i="1"/>
  <c r="BW24" i="1"/>
  <c r="BW23" i="1"/>
  <c r="BW22" i="1"/>
  <c r="BW21" i="1"/>
  <c r="BW20" i="1"/>
  <c r="BW19" i="1"/>
  <c r="BW18" i="1"/>
  <c r="BW17" i="1"/>
  <c r="BW16" i="1"/>
  <c r="BW15" i="1"/>
  <c r="BW14" i="1"/>
  <c r="BW13" i="1"/>
  <c r="BW12" i="1"/>
  <c r="BW11" i="1"/>
  <c r="BW10" i="1"/>
  <c r="BW9" i="1"/>
  <c r="BW8" i="1"/>
  <c r="BW7" i="1"/>
  <c r="BW6" i="1"/>
  <c r="BW5" i="1"/>
  <c r="BW4" i="1"/>
  <c r="BS25" i="1"/>
  <c r="BS24" i="1"/>
  <c r="BS23" i="1"/>
  <c r="BS22" i="1"/>
  <c r="BS21" i="1"/>
  <c r="BS20" i="1"/>
  <c r="BS19" i="1"/>
  <c r="BS18" i="1"/>
  <c r="BS17" i="1"/>
  <c r="BS16" i="1"/>
  <c r="BS15" i="1"/>
  <c r="BS14" i="1"/>
  <c r="BS13" i="1"/>
  <c r="BS12" i="1"/>
  <c r="BS11" i="1"/>
  <c r="BS10" i="1"/>
  <c r="BS9" i="1"/>
  <c r="BS8" i="1"/>
  <c r="BS7" i="1"/>
  <c r="BS6" i="1"/>
  <c r="BS5" i="1"/>
  <c r="BS4" i="1"/>
  <c r="BO25" i="1"/>
  <c r="BO24" i="1"/>
  <c r="BO23" i="1"/>
  <c r="BO22" i="1"/>
  <c r="BO21" i="1"/>
  <c r="BO20" i="1"/>
  <c r="BO19" i="1"/>
  <c r="BO18" i="1"/>
  <c r="BO17" i="1"/>
  <c r="BO16" i="1"/>
  <c r="BO15" i="1"/>
  <c r="BO14" i="1"/>
  <c r="BO13" i="1"/>
  <c r="BO12" i="1"/>
  <c r="BO11" i="1"/>
  <c r="BO10" i="1"/>
  <c r="BO9" i="1"/>
  <c r="BO8" i="1"/>
  <c r="BO7" i="1"/>
  <c r="BO6" i="1"/>
  <c r="BO5" i="1"/>
  <c r="BO4" i="1"/>
  <c r="BK25" i="1"/>
  <c r="BK24" i="1"/>
  <c r="BK23" i="1"/>
  <c r="BK22" i="1"/>
  <c r="BK21" i="1"/>
  <c r="BK20" i="1"/>
  <c r="BK19" i="1"/>
  <c r="BK18" i="1"/>
  <c r="BK17" i="1"/>
  <c r="BK16" i="1"/>
  <c r="BK15" i="1"/>
  <c r="BK14" i="1"/>
  <c r="BK13" i="1"/>
  <c r="BK12" i="1"/>
  <c r="BK11" i="1"/>
  <c r="BK10" i="1"/>
  <c r="BK9" i="1"/>
  <c r="BK8" i="1"/>
  <c r="BK7" i="1"/>
  <c r="BK6" i="1"/>
  <c r="BK5" i="1"/>
  <c r="BK4" i="1"/>
  <c r="BG25" i="1"/>
  <c r="BG24" i="1"/>
  <c r="BG23" i="1"/>
  <c r="BG22" i="1"/>
  <c r="BG21" i="1"/>
  <c r="BG20" i="1"/>
  <c r="BG19" i="1"/>
  <c r="BG18" i="1"/>
  <c r="BG17" i="1"/>
  <c r="BG16" i="1"/>
  <c r="BG15" i="1"/>
  <c r="BG14" i="1"/>
  <c r="BG13" i="1"/>
  <c r="BG12" i="1"/>
  <c r="BG11" i="1"/>
  <c r="BG10" i="1"/>
  <c r="BG9" i="1"/>
  <c r="BG8" i="1"/>
  <c r="BG7" i="1"/>
  <c r="BG6" i="1"/>
  <c r="BG5" i="1"/>
  <c r="BG4" i="1"/>
  <c r="BC25" i="1"/>
  <c r="BC24" i="1"/>
  <c r="BC23" i="1"/>
  <c r="BC22" i="1"/>
  <c r="BC21" i="1"/>
  <c r="BC20" i="1"/>
  <c r="BC19" i="1"/>
  <c r="BC18" i="1"/>
  <c r="BC17" i="1"/>
  <c r="BC16" i="1"/>
  <c r="BC15" i="1"/>
  <c r="BC14" i="1"/>
  <c r="BC13" i="1"/>
  <c r="BC12" i="1"/>
  <c r="BC11" i="1"/>
  <c r="BC10" i="1"/>
  <c r="BC9" i="1"/>
  <c r="BC8" i="1"/>
  <c r="BC7" i="1"/>
  <c r="BC6" i="1"/>
  <c r="BC5" i="1"/>
  <c r="BC4" i="1"/>
  <c r="AY25" i="1"/>
  <c r="AY24" i="1"/>
  <c r="AY23" i="1"/>
  <c r="AY22" i="1"/>
  <c r="AY21" i="1"/>
  <c r="AY20" i="1"/>
  <c r="AY19" i="1"/>
  <c r="AY18" i="1"/>
  <c r="AY17" i="1"/>
  <c r="AY16" i="1"/>
  <c r="AY15" i="1"/>
  <c r="AY14" i="1"/>
  <c r="AY13" i="1"/>
  <c r="AY12" i="1"/>
  <c r="AY11" i="1"/>
  <c r="AY10" i="1"/>
  <c r="AY9" i="1"/>
  <c r="AY8" i="1"/>
  <c r="AY7" i="1"/>
  <c r="AY6" i="1"/>
  <c r="AY5" i="1"/>
  <c r="AY4" i="1"/>
  <c r="AU25" i="1"/>
  <c r="AU24" i="1"/>
  <c r="AU23" i="1"/>
  <c r="AU22" i="1"/>
  <c r="AU21" i="1"/>
  <c r="AU20" i="1"/>
  <c r="AU19" i="1"/>
  <c r="AU18" i="1"/>
  <c r="AU17" i="1"/>
  <c r="AU16" i="1"/>
  <c r="AU15" i="1"/>
  <c r="AU14" i="1"/>
  <c r="AU13" i="1"/>
  <c r="AU12" i="1"/>
  <c r="AU11" i="1"/>
  <c r="AU10" i="1"/>
  <c r="AU9" i="1"/>
  <c r="AU8" i="1"/>
  <c r="AU7" i="1"/>
  <c r="AU6" i="1"/>
  <c r="AU5" i="1"/>
  <c r="AU4" i="1"/>
  <c r="AQ25" i="1"/>
  <c r="AQ24" i="1"/>
  <c r="AQ23" i="1"/>
  <c r="AQ22" i="1"/>
  <c r="AQ21" i="1"/>
  <c r="AQ20" i="1"/>
  <c r="AQ19" i="1"/>
  <c r="AQ18" i="1"/>
  <c r="AQ17" i="1"/>
  <c r="AQ16" i="1"/>
  <c r="AQ15" i="1"/>
  <c r="AQ14" i="1"/>
  <c r="AQ13" i="1"/>
  <c r="AQ12" i="1"/>
  <c r="AQ11" i="1"/>
  <c r="AQ10" i="1"/>
  <c r="AQ9" i="1"/>
  <c r="AQ8" i="1"/>
  <c r="AQ7" i="1"/>
  <c r="AQ6" i="1"/>
  <c r="AQ5" i="1"/>
  <c r="AQ4" i="1"/>
  <c r="AM25" i="1"/>
  <c r="AM24" i="1"/>
  <c r="AM23" i="1"/>
  <c r="AM22" i="1"/>
  <c r="AM21" i="1"/>
  <c r="AM20" i="1"/>
  <c r="AM19" i="1"/>
  <c r="AM18" i="1"/>
  <c r="AM17" i="1"/>
  <c r="AM16" i="1"/>
  <c r="AM15" i="1"/>
  <c r="AM14" i="1"/>
  <c r="AM13" i="1"/>
  <c r="AM12" i="1"/>
  <c r="AM11" i="1"/>
  <c r="AM10" i="1"/>
  <c r="AM9" i="1"/>
  <c r="AM8" i="1"/>
  <c r="AM7" i="1"/>
  <c r="AM6" i="1"/>
  <c r="AM5" i="1"/>
  <c r="AM4" i="1"/>
  <c r="AI25" i="1"/>
  <c r="AI24" i="1"/>
  <c r="AI23" i="1"/>
  <c r="AI22" i="1"/>
  <c r="AI21" i="1"/>
  <c r="AI20" i="1"/>
  <c r="AI19" i="1"/>
  <c r="AI18" i="1"/>
  <c r="AI17" i="1"/>
  <c r="AI16" i="1"/>
  <c r="AI15" i="1"/>
  <c r="AI14" i="1"/>
  <c r="AI13" i="1"/>
  <c r="AI12" i="1"/>
  <c r="AI11" i="1"/>
  <c r="AI10" i="1"/>
  <c r="AI9" i="1"/>
  <c r="AI8" i="1"/>
  <c r="AI7" i="1"/>
  <c r="AI6" i="1"/>
  <c r="AI5" i="1"/>
  <c r="AI4" i="1"/>
  <c r="AE25" i="1"/>
  <c r="AE24" i="1"/>
  <c r="AE23" i="1"/>
  <c r="AE22" i="1"/>
  <c r="AE21" i="1"/>
  <c r="AE20" i="1"/>
  <c r="AE19" i="1"/>
  <c r="AE18" i="1"/>
  <c r="AE17" i="1"/>
  <c r="AE16" i="1"/>
  <c r="AE15" i="1"/>
  <c r="AE14" i="1"/>
  <c r="AE13" i="1"/>
  <c r="AE12" i="1"/>
  <c r="AE11" i="1"/>
  <c r="AE10" i="1"/>
  <c r="AE9" i="1"/>
  <c r="AE8" i="1"/>
  <c r="AE7" i="1"/>
  <c r="AE6" i="1"/>
  <c r="AE5" i="1"/>
  <c r="AE4" i="1"/>
  <c r="AA25" i="1"/>
  <c r="AA24" i="1"/>
  <c r="AA23" i="1"/>
  <c r="AA22" i="1"/>
  <c r="AA21" i="1"/>
  <c r="AA20" i="1"/>
  <c r="AA19" i="1"/>
  <c r="AA18" i="1"/>
  <c r="AA17" i="1"/>
  <c r="AA16" i="1"/>
  <c r="AA15" i="1"/>
  <c r="AA14" i="1"/>
  <c r="AA13" i="1"/>
  <c r="AA12" i="1"/>
  <c r="AA11" i="1"/>
  <c r="AA10" i="1"/>
  <c r="AA9" i="1"/>
  <c r="AA8" i="1"/>
  <c r="AA7" i="1"/>
  <c r="AA6" i="1"/>
  <c r="AA5" i="1"/>
  <c r="AA4" i="1"/>
  <c r="W25" i="1"/>
  <c r="W24" i="1"/>
  <c r="W23" i="1"/>
  <c r="W22" i="1"/>
  <c r="W21" i="1"/>
  <c r="W20" i="1"/>
  <c r="W19" i="1"/>
  <c r="W18" i="1"/>
  <c r="W17" i="1"/>
  <c r="W16" i="1"/>
  <c r="W15" i="1"/>
  <c r="W14" i="1"/>
  <c r="W13" i="1"/>
  <c r="W12" i="1"/>
  <c r="W11" i="1"/>
  <c r="W10" i="1"/>
  <c r="W9" i="1"/>
  <c r="W8" i="1"/>
  <c r="W7" i="1"/>
  <c r="W6" i="1"/>
  <c r="W5" i="1"/>
  <c r="W4" i="1"/>
  <c r="S25" i="1"/>
  <c r="S24" i="1"/>
  <c r="S23" i="1"/>
  <c r="S22" i="1"/>
  <c r="S21" i="1"/>
  <c r="S20" i="1"/>
  <c r="S19" i="1"/>
  <c r="S18" i="1"/>
  <c r="S17" i="1"/>
  <c r="S16" i="1"/>
  <c r="S15" i="1"/>
  <c r="S14" i="1"/>
  <c r="S13" i="1"/>
  <c r="S12" i="1"/>
  <c r="S11" i="1"/>
  <c r="S10" i="1"/>
  <c r="S9" i="1"/>
  <c r="S8" i="1"/>
  <c r="S7" i="1"/>
  <c r="S6" i="1"/>
  <c r="S5" i="1"/>
  <c r="S4" i="1"/>
  <c r="O25" i="1"/>
  <c r="O24" i="1"/>
  <c r="O23" i="1"/>
  <c r="O22" i="1"/>
  <c r="O21" i="1"/>
  <c r="O20" i="1"/>
  <c r="O19" i="1"/>
  <c r="O18" i="1"/>
  <c r="O17" i="1"/>
  <c r="O16" i="1"/>
  <c r="O15" i="1"/>
  <c r="O14" i="1"/>
  <c r="O13" i="1"/>
  <c r="O12" i="1"/>
  <c r="O11" i="1"/>
  <c r="O10" i="1"/>
  <c r="O9" i="1"/>
  <c r="O8" i="1"/>
  <c r="O7" i="1"/>
  <c r="O6" i="1"/>
  <c r="O5" i="1"/>
  <c r="O4" i="1"/>
  <c r="K25" i="1"/>
  <c r="K24" i="1"/>
  <c r="K23" i="1"/>
  <c r="K22" i="1"/>
  <c r="K21" i="1"/>
  <c r="K20" i="1"/>
  <c r="K19" i="1"/>
  <c r="K18" i="1"/>
  <c r="K17" i="1"/>
  <c r="K16" i="1"/>
  <c r="K15" i="1"/>
  <c r="K14" i="1"/>
  <c r="K13" i="1"/>
  <c r="K12" i="1"/>
  <c r="K11" i="1"/>
  <c r="K10" i="1"/>
  <c r="K9" i="1"/>
  <c r="K8" i="1"/>
  <c r="K7" i="1"/>
  <c r="K6" i="1"/>
  <c r="K5" i="1"/>
  <c r="K4" i="1"/>
  <c r="G25" i="1"/>
  <c r="G24" i="1"/>
  <c r="G23" i="1"/>
  <c r="G22" i="1"/>
  <c r="G21" i="1"/>
  <c r="G20" i="1"/>
  <c r="G19" i="1"/>
  <c r="G18" i="1"/>
  <c r="G17" i="1"/>
  <c r="G16" i="1"/>
  <c r="G15" i="1"/>
  <c r="G14" i="1"/>
  <c r="G13" i="1"/>
  <c r="G12" i="1"/>
  <c r="G11" i="1"/>
  <c r="G10" i="1"/>
  <c r="G9" i="1"/>
  <c r="G8" i="1"/>
  <c r="G7" i="1"/>
  <c r="G6" i="1"/>
  <c r="G5" i="1"/>
  <c r="G4" i="1"/>
  <c r="C5" i="1"/>
  <c r="C6" i="1"/>
  <c r="C7" i="1"/>
  <c r="C8" i="1"/>
  <c r="C9" i="1"/>
  <c r="C10" i="1"/>
  <c r="C11" i="1"/>
  <c r="C12" i="1"/>
  <c r="C13" i="1"/>
  <c r="C14" i="1"/>
  <c r="C15" i="1"/>
  <c r="C16" i="1"/>
  <c r="C17" i="1"/>
  <c r="C18" i="1"/>
  <c r="C19" i="1"/>
  <c r="C20" i="1"/>
  <c r="C21" i="1"/>
  <c r="C22" i="1"/>
  <c r="C23" i="1"/>
  <c r="C24" i="1"/>
  <c r="C25" i="1"/>
  <c r="C4" i="1"/>
  <c r="W26" i="1" l="1"/>
  <c r="AU26" i="1"/>
  <c r="AU27" i="1" s="1"/>
  <c r="S26" i="1"/>
  <c r="G26" i="1"/>
  <c r="G27" i="1" s="1"/>
  <c r="O26" i="1"/>
  <c r="AE26" i="1"/>
  <c r="AE27" i="1" s="1"/>
  <c r="CI26" i="1"/>
  <c r="CI27" i="1" s="1"/>
  <c r="BK26" i="1"/>
  <c r="BK27" i="1" s="1"/>
  <c r="BS26" i="1"/>
  <c r="BS27" i="1" s="1"/>
  <c r="BO26" i="1"/>
  <c r="BO27" i="1" s="1"/>
  <c r="BG26" i="1"/>
  <c r="BG27" i="1" s="1"/>
  <c r="CE26" i="1"/>
  <c r="CE27" i="1" s="1"/>
  <c r="BW26" i="1"/>
  <c r="BW27" i="1" s="1"/>
  <c r="AY26" i="1"/>
  <c r="AY27" i="1" s="1"/>
  <c r="BC26" i="1"/>
  <c r="BC27" i="1" s="1"/>
  <c r="CA26" i="1"/>
  <c r="CA27" i="1" s="1"/>
  <c r="W27" i="1"/>
  <c r="AI26" i="1"/>
  <c r="AI27" i="1" s="1"/>
  <c r="AQ26" i="1"/>
  <c r="AQ27" i="1" s="1"/>
  <c r="S27" i="1"/>
  <c r="AA26" i="1"/>
  <c r="AA27" i="1" s="1"/>
  <c r="AM26" i="1"/>
  <c r="AM27" i="1" s="1"/>
  <c r="O27" i="1"/>
  <c r="K26" i="1"/>
  <c r="K27" i="1" s="1"/>
  <c r="C26" i="1"/>
  <c r="C27" i="1" s="1"/>
</calcChain>
</file>

<file path=xl/sharedStrings.xml><?xml version="1.0" encoding="utf-8"?>
<sst xmlns="http://schemas.openxmlformats.org/spreadsheetml/2006/main" count="2443" uniqueCount="191">
  <si>
    <t>RH 1B</t>
  </si>
  <si>
    <t>RH 2B</t>
  </si>
  <si>
    <t>RH 3B</t>
  </si>
  <si>
    <t>RH 4B</t>
  </si>
  <si>
    <t>RH 5B</t>
  </si>
  <si>
    <t>RH 6B</t>
  </si>
  <si>
    <t>G</t>
  </si>
  <si>
    <t>H</t>
  </si>
  <si>
    <t>I</t>
  </si>
  <si>
    <t>J</t>
  </si>
  <si>
    <t>K</t>
  </si>
  <si>
    <t>L</t>
  </si>
  <si>
    <t>RH 7B</t>
  </si>
  <si>
    <t>RH 8B</t>
  </si>
  <si>
    <t>RH 9B</t>
  </si>
  <si>
    <t>RH 10B</t>
  </si>
  <si>
    <t>RH 11B</t>
  </si>
  <si>
    <t>RH 12B</t>
  </si>
  <si>
    <t>RH 13B</t>
  </si>
  <si>
    <t>RH 14B</t>
  </si>
  <si>
    <t>RH 15B</t>
  </si>
  <si>
    <t>RH 16B</t>
  </si>
  <si>
    <t>RH 17B</t>
  </si>
  <si>
    <t>RH 18B</t>
  </si>
  <si>
    <t xml:space="preserve">RH 19B </t>
  </si>
  <si>
    <t>RH 20B</t>
  </si>
  <si>
    <t>RH 21B</t>
  </si>
  <si>
    <t>RH 22B</t>
  </si>
  <si>
    <t>A</t>
  </si>
  <si>
    <t>B</t>
  </si>
  <si>
    <t>C</t>
  </si>
  <si>
    <t>D</t>
  </si>
  <si>
    <t>E</t>
  </si>
  <si>
    <t>F</t>
  </si>
  <si>
    <t>M</t>
  </si>
  <si>
    <t>N</t>
  </si>
  <si>
    <t>O</t>
  </si>
  <si>
    <t>P</t>
  </si>
  <si>
    <t>Density</t>
  </si>
  <si>
    <t>ng/ul</t>
  </si>
  <si>
    <t>Density*[DNA]</t>
  </si>
  <si>
    <t>SUM</t>
  </si>
  <si>
    <t>WMD</t>
  </si>
  <si>
    <t>P1_12C</t>
  </si>
  <si>
    <t>P2_12C</t>
  </si>
  <si>
    <t>P3_12C</t>
  </si>
  <si>
    <t>P4_12C</t>
  </si>
  <si>
    <t>P5_12C</t>
  </si>
  <si>
    <t>P6_12C</t>
  </si>
  <si>
    <t>P8_12C</t>
  </si>
  <si>
    <t>P10_12C</t>
  </si>
  <si>
    <t>P11_12C</t>
  </si>
  <si>
    <t>P13_12C</t>
  </si>
  <si>
    <t>P15_12C</t>
  </si>
  <si>
    <t>P1_13C</t>
  </si>
  <si>
    <t>P2_13C</t>
  </si>
  <si>
    <t>P4_13C</t>
  </si>
  <si>
    <t>P5_13C</t>
  </si>
  <si>
    <t>P6_13C</t>
  </si>
  <si>
    <t>P7_13C</t>
  </si>
  <si>
    <t>P8_13C</t>
  </si>
  <si>
    <t>P9_13C</t>
  </si>
  <si>
    <t>P11_13C</t>
  </si>
  <si>
    <t>P12_13C</t>
  </si>
  <si>
    <t>P14_13C</t>
  </si>
  <si>
    <t xml:space="preserve">23b </t>
  </si>
  <si>
    <t>24b</t>
  </si>
  <si>
    <t>25b</t>
  </si>
  <si>
    <t>26b</t>
  </si>
  <si>
    <t>27b</t>
  </si>
  <si>
    <t>28b</t>
  </si>
  <si>
    <t>29b</t>
  </si>
  <si>
    <t>30b</t>
  </si>
  <si>
    <t>31b</t>
  </si>
  <si>
    <t>32b</t>
  </si>
  <si>
    <t>33b</t>
  </si>
  <si>
    <t>34b</t>
  </si>
  <si>
    <t>Each fraction is 248 ul originally</t>
  </si>
  <si>
    <t>After precipitations, eluted into 40 ul TE</t>
  </si>
  <si>
    <t>3 ul removed from the 40 ul for quantification</t>
  </si>
  <si>
    <t>Total amount left per fraction: 37 ul</t>
  </si>
  <si>
    <t>ng/fraction remaining</t>
  </si>
  <si>
    <t>35b</t>
  </si>
  <si>
    <t>36b</t>
  </si>
  <si>
    <t>37b</t>
  </si>
  <si>
    <t>38b</t>
  </si>
  <si>
    <t>39b</t>
  </si>
  <si>
    <t>40b</t>
  </si>
  <si>
    <t>41b</t>
  </si>
  <si>
    <t>42b</t>
  </si>
  <si>
    <t>43b</t>
  </si>
  <si>
    <t>44b</t>
  </si>
  <si>
    <t>Fraction #</t>
  </si>
  <si>
    <t>1B</t>
  </si>
  <si>
    <t>2B</t>
  </si>
  <si>
    <t>3B</t>
  </si>
  <si>
    <t>4B</t>
  </si>
  <si>
    <t>5B</t>
  </si>
  <si>
    <t>6B</t>
  </si>
  <si>
    <t>7B</t>
  </si>
  <si>
    <t>8B</t>
  </si>
  <si>
    <t>9B</t>
  </si>
  <si>
    <t>10B</t>
  </si>
  <si>
    <t>11B</t>
  </si>
  <si>
    <t>12B</t>
  </si>
  <si>
    <t>13B</t>
  </si>
  <si>
    <t>14B</t>
  </si>
  <si>
    <t>15B</t>
  </si>
  <si>
    <t>16B</t>
  </si>
  <si>
    <t>17B</t>
  </si>
  <si>
    <t>18B</t>
  </si>
  <si>
    <t>19B</t>
  </si>
  <si>
    <t>20B</t>
  </si>
  <si>
    <t>21B</t>
  </si>
  <si>
    <t>22B</t>
  </si>
  <si>
    <t>23B</t>
  </si>
  <si>
    <t>24B</t>
  </si>
  <si>
    <t>25B</t>
  </si>
  <si>
    <t>26B</t>
  </si>
  <si>
    <t>27B</t>
  </si>
  <si>
    <t>28B</t>
  </si>
  <si>
    <t>29B</t>
  </si>
  <si>
    <t>30B</t>
  </si>
  <si>
    <t>31B</t>
  </si>
  <si>
    <t>32B</t>
  </si>
  <si>
    <t>33B</t>
  </si>
  <si>
    <t>34B</t>
  </si>
  <si>
    <t>35B</t>
  </si>
  <si>
    <t>36B</t>
  </si>
  <si>
    <t>39B</t>
  </si>
  <si>
    <t>38B</t>
  </si>
  <si>
    <t>40B</t>
  </si>
  <si>
    <t>41B</t>
  </si>
  <si>
    <t>42B</t>
  </si>
  <si>
    <t>43B</t>
  </si>
  <si>
    <t>44B</t>
  </si>
  <si>
    <t>*on rank abundance curve, 42b was slightly higher than the rest</t>
  </si>
  <si>
    <t>Cuve look?</t>
  </si>
  <si>
    <t>Perfect</t>
  </si>
  <si>
    <t>Good</t>
  </si>
  <si>
    <t>good</t>
  </si>
  <si>
    <t>Okay</t>
  </si>
  <si>
    <t>okay</t>
  </si>
  <si>
    <t>Excellent</t>
  </si>
  <si>
    <t>Double Peak</t>
  </si>
  <si>
    <t>two concentrations same density</t>
  </si>
  <si>
    <t>meh</t>
  </si>
  <si>
    <t xml:space="preserve">okay, but inverted fractions </t>
  </si>
  <si>
    <t>perfec t</t>
  </si>
  <si>
    <t>perfect</t>
  </si>
  <si>
    <t>Okay, but did it lose a pellet?</t>
  </si>
  <si>
    <t>L4T0 Full 12C</t>
  </si>
  <si>
    <t>L4T0 Half 12C</t>
  </si>
  <si>
    <t>L4T0 Full 13C</t>
  </si>
  <si>
    <t>L4T0 Half 13C</t>
  </si>
  <si>
    <t>Average</t>
  </si>
  <si>
    <t>dWMD</t>
  </si>
  <si>
    <t>L4T1 Full 12C</t>
  </si>
  <si>
    <t>L4T1 Half 12C</t>
  </si>
  <si>
    <t>L1T1 Full 13C</t>
  </si>
  <si>
    <t>L1T1 Half 13C</t>
  </si>
  <si>
    <t>Density Cutoffs same with L1T0 samples</t>
  </si>
  <si>
    <t>Bin</t>
  </si>
  <si>
    <t>Highest Density</t>
  </si>
  <si>
    <t>Lowest Density</t>
  </si>
  <si>
    <t>Overall average density fo each bin across all tubes</t>
  </si>
  <si>
    <t>Bin 1</t>
  </si>
  <si>
    <t>Bin 2</t>
  </si>
  <si>
    <t>Bin 7</t>
  </si>
  <si>
    <t>Bin 8</t>
  </si>
  <si>
    <t>Bin 5</t>
  </si>
  <si>
    <t>Bin 4</t>
  </si>
  <si>
    <t>Bin 6</t>
  </si>
  <si>
    <t>Bin 3</t>
  </si>
  <si>
    <t>Bins</t>
  </si>
  <si>
    <t>Density Cutoffs different from L1T0 SIP dataset for itag</t>
  </si>
  <si>
    <t>change to 1.7209 because of nD error</t>
  </si>
  <si>
    <t>write to marissa and cc steve</t>
  </si>
  <si>
    <t>Density cutoffs for 4 fractions</t>
  </si>
  <si>
    <t>RH 23</t>
  </si>
  <si>
    <t>RH 32</t>
  </si>
  <si>
    <t>RH 34</t>
  </si>
  <si>
    <t>CKI SIP Samples</t>
  </si>
  <si>
    <t>Harvested Spring 2020</t>
  </si>
  <si>
    <t>Extracted by A. Chew</t>
  </si>
  <si>
    <t>SIP ran at LLNL by M. Lafler</t>
  </si>
  <si>
    <t>Method used for condensing fractions: Steve's method</t>
  </si>
  <si>
    <t xml:space="preserve">Synopsis of method: for all 13C samples, figure out how many fractions you need to combine to get to at least 120 ng total for the heaviest bin and 120 ng total for the lightest bin for each sample. Then the density cut offs for the heaviest and lightest combined fractions get decided. Middle fractions essentially figure themselves out. </t>
  </si>
  <si>
    <t>Total DNA</t>
  </si>
  <si>
    <t>RH4</t>
  </si>
  <si>
    <t>RH14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</si>
</sst>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9" x14ac:knownFonts="1">
    <font>
      <sz val="11"/>
      <color theme="1"/>
      <name val="Calibri"/>
      <family val="2"/>
      <scheme val="minor"/>
    </font>
    <font>
      <sz val="11"/>
      <color rgb="FFFF0000"/>
      <name val="Calibri"/>
      <family val="2"/>
      <scheme val="minor"/>
    </font>
    <font>
      <b/>
      <sz val="12"/>
      <color theme="1"/>
      <name val="Calibri"/>
      <family val="2"/>
      <scheme val="minor"/>
    </font>
    <font>
      <sz val="11"/>
      <color theme="5"/>
      <name val="Calibri"/>
      <family val="2"/>
      <scheme val="minor"/>
    </font>
    <font>
      <sz val="11"/>
      <name val="Calibri"/>
      <family val="2"/>
      <scheme val="minor"/>
    </font>
    <font>
      <sz val="11"/>
      <color rgb="FFFF3300"/>
      <name val="Calibri"/>
      <family val="2"/>
      <scheme val="minor"/>
    </font>
    <font>
      <strike/>
      <sz val="11"/>
      <color theme="1"/>
      <name val="Calibri"/>
      <family val="2"/>
      <scheme val="minor"/>
    </font>
    <font>
      <strike/>
      <sz val="11"/>
      <color rgb="FFFF0000"/>
      <name val="Calibri"/>
      <family val="2"/>
      <scheme val="minor"/>
    </font>
    <font>
      <b/>
      <sz val="11"/>
      <color theme="1"/>
      <name val="Calibri"/>
      <family val="2"/>
      <scheme val="minor"/>
    </font>
  </fonts>
  <fills count="20">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rgb="FF7030A0"/>
        <bgColor indexed="64"/>
      </patternFill>
    </fill>
    <fill>
      <patternFill patternType="solid">
        <fgColor rgb="FFFF66FF"/>
        <bgColor indexed="64"/>
      </patternFill>
    </fill>
    <fill>
      <patternFill patternType="solid">
        <fgColor rgb="FF996633"/>
        <bgColor indexed="64"/>
      </patternFill>
    </fill>
    <fill>
      <patternFill patternType="solid">
        <fgColor theme="4"/>
        <bgColor indexed="64"/>
      </patternFill>
    </fill>
    <fill>
      <patternFill patternType="solid">
        <fgColor rgb="FFFF3300"/>
        <bgColor indexed="64"/>
      </patternFill>
    </fill>
    <fill>
      <patternFill patternType="solid">
        <fgColor theme="6"/>
        <bgColor indexed="64"/>
      </patternFill>
    </fill>
    <fill>
      <patternFill patternType="solid">
        <fgColor rgb="FFFF0000"/>
        <bgColor indexed="64"/>
      </patternFill>
    </fill>
    <fill>
      <patternFill patternType="solid">
        <fgColor theme="5" tint="-0.249977111117893"/>
        <bgColor indexed="64"/>
      </patternFill>
    </fill>
  </fills>
  <borders count="10">
    <border>
      <left/>
      <right/>
      <top/>
      <bottom/>
      <diagonal/>
    </border>
    <border>
      <left style="medium">
        <color auto="1"/>
      </left>
      <right/>
      <top/>
      <bottom style="thin">
        <color auto="1"/>
      </bottom>
      <diagonal/>
    </border>
    <border>
      <left/>
      <right/>
      <top/>
      <bottom style="thin">
        <color auto="1"/>
      </bottom>
      <diagonal/>
    </border>
    <border>
      <left style="medium">
        <color auto="1"/>
      </left>
      <right/>
      <top/>
      <bottom/>
      <diagonal/>
    </border>
    <border>
      <left/>
      <right style="medium">
        <color indexed="64"/>
      </right>
      <top/>
      <bottom/>
      <diagonal/>
    </border>
    <border>
      <left/>
      <right style="medium">
        <color indexed="64"/>
      </right>
      <top/>
      <bottom style="thin">
        <color auto="1"/>
      </bottom>
      <diagonal/>
    </border>
    <border>
      <left/>
      <right/>
      <top style="thin">
        <color auto="1"/>
      </top>
      <bottom/>
      <diagonal/>
    </border>
    <border>
      <left/>
      <right style="thin">
        <color indexed="64"/>
      </right>
      <top/>
      <bottom style="thin">
        <color auto="1"/>
      </bottom>
      <diagonal/>
    </border>
    <border>
      <left/>
      <right style="medium">
        <color auto="1"/>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9">
    <xf numFmtId="0" fontId="0" fillId="0" borderId="0" xfId="0"/>
    <xf numFmtId="164" fontId="0" fillId="0" borderId="1" xfId="0" applyNumberFormat="1" applyBorder="1" applyAlignment="1">
      <alignment wrapText="1"/>
    </xf>
    <xf numFmtId="0" fontId="0" fillId="0" borderId="2" xfId="0" applyBorder="1" applyAlignment="1">
      <alignment wrapText="1"/>
    </xf>
    <xf numFmtId="164" fontId="0" fillId="0" borderId="3" xfId="0" applyNumberFormat="1" applyBorder="1"/>
    <xf numFmtId="0" fontId="0" fillId="0" borderId="0" xfId="0" applyAlignment="1">
      <alignment horizontal="center"/>
    </xf>
    <xf numFmtId="164" fontId="0" fillId="2" borderId="3" xfId="0" applyNumberFormat="1" applyFill="1" applyBorder="1"/>
    <xf numFmtId="0" fontId="0" fillId="2" borderId="0" xfId="0" applyFill="1"/>
    <xf numFmtId="0" fontId="0" fillId="2" borderId="0" xfId="0" applyFill="1" applyAlignment="1">
      <alignment horizontal="center"/>
    </xf>
    <xf numFmtId="164" fontId="0" fillId="0" borderId="2" xfId="0" applyNumberFormat="1" applyBorder="1" applyAlignment="1">
      <alignment wrapText="1"/>
    </xf>
    <xf numFmtId="0" fontId="0" fillId="0" borderId="5" xfId="0" applyBorder="1" applyAlignment="1">
      <alignment wrapText="1"/>
    </xf>
    <xf numFmtId="0" fontId="0" fillId="0" borderId="4" xfId="0" applyBorder="1"/>
    <xf numFmtId="164" fontId="0" fillId="3" borderId="3" xfId="0" applyNumberFormat="1" applyFill="1" applyBorder="1"/>
    <xf numFmtId="0" fontId="0" fillId="3" borderId="0" xfId="0" applyFill="1"/>
    <xf numFmtId="0" fontId="0" fillId="0" borderId="0" xfId="0" applyBorder="1"/>
    <xf numFmtId="0" fontId="0" fillId="0" borderId="3" xfId="0" applyBorder="1"/>
    <xf numFmtId="0" fontId="0" fillId="0" borderId="0" xfId="0" applyFill="1" applyBorder="1"/>
    <xf numFmtId="164" fontId="0" fillId="0" borderId="0" xfId="0" applyNumberFormat="1" applyBorder="1"/>
    <xf numFmtId="0" fontId="0" fillId="0" borderId="3" xfId="0" applyFill="1" applyBorder="1"/>
    <xf numFmtId="0" fontId="0" fillId="0" borderId="0" xfId="0" applyAlignment="1">
      <alignment horizontal="center"/>
    </xf>
    <xf numFmtId="0" fontId="0" fillId="2" borderId="0" xfId="0" applyFill="1" applyAlignment="1">
      <alignment horizontal="center"/>
    </xf>
    <xf numFmtId="164" fontId="0" fillId="2" borderId="0" xfId="0" applyNumberFormat="1" applyFill="1" applyBorder="1"/>
    <xf numFmtId="0" fontId="0" fillId="2" borderId="0" xfId="0" applyFill="1" applyBorder="1"/>
    <xf numFmtId="0" fontId="0" fillId="2" borderId="4" xfId="0" applyFill="1" applyBorder="1"/>
    <xf numFmtId="0" fontId="0" fillId="2" borderId="3" xfId="0" applyFill="1" applyBorder="1"/>
    <xf numFmtId="0" fontId="0" fillId="2" borderId="6" xfId="0" applyFill="1" applyBorder="1"/>
    <xf numFmtId="0" fontId="0" fillId="0" borderId="0" xfId="0" applyAlignment="1">
      <alignment horizontal="center"/>
    </xf>
    <xf numFmtId="0" fontId="0" fillId="0" borderId="0" xfId="0" applyAlignment="1">
      <alignment horizontal="center"/>
    </xf>
    <xf numFmtId="0" fontId="0" fillId="4" borderId="0" xfId="0" applyFill="1" applyAlignment="1">
      <alignment horizontal="center"/>
    </xf>
    <xf numFmtId="0" fontId="0" fillId="4" borderId="0" xfId="0" applyFill="1"/>
    <xf numFmtId="0" fontId="1" fillId="0" borderId="3" xfId="0" applyFont="1" applyBorder="1"/>
    <xf numFmtId="0" fontId="1" fillId="0" borderId="0" xfId="0" applyFont="1"/>
    <xf numFmtId="0" fontId="1" fillId="0" borderId="0" xfId="0" applyFont="1" applyBorder="1"/>
    <xf numFmtId="0" fontId="1" fillId="0" borderId="4" xfId="0" applyFont="1" applyBorder="1"/>
    <xf numFmtId="0" fontId="0" fillId="5" borderId="0" xfId="0" applyFill="1"/>
    <xf numFmtId="0" fontId="0" fillId="6" borderId="0" xfId="0" applyFill="1" applyAlignment="1">
      <alignment horizontal="center"/>
    </xf>
    <xf numFmtId="0" fontId="0" fillId="7" borderId="0" xfId="0" applyFill="1" applyAlignment="1">
      <alignment horizontal="center"/>
    </xf>
    <xf numFmtId="0" fontId="0" fillId="6" borderId="0" xfId="0" applyFill="1"/>
    <xf numFmtId="0" fontId="0" fillId="7" borderId="0" xfId="0" applyFill="1"/>
    <xf numFmtId="0" fontId="2" fillId="0" borderId="0" xfId="0" applyFont="1"/>
    <xf numFmtId="165" fontId="0" fillId="0" borderId="0" xfId="0" applyNumberFormat="1"/>
    <xf numFmtId="164" fontId="0" fillId="0" borderId="0" xfId="0" applyNumberFormat="1"/>
    <xf numFmtId="164" fontId="0" fillId="8" borderId="3" xfId="0" applyNumberFormat="1" applyFill="1" applyBorder="1"/>
    <xf numFmtId="0" fontId="0" fillId="8" borderId="0" xfId="0" applyFill="1"/>
    <xf numFmtId="165" fontId="0" fillId="8" borderId="0" xfId="0" applyNumberFormat="1" applyFill="1"/>
    <xf numFmtId="164" fontId="0" fillId="9" borderId="3" xfId="0" applyNumberFormat="1" applyFill="1" applyBorder="1"/>
    <xf numFmtId="0" fontId="0" fillId="9" borderId="0" xfId="0" applyFill="1"/>
    <xf numFmtId="165" fontId="0" fillId="9" borderId="0" xfId="0" applyNumberFormat="1" applyFill="1"/>
    <xf numFmtId="164" fontId="0" fillId="10" borderId="3" xfId="0" applyNumberFormat="1" applyFill="1" applyBorder="1"/>
    <xf numFmtId="0" fontId="0" fillId="10" borderId="0" xfId="0" applyFill="1"/>
    <xf numFmtId="165" fontId="0" fillId="10" borderId="0" xfId="0" applyNumberFormat="1" applyFill="1"/>
    <xf numFmtId="164" fontId="0" fillId="11" borderId="3" xfId="0" applyNumberFormat="1" applyFill="1" applyBorder="1"/>
    <xf numFmtId="0" fontId="0" fillId="11" borderId="0" xfId="0" applyFill="1"/>
    <xf numFmtId="165" fontId="0" fillId="11" borderId="0" xfId="0" applyNumberFormat="1" applyFill="1"/>
    <xf numFmtId="0" fontId="0" fillId="12" borderId="0" xfId="0" applyFill="1"/>
    <xf numFmtId="165" fontId="0" fillId="12" borderId="0" xfId="0" applyNumberFormat="1" applyFill="1"/>
    <xf numFmtId="164" fontId="0" fillId="12" borderId="3" xfId="0" applyNumberFormat="1" applyFill="1" applyBorder="1"/>
    <xf numFmtId="164" fontId="0" fillId="5" borderId="3" xfId="0" applyNumberFormat="1" applyFill="1" applyBorder="1"/>
    <xf numFmtId="165" fontId="0" fillId="5" borderId="0" xfId="0" applyNumberFormat="1" applyFill="1"/>
    <xf numFmtId="164" fontId="0" fillId="13" borderId="3" xfId="0" applyNumberFormat="1" applyFill="1" applyBorder="1"/>
    <xf numFmtId="0" fontId="0" fillId="13" borderId="0" xfId="0" applyFill="1"/>
    <xf numFmtId="0" fontId="0" fillId="14" borderId="0" xfId="0" applyFill="1"/>
    <xf numFmtId="165" fontId="0" fillId="14" borderId="0" xfId="0" applyNumberFormat="1" applyFill="1"/>
    <xf numFmtId="164" fontId="0" fillId="3" borderId="0" xfId="0" applyNumberFormat="1" applyFill="1"/>
    <xf numFmtId="0" fontId="3" fillId="0" borderId="0" xfId="0" applyFont="1"/>
    <xf numFmtId="164" fontId="0" fillId="13" borderId="0" xfId="0" applyNumberFormat="1" applyFill="1"/>
    <xf numFmtId="165" fontId="0" fillId="13" borderId="0" xfId="0" applyNumberFormat="1" applyFill="1"/>
    <xf numFmtId="164" fontId="0" fillId="14" borderId="3" xfId="0" applyNumberFormat="1" applyFill="1" applyBorder="1"/>
    <xf numFmtId="164" fontId="0" fillId="15" borderId="3" xfId="0" applyNumberFormat="1" applyFill="1" applyBorder="1"/>
    <xf numFmtId="0" fontId="0" fillId="15" borderId="0" xfId="0" applyFill="1"/>
    <xf numFmtId="164" fontId="0" fillId="16" borderId="3" xfId="0" applyNumberFormat="1" applyFill="1" applyBorder="1"/>
    <xf numFmtId="0" fontId="0" fillId="16" borderId="0" xfId="0" applyFill="1"/>
    <xf numFmtId="165" fontId="0" fillId="3" borderId="0" xfId="0" applyNumberFormat="1" applyFill="1"/>
    <xf numFmtId="164" fontId="0" fillId="3" borderId="1" xfId="0" applyNumberFormat="1" applyFill="1" applyBorder="1" applyAlignment="1">
      <alignment wrapText="1"/>
    </xf>
    <xf numFmtId="0" fontId="0" fillId="3" borderId="2" xfId="0" applyFill="1" applyBorder="1" applyAlignment="1">
      <alignment wrapText="1"/>
    </xf>
    <xf numFmtId="0" fontId="0" fillId="0" borderId="0" xfId="0" applyFill="1"/>
    <xf numFmtId="164" fontId="3" fillId="0" borderId="0" xfId="0" applyNumberFormat="1" applyFont="1"/>
    <xf numFmtId="165" fontId="3" fillId="0" borderId="0" xfId="0" applyNumberFormat="1" applyFont="1"/>
    <xf numFmtId="164" fontId="3" fillId="3" borderId="0" xfId="0" applyNumberFormat="1" applyFont="1" applyFill="1"/>
    <xf numFmtId="0" fontId="3" fillId="3" borderId="0" xfId="0" applyFont="1" applyFill="1"/>
    <xf numFmtId="165" fontId="3" fillId="3" borderId="0" xfId="0" applyNumberFormat="1" applyFont="1" applyFill="1"/>
    <xf numFmtId="164" fontId="0" fillId="0" borderId="0" xfId="0" applyNumberFormat="1" applyFill="1"/>
    <xf numFmtId="0" fontId="0" fillId="11" borderId="0" xfId="0" applyFill="1" applyAlignment="1">
      <alignment horizontal="center"/>
    </xf>
    <xf numFmtId="0" fontId="0" fillId="16" borderId="0" xfId="0" applyFill="1" applyAlignment="1">
      <alignment horizontal="center"/>
    </xf>
    <xf numFmtId="164" fontId="1" fillId="0" borderId="3" xfId="0" applyNumberFormat="1" applyFont="1" applyBorder="1"/>
    <xf numFmtId="0" fontId="1" fillId="0" borderId="0" xfId="0" applyFont="1" applyFill="1"/>
    <xf numFmtId="0" fontId="0" fillId="0" borderId="0" xfId="0" applyAlignment="1">
      <alignment horizontal="center"/>
    </xf>
    <xf numFmtId="0" fontId="0" fillId="16" borderId="0" xfId="0" applyFill="1" applyAlignment="1">
      <alignment horizontal="center"/>
    </xf>
    <xf numFmtId="0" fontId="0" fillId="11" borderId="0" xfId="0" applyFill="1" applyAlignment="1">
      <alignment horizontal="center"/>
    </xf>
    <xf numFmtId="0" fontId="0" fillId="0" borderId="0" xfId="0" applyAlignment="1">
      <alignment horizontal="center"/>
    </xf>
    <xf numFmtId="0" fontId="4" fillId="11" borderId="0" xfId="0" applyFont="1" applyFill="1"/>
    <xf numFmtId="164" fontId="0" fillId="17" borderId="3" xfId="0" applyNumberFormat="1" applyFill="1" applyBorder="1"/>
    <xf numFmtId="0" fontId="0" fillId="17" borderId="0" xfId="0" applyFill="1"/>
    <xf numFmtId="165" fontId="0" fillId="0" borderId="0" xfId="0" applyNumberFormat="1" applyFill="1"/>
    <xf numFmtId="0" fontId="0" fillId="0" borderId="4" xfId="0" applyFill="1" applyBorder="1"/>
    <xf numFmtId="0" fontId="0" fillId="0" borderId="0" xfId="0" applyAlignment="1">
      <alignment horizontal="center"/>
    </xf>
    <xf numFmtId="0" fontId="0" fillId="0" borderId="0" xfId="0" applyFill="1" applyAlignment="1">
      <alignment horizontal="center"/>
    </xf>
    <xf numFmtId="164" fontId="4" fillId="10" borderId="3" xfId="0" applyNumberFormat="1" applyFont="1" applyFill="1" applyBorder="1"/>
    <xf numFmtId="0" fontId="4" fillId="10" borderId="0" xfId="0" applyFont="1" applyFill="1"/>
    <xf numFmtId="164" fontId="5" fillId="0" borderId="0" xfId="0" applyNumberFormat="1" applyFont="1" applyFill="1"/>
    <xf numFmtId="0" fontId="5" fillId="0" borderId="0" xfId="0" applyFont="1" applyFill="1"/>
    <xf numFmtId="165" fontId="5" fillId="0" borderId="0" xfId="0" applyNumberFormat="1" applyFont="1" applyFill="1"/>
    <xf numFmtId="0" fontId="0" fillId="0" borderId="7" xfId="0" applyBorder="1" applyAlignment="1">
      <alignment wrapText="1"/>
    </xf>
    <xf numFmtId="0" fontId="0" fillId="8" borderId="0" xfId="0" applyFill="1" applyBorder="1"/>
    <xf numFmtId="0" fontId="0" fillId="10" borderId="0" xfId="0" applyFill="1" applyBorder="1"/>
    <xf numFmtId="0" fontId="0" fillId="9" borderId="0" xfId="0" applyFill="1" applyBorder="1"/>
    <xf numFmtId="0" fontId="0" fillId="11" borderId="0" xfId="0" applyFill="1" applyBorder="1"/>
    <xf numFmtId="164" fontId="0" fillId="0" borderId="4" xfId="0" applyNumberFormat="1" applyFill="1" applyBorder="1"/>
    <xf numFmtId="165" fontId="0" fillId="0" borderId="4" xfId="0" applyNumberFormat="1" applyFill="1" applyBorder="1"/>
    <xf numFmtId="0" fontId="0" fillId="0" borderId="4" xfId="0" applyBorder="1" applyAlignment="1">
      <alignment wrapText="1"/>
    </xf>
    <xf numFmtId="0" fontId="0" fillId="0" borderId="8" xfId="0" applyFill="1" applyBorder="1"/>
    <xf numFmtId="164" fontId="0" fillId="0" borderId="0" xfId="0" applyNumberFormat="1" applyFill="1" applyBorder="1"/>
    <xf numFmtId="0" fontId="0" fillId="8" borderId="3" xfId="0" applyFill="1" applyBorder="1"/>
    <xf numFmtId="0" fontId="1" fillId="8" borderId="3" xfId="0" applyFont="1" applyFill="1" applyBorder="1"/>
    <xf numFmtId="0" fontId="1" fillId="8" borderId="0" xfId="0" applyFont="1" applyFill="1"/>
    <xf numFmtId="0" fontId="1" fillId="8" borderId="0" xfId="0" applyFont="1" applyFill="1" applyBorder="1"/>
    <xf numFmtId="0" fontId="0" fillId="9" borderId="3" xfId="0" applyFill="1" applyBorder="1"/>
    <xf numFmtId="0" fontId="0" fillId="10" borderId="3" xfId="0" applyFill="1" applyBorder="1"/>
    <xf numFmtId="0" fontId="0" fillId="11" borderId="3" xfId="0" applyFill="1" applyBorder="1"/>
    <xf numFmtId="0" fontId="4" fillId="0" borderId="0" xfId="0" applyFont="1" applyFill="1" applyBorder="1"/>
    <xf numFmtId="0" fontId="0" fillId="13" borderId="3" xfId="0" applyFill="1" applyBorder="1"/>
    <xf numFmtId="0" fontId="0" fillId="13" borderId="0" xfId="0" applyFill="1" applyBorder="1"/>
    <xf numFmtId="164" fontId="4" fillId="0" borderId="4" xfId="0" applyNumberFormat="1" applyFont="1" applyFill="1" applyBorder="1"/>
    <xf numFmtId="0" fontId="4" fillId="0" borderId="4" xfId="0" applyFont="1" applyFill="1" applyBorder="1"/>
    <xf numFmtId="0" fontId="0" fillId="0" borderId="5" xfId="0" applyFill="1" applyBorder="1" applyAlignment="1">
      <alignment wrapText="1"/>
    </xf>
    <xf numFmtId="0" fontId="0" fillId="0" borderId="0" xfId="0" applyBorder="1" applyAlignment="1">
      <alignment wrapText="1"/>
    </xf>
    <xf numFmtId="165" fontId="0" fillId="0" borderId="0" xfId="0" applyNumberFormat="1" applyFill="1" applyBorder="1"/>
    <xf numFmtId="0" fontId="0" fillId="6" borderId="0" xfId="0" applyFill="1" applyAlignment="1">
      <alignment horizontal="center"/>
    </xf>
    <xf numFmtId="0" fontId="0" fillId="7" borderId="0" xfId="0" applyFill="1" applyAlignment="1">
      <alignment horizontal="center"/>
    </xf>
    <xf numFmtId="165" fontId="0" fillId="18" borderId="0" xfId="0" applyNumberFormat="1" applyFill="1"/>
    <xf numFmtId="165" fontId="4" fillId="18" borderId="4" xfId="0" applyNumberFormat="1" applyFont="1" applyFill="1" applyBorder="1"/>
    <xf numFmtId="165" fontId="4" fillId="18" borderId="0" xfId="0" applyNumberFormat="1" applyFont="1" applyFill="1"/>
    <xf numFmtId="164" fontId="4" fillId="0" borderId="0" xfId="0" applyNumberFormat="1" applyFont="1" applyFill="1" applyBorder="1"/>
    <xf numFmtId="0" fontId="4" fillId="0" borderId="4" xfId="0" applyFont="1" applyBorder="1"/>
    <xf numFmtId="0" fontId="4" fillId="0" borderId="0" xfId="0" applyFont="1" applyBorder="1"/>
    <xf numFmtId="0" fontId="1" fillId="0" borderId="0" xfId="0" applyFont="1" applyFill="1" applyBorder="1"/>
    <xf numFmtId="0" fontId="0" fillId="0" borderId="0" xfId="0" applyAlignment="1">
      <alignment horizontal="center"/>
    </xf>
    <xf numFmtId="0" fontId="0" fillId="16" borderId="0" xfId="0" applyFill="1" applyAlignment="1">
      <alignment horizontal="center"/>
    </xf>
    <xf numFmtId="0" fontId="0" fillId="11" borderId="0" xfId="0" applyFill="1" applyAlignment="1">
      <alignment horizontal="center"/>
    </xf>
    <xf numFmtId="164" fontId="0" fillId="0" borderId="3" xfId="0" applyNumberFormat="1" applyFill="1" applyBorder="1"/>
    <xf numFmtId="0" fontId="4" fillId="0" borderId="0" xfId="0" applyFont="1" applyFill="1"/>
    <xf numFmtId="164" fontId="4" fillId="8" borderId="3" xfId="0" applyNumberFormat="1" applyFont="1" applyFill="1" applyBorder="1"/>
    <xf numFmtId="0" fontId="4" fillId="8" borderId="0" xfId="0" applyFont="1" applyFill="1"/>
    <xf numFmtId="0" fontId="0" fillId="18" borderId="0" xfId="0" applyFill="1" applyAlignment="1">
      <alignment horizontal="center"/>
    </xf>
    <xf numFmtId="0" fontId="0" fillId="18" borderId="0" xfId="0" applyFill="1"/>
    <xf numFmtId="0" fontId="0" fillId="8" borderId="4" xfId="0" applyFill="1" applyBorder="1"/>
    <xf numFmtId="0" fontId="0" fillId="11" borderId="4" xfId="0" applyFill="1" applyBorder="1"/>
    <xf numFmtId="0" fontId="6" fillId="0" borderId="0" xfId="0" applyFont="1" applyFill="1"/>
    <xf numFmtId="164" fontId="6" fillId="0" borderId="1" xfId="0" applyNumberFormat="1" applyFont="1" applyBorder="1" applyAlignment="1">
      <alignment wrapText="1"/>
    </xf>
    <xf numFmtId="0" fontId="6" fillId="0" borderId="2" xfId="0" applyFont="1" applyBorder="1" applyAlignment="1">
      <alignment wrapText="1"/>
    </xf>
    <xf numFmtId="0" fontId="6" fillId="0" borderId="5" xfId="0" applyFont="1" applyFill="1" applyBorder="1" applyAlignment="1">
      <alignment wrapText="1"/>
    </xf>
    <xf numFmtId="0" fontId="6" fillId="2" borderId="0" xfId="0" applyFont="1" applyFill="1" applyBorder="1"/>
    <xf numFmtId="0" fontId="6" fillId="0" borderId="0" xfId="0" applyFont="1" applyFill="1" applyBorder="1"/>
    <xf numFmtId="0" fontId="6" fillId="8" borderId="0" xfId="0" applyFont="1" applyFill="1" applyBorder="1"/>
    <xf numFmtId="0" fontId="7" fillId="0" borderId="0" xfId="0" applyFont="1" applyFill="1" applyBorder="1"/>
    <xf numFmtId="165" fontId="6" fillId="0" borderId="0" xfId="0" applyNumberFormat="1" applyFont="1" applyFill="1"/>
    <xf numFmtId="165" fontId="6" fillId="0" borderId="4" xfId="0" applyNumberFormat="1" applyFont="1" applyFill="1" applyBorder="1"/>
    <xf numFmtId="0" fontId="6" fillId="11" borderId="0" xfId="0" applyFont="1" applyFill="1" applyBorder="1"/>
    <xf numFmtId="0" fontId="0" fillId="7" borderId="0" xfId="0" applyFill="1" applyBorder="1"/>
    <xf numFmtId="0" fontId="4" fillId="8" borderId="3" xfId="0" applyFont="1" applyFill="1" applyBorder="1"/>
    <xf numFmtId="0" fontId="4" fillId="8" borderId="0" xfId="0" applyFont="1" applyFill="1" applyBorder="1"/>
    <xf numFmtId="0" fontId="0" fillId="18" borderId="0" xfId="0" applyFill="1" applyBorder="1"/>
    <xf numFmtId="0" fontId="0" fillId="0" borderId="0" xfId="0" applyFill="1" applyAlignment="1">
      <alignment horizontal="center"/>
    </xf>
    <xf numFmtId="164" fontId="4" fillId="9" borderId="3" xfId="0" applyNumberFormat="1" applyFont="1" applyFill="1" applyBorder="1"/>
    <xf numFmtId="0" fontId="4" fillId="9" borderId="0" xfId="0" applyFont="1" applyFill="1"/>
    <xf numFmtId="0" fontId="0" fillId="9" borderId="4" xfId="0" applyFill="1" applyBorder="1"/>
    <xf numFmtId="0" fontId="0" fillId="10" borderId="4" xfId="0" applyFill="1" applyBorder="1"/>
    <xf numFmtId="0" fontId="8" fillId="0" borderId="9" xfId="0" applyFont="1" applyBorder="1"/>
    <xf numFmtId="0" fontId="0" fillId="0" borderId="9" xfId="0" applyBorder="1"/>
    <xf numFmtId="164" fontId="0" fillId="0" borderId="9" xfId="0" applyNumberFormat="1" applyBorder="1"/>
    <xf numFmtId="165" fontId="4" fillId="0" borderId="0" xfId="0" applyNumberFormat="1" applyFont="1" applyFill="1"/>
    <xf numFmtId="164" fontId="4" fillId="0" borderId="0" xfId="0" applyNumberFormat="1" applyFont="1" applyFill="1"/>
    <xf numFmtId="0" fontId="0" fillId="19" borderId="0" xfId="0" applyFill="1" applyBorder="1"/>
    <xf numFmtId="0" fontId="0" fillId="0" borderId="0" xfId="0"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6" borderId="0" xfId="0" applyFill="1" applyAlignment="1">
      <alignment horizontal="center"/>
    </xf>
    <xf numFmtId="0" fontId="0" fillId="0" borderId="3" xfId="0" applyBorder="1" applyAlignment="1">
      <alignment horizontal="center"/>
    </xf>
    <xf numFmtId="0" fontId="0" fillId="11" borderId="0" xfId="0" applyFill="1" applyAlignment="1">
      <alignment horizontal="center"/>
    </xf>
    <xf numFmtId="0" fontId="0" fillId="3"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6" borderId="3" xfId="0" applyFill="1" applyBorder="1" applyAlignment="1">
      <alignment horizontal="center"/>
    </xf>
    <xf numFmtId="0" fontId="0" fillId="0" borderId="0" xfId="0" applyAlignment="1">
      <alignment horizontal="center" wrapText="1"/>
    </xf>
    <xf numFmtId="0" fontId="0" fillId="0" borderId="4" xfId="0" applyBorder="1" applyAlignment="1">
      <alignment horizontal="center" wrapText="1"/>
    </xf>
    <xf numFmtId="0" fontId="0" fillId="5" borderId="0" xfId="0" applyFill="1" applyAlignment="1">
      <alignment horizontal="center"/>
    </xf>
    <xf numFmtId="0" fontId="0" fillId="0" borderId="0" xfId="0" applyFill="1" applyAlignment="1">
      <alignment horizontal="center"/>
    </xf>
    <xf numFmtId="0" fontId="0" fillId="8" borderId="0" xfId="0" applyFill="1" applyAlignment="1">
      <alignment horizontal="center"/>
    </xf>
    <xf numFmtId="0" fontId="0" fillId="18" borderId="0" xfId="0" applyFill="1" applyAlignment="1">
      <alignment horizontal="center"/>
    </xf>
    <xf numFmtId="0" fontId="6" fillId="8"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FF66FF"/>
      <color rgb="FFFF3300"/>
      <color rgb="FF9966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WMD!$E$5:$E$22</c:f>
              <c:numCache>
                <c:formatCode>0.0000</c:formatCode>
                <c:ptCount val="18"/>
                <c:pt idx="0">
                  <c:v>1.7730632919999998</c:v>
                </c:pt>
                <c:pt idx="1">
                  <c:v>1.7719705319999992</c:v>
                </c:pt>
                <c:pt idx="2">
                  <c:v>1.7654139719999993</c:v>
                </c:pt>
                <c:pt idx="3">
                  <c:v>1.7610429320000005</c:v>
                </c:pt>
                <c:pt idx="4">
                  <c:v>1.7533936120000018</c:v>
                </c:pt>
                <c:pt idx="5">
                  <c:v>1.7468370520000001</c:v>
                </c:pt>
                <c:pt idx="6">
                  <c:v>1.7402804920000001</c:v>
                </c:pt>
                <c:pt idx="7">
                  <c:v>1.7361006850000003</c:v>
                </c:pt>
                <c:pt idx="8">
                  <c:v>1.7306368850000009</c:v>
                </c:pt>
                <c:pt idx="9">
                  <c:v>1.7251730849999998</c:v>
                </c:pt>
                <c:pt idx="10">
                  <c:v>1.7229875650000004</c:v>
                </c:pt>
                <c:pt idx="11">
                  <c:v>1.7142454850000011</c:v>
                </c:pt>
                <c:pt idx="12">
                  <c:v>1.7087816850000017</c:v>
                </c:pt>
                <c:pt idx="13">
                  <c:v>1.7033178849999988</c:v>
                </c:pt>
                <c:pt idx="14">
                  <c:v>1.6980453180000001</c:v>
                </c:pt>
                <c:pt idx="15">
                  <c:v>1.6914887580000002</c:v>
                </c:pt>
                <c:pt idx="16">
                  <c:v>1.688210478000002</c:v>
                </c:pt>
                <c:pt idx="17">
                  <c:v>1.6794683979999991</c:v>
                </c:pt>
              </c:numCache>
            </c:numRef>
          </c:xVal>
          <c:yVal>
            <c:numRef>
              <c:f>WMD!$F$5:$F$22</c:f>
              <c:numCache>
                <c:formatCode>General</c:formatCode>
                <c:ptCount val="18"/>
                <c:pt idx="0">
                  <c:v>2.3202977747569579E-2</c:v>
                </c:pt>
                <c:pt idx="1">
                  <c:v>4.297315538255163E-3</c:v>
                </c:pt>
                <c:pt idx="2">
                  <c:v>2.762038473539433E-2</c:v>
                </c:pt>
                <c:pt idx="3">
                  <c:v>9.8201561321780206E-2</c:v>
                </c:pt>
                <c:pt idx="4">
                  <c:v>0.15182391411502646</c:v>
                </c:pt>
                <c:pt idx="5">
                  <c:v>0.26481971602842802</c:v>
                </c:pt>
                <c:pt idx="6">
                  <c:v>0.62565807342152346</c:v>
                </c:pt>
                <c:pt idx="7">
                  <c:v>2.0101069155899314</c:v>
                </c:pt>
                <c:pt idx="8">
                  <c:v>6.8556503280018886</c:v>
                </c:pt>
                <c:pt idx="9">
                  <c:v>13.577688802849524</c:v>
                </c:pt>
                <c:pt idx="10">
                  <c:v>12.962485488942903</c:v>
                </c:pt>
                <c:pt idx="11">
                  <c:v>8.8471472143146812</c:v>
                </c:pt>
                <c:pt idx="12">
                  <c:v>4.8121174837881471</c:v>
                </c:pt>
                <c:pt idx="13">
                  <c:v>2.2382474658679299</c:v>
                </c:pt>
                <c:pt idx="14">
                  <c:v>1.1696466468979838</c:v>
                </c:pt>
                <c:pt idx="15">
                  <c:v>0.79037222350457637</c:v>
                </c:pt>
                <c:pt idx="16">
                  <c:v>0.51612166575668184</c:v>
                </c:pt>
                <c:pt idx="17">
                  <c:v>0.37821385448962636</c:v>
                </c:pt>
              </c:numCache>
            </c:numRef>
          </c:yVal>
          <c:smooth val="0"/>
          <c:extLst>
            <c:ext xmlns:c16="http://schemas.microsoft.com/office/drawing/2014/chart" uri="{C3380CC4-5D6E-409C-BE32-E72D297353CC}">
              <c16:uniqueId val="{00000000-0F86-4DBB-82F7-0FCB33653DF0}"/>
            </c:ext>
          </c:extLst>
        </c:ser>
        <c:dLbls>
          <c:showLegendKey val="0"/>
          <c:showVal val="0"/>
          <c:showCatName val="0"/>
          <c:showSerName val="0"/>
          <c:showPercent val="0"/>
          <c:showBubbleSize val="0"/>
        </c:dLbls>
        <c:axId val="569810968"/>
        <c:axId val="569809656"/>
      </c:scatterChart>
      <c:valAx>
        <c:axId val="569810968"/>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809656"/>
        <c:crosses val="autoZero"/>
        <c:crossBetween val="midCat"/>
      </c:valAx>
      <c:valAx>
        <c:axId val="56980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810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WMD!$AK$9:$AK$22</c:f>
              <c:numCache>
                <c:formatCode>0.0000</c:formatCode>
                <c:ptCount val="14"/>
                <c:pt idx="0">
                  <c:v>1.7551693470000025</c:v>
                </c:pt>
                <c:pt idx="1">
                  <c:v>1.7488040199999997</c:v>
                </c:pt>
                <c:pt idx="2">
                  <c:v>1.7422474600000015</c:v>
                </c:pt>
                <c:pt idx="3">
                  <c:v>1.7367836600000022</c:v>
                </c:pt>
                <c:pt idx="4">
                  <c:v>1.7313198599999993</c:v>
                </c:pt>
                <c:pt idx="5">
                  <c:v>1.7258560599999999</c:v>
                </c:pt>
                <c:pt idx="6">
                  <c:v>1.7192995000000018</c:v>
                </c:pt>
                <c:pt idx="7">
                  <c:v>1.7140269330000013</c:v>
                </c:pt>
                <c:pt idx="8">
                  <c:v>1.709655892999999</c:v>
                </c:pt>
                <c:pt idx="9">
                  <c:v>1.7041920929999996</c:v>
                </c:pt>
                <c:pt idx="10">
                  <c:v>1.6987282930000003</c:v>
                </c:pt>
                <c:pt idx="11">
                  <c:v>1.6921717330000021</c:v>
                </c:pt>
                <c:pt idx="12">
                  <c:v>1.6867079329999992</c:v>
                </c:pt>
                <c:pt idx="13">
                  <c:v>1.6770643260000018</c:v>
                </c:pt>
              </c:numCache>
            </c:numRef>
          </c:xVal>
          <c:yVal>
            <c:numRef>
              <c:f>WMD!$AL$9:$AL$22</c:f>
              <c:numCache>
                <c:formatCode>General</c:formatCode>
                <c:ptCount val="14"/>
                <c:pt idx="0">
                  <c:v>5.1496316576190226E-3</c:v>
                </c:pt>
                <c:pt idx="1">
                  <c:v>3.6492377209957592E-2</c:v>
                </c:pt>
                <c:pt idx="2">
                  <c:v>1.1302580891535558E-2</c:v>
                </c:pt>
                <c:pt idx="3">
                  <c:v>0.68495473608257174</c:v>
                </c:pt>
                <c:pt idx="4">
                  <c:v>4.0291335571934246</c:v>
                </c:pt>
                <c:pt idx="5">
                  <c:v>14.984980275494053</c:v>
                </c:pt>
                <c:pt idx="6">
                  <c:v>16.750726537247612</c:v>
                </c:pt>
                <c:pt idx="7">
                  <c:v>11.487768446500146</c:v>
                </c:pt>
                <c:pt idx="8">
                  <c:v>4.7316903823040901</c:v>
                </c:pt>
                <c:pt idx="9">
                  <c:v>2.0152592604134774</c:v>
                </c:pt>
                <c:pt idx="10">
                  <c:v>1.0275028883944197</c:v>
                </c:pt>
                <c:pt idx="11">
                  <c:v>0.53124511877246139</c:v>
                </c:pt>
                <c:pt idx="12">
                  <c:v>0.31296495953755316</c:v>
                </c:pt>
                <c:pt idx="13">
                  <c:v>0.23325187010904228</c:v>
                </c:pt>
              </c:numCache>
            </c:numRef>
          </c:yVal>
          <c:smooth val="0"/>
          <c:extLst>
            <c:ext xmlns:c16="http://schemas.microsoft.com/office/drawing/2014/chart" uri="{C3380CC4-5D6E-409C-BE32-E72D297353CC}">
              <c16:uniqueId val="{00000000-06A3-46C2-BECE-677A0E92B6E8}"/>
            </c:ext>
          </c:extLst>
        </c:ser>
        <c:dLbls>
          <c:showLegendKey val="0"/>
          <c:showVal val="0"/>
          <c:showCatName val="0"/>
          <c:showSerName val="0"/>
          <c:showPercent val="0"/>
          <c:showBubbleSize val="0"/>
        </c:dLbls>
        <c:axId val="576668872"/>
        <c:axId val="576666248"/>
      </c:scatterChart>
      <c:valAx>
        <c:axId val="576668872"/>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66248"/>
        <c:crosses val="autoZero"/>
        <c:crossBetween val="midCat"/>
      </c:valAx>
      <c:valAx>
        <c:axId val="576666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688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11B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WMD!$AO$9:$AO$22</c:f>
              <c:numCache>
                <c:formatCode>0.0000</c:formatCode>
                <c:ptCount val="14"/>
                <c:pt idx="0">
                  <c:v>1.7566445730000027</c:v>
                </c:pt>
                <c:pt idx="1">
                  <c:v>1.7511807729999997</c:v>
                </c:pt>
                <c:pt idx="2">
                  <c:v>1.7457169730000004</c:v>
                </c:pt>
                <c:pt idx="3">
                  <c:v>1.7391604130000022</c:v>
                </c:pt>
                <c:pt idx="4">
                  <c:v>1.7336966130000029</c:v>
                </c:pt>
                <c:pt idx="5">
                  <c:v>1.728232813</c:v>
                </c:pt>
                <c:pt idx="6">
                  <c:v>1.7227690130000006</c:v>
                </c:pt>
                <c:pt idx="7">
                  <c:v>1.7173052130000013</c:v>
                </c:pt>
                <c:pt idx="8">
                  <c:v>1.7129341730000025</c:v>
                </c:pt>
                <c:pt idx="9">
                  <c:v>1.7074703729999996</c:v>
                </c:pt>
                <c:pt idx="10">
                  <c:v>1.7020065730000002</c:v>
                </c:pt>
                <c:pt idx="11">
                  <c:v>1.6954500130000021</c:v>
                </c:pt>
                <c:pt idx="12">
                  <c:v>1.6899862130000027</c:v>
                </c:pt>
                <c:pt idx="13">
                  <c:v>1.6812441329999999</c:v>
                </c:pt>
              </c:numCache>
            </c:numRef>
          </c:xVal>
          <c:yVal>
            <c:numRef>
              <c:f>WMD!$AP$9:$AP$22</c:f>
              <c:numCache>
                <c:formatCode>General</c:formatCode>
                <c:ptCount val="14"/>
                <c:pt idx="0">
                  <c:v>0.12262797869648734</c:v>
                </c:pt>
                <c:pt idx="1">
                  <c:v>0.29415898511696165</c:v>
                </c:pt>
                <c:pt idx="2">
                  <c:v>0.59679485105903218</c:v>
                </c:pt>
                <c:pt idx="3">
                  <c:v>1.7938759410661298</c:v>
                </c:pt>
                <c:pt idx="4">
                  <c:v>7.6944316974440738</c:v>
                </c:pt>
                <c:pt idx="5">
                  <c:v>14.334131800297365</c:v>
                </c:pt>
                <c:pt idx="6">
                  <c:v>16.180312016218096</c:v>
                </c:pt>
                <c:pt idx="7">
                  <c:v>13.823110977569462</c:v>
                </c:pt>
                <c:pt idx="8">
                  <c:v>6.3535220613873831</c:v>
                </c:pt>
                <c:pt idx="9">
                  <c:v>3.2775459627035608</c:v>
                </c:pt>
                <c:pt idx="10">
                  <c:v>2.0414119750052686</c:v>
                </c:pt>
                <c:pt idx="11">
                  <c:v>1.171061912259552</c:v>
                </c:pt>
                <c:pt idx="12">
                  <c:v>0.61115568405913079</c:v>
                </c:pt>
                <c:pt idx="13">
                  <c:v>0.45438321510741919</c:v>
                </c:pt>
              </c:numCache>
            </c:numRef>
          </c:yVal>
          <c:smooth val="0"/>
          <c:extLst>
            <c:ext xmlns:c16="http://schemas.microsoft.com/office/drawing/2014/chart" uri="{C3380CC4-5D6E-409C-BE32-E72D297353CC}">
              <c16:uniqueId val="{00000000-5AD7-4DDE-B8AB-E8646DE64577}"/>
            </c:ext>
          </c:extLst>
        </c:ser>
        <c:dLbls>
          <c:showLegendKey val="0"/>
          <c:showVal val="0"/>
          <c:showCatName val="0"/>
          <c:showSerName val="0"/>
          <c:showPercent val="0"/>
          <c:showBubbleSize val="0"/>
        </c:dLbls>
        <c:axId val="573377584"/>
        <c:axId val="573377912"/>
      </c:scatterChart>
      <c:valAx>
        <c:axId val="573377584"/>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377912"/>
        <c:crosses val="autoZero"/>
        <c:crossBetween val="midCat"/>
      </c:valAx>
      <c:valAx>
        <c:axId val="573377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377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12B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WMD!$AS$9:$AS$22</c:f>
              <c:numCache>
                <c:formatCode>0.0000</c:formatCode>
                <c:ptCount val="14"/>
                <c:pt idx="0">
                  <c:v>1.7557430460000027</c:v>
                </c:pt>
                <c:pt idx="1">
                  <c:v>1.7493777189999999</c:v>
                </c:pt>
                <c:pt idx="2">
                  <c:v>1.7439139190000006</c:v>
                </c:pt>
                <c:pt idx="3">
                  <c:v>1.7384501190000012</c:v>
                </c:pt>
                <c:pt idx="4">
                  <c:v>1.7329863190000001</c:v>
                </c:pt>
                <c:pt idx="5">
                  <c:v>1.7286152789999996</c:v>
                </c:pt>
                <c:pt idx="6">
                  <c:v>1.7242442390000008</c:v>
                </c:pt>
                <c:pt idx="7">
                  <c:v>1.7189716720000021</c:v>
                </c:pt>
                <c:pt idx="8">
                  <c:v>1.7135078720000028</c:v>
                </c:pt>
                <c:pt idx="9">
                  <c:v>1.7091368320000004</c:v>
                </c:pt>
                <c:pt idx="10">
                  <c:v>1.7014875120000017</c:v>
                </c:pt>
                <c:pt idx="11">
                  <c:v>1.6949309520000018</c:v>
                </c:pt>
                <c:pt idx="12">
                  <c:v>1.6883743920000001</c:v>
                </c:pt>
                <c:pt idx="13">
                  <c:v>1.6831018250000014</c:v>
                </c:pt>
              </c:numCache>
            </c:numRef>
          </c:xVal>
          <c:yVal>
            <c:numRef>
              <c:f>WMD!$AT$9:$AT$22</c:f>
              <c:numCache>
                <c:formatCode>General</c:formatCode>
                <c:ptCount val="14"/>
                <c:pt idx="0">
                  <c:v>8.9735155184989313E-2</c:v>
                </c:pt>
                <c:pt idx="1">
                  <c:v>0.23254399414324053</c:v>
                </c:pt>
                <c:pt idx="2">
                  <c:v>0.43283891918633549</c:v>
                </c:pt>
                <c:pt idx="3">
                  <c:v>1.3931840058969807</c:v>
                </c:pt>
                <c:pt idx="4">
                  <c:v>4.9544033882039757</c:v>
                </c:pt>
                <c:pt idx="5">
                  <c:v>11.700264362899071</c:v>
                </c:pt>
                <c:pt idx="6">
                  <c:v>13.883301984532146</c:v>
                </c:pt>
                <c:pt idx="7">
                  <c:v>10.200107831050351</c:v>
                </c:pt>
                <c:pt idx="8">
                  <c:v>6.2482401895453066</c:v>
                </c:pt>
                <c:pt idx="9">
                  <c:v>2.1880023432809996</c:v>
                </c:pt>
                <c:pt idx="10">
                  <c:v>1.3355828189008534</c:v>
                </c:pt>
                <c:pt idx="11">
                  <c:v>0.8938408144601574</c:v>
                </c:pt>
                <c:pt idx="12">
                  <c:v>0.39127325038066063</c:v>
                </c:pt>
                <c:pt idx="13">
                  <c:v>0.29234337246007974</c:v>
                </c:pt>
              </c:numCache>
            </c:numRef>
          </c:yVal>
          <c:smooth val="0"/>
          <c:extLst>
            <c:ext xmlns:c16="http://schemas.microsoft.com/office/drawing/2014/chart" uri="{C3380CC4-5D6E-409C-BE32-E72D297353CC}">
              <c16:uniqueId val="{00000000-80BB-4B5D-8432-6582059B43F0}"/>
            </c:ext>
          </c:extLst>
        </c:ser>
        <c:dLbls>
          <c:showLegendKey val="0"/>
          <c:showVal val="0"/>
          <c:showCatName val="0"/>
          <c:showSerName val="0"/>
          <c:showPercent val="0"/>
          <c:showBubbleSize val="0"/>
        </c:dLbls>
        <c:axId val="612009144"/>
        <c:axId val="612009472"/>
      </c:scatterChart>
      <c:valAx>
        <c:axId val="612009144"/>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009472"/>
        <c:crosses val="autoZero"/>
        <c:crossBetween val="midCat"/>
      </c:valAx>
      <c:valAx>
        <c:axId val="61200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0091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13B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WMD!$AW$6:$AW$22</c:f>
              <c:numCache>
                <c:formatCode>0.0000</c:formatCode>
                <c:ptCount val="17"/>
                <c:pt idx="0">
                  <c:v>1.775276131</c:v>
                </c:pt>
                <c:pt idx="1">
                  <c:v>1.769621098</c:v>
                </c:pt>
                <c:pt idx="2">
                  <c:v>1.7632557710000007</c:v>
                </c:pt>
                <c:pt idx="3">
                  <c:v>1.7566992110000026</c:v>
                </c:pt>
                <c:pt idx="4">
                  <c:v>1.7512354109999997</c:v>
                </c:pt>
                <c:pt idx="5">
                  <c:v>1.7457716110000003</c:v>
                </c:pt>
                <c:pt idx="6">
                  <c:v>1.7392150510000022</c:v>
                </c:pt>
                <c:pt idx="7">
                  <c:v>1.7337512509999993</c:v>
                </c:pt>
                <c:pt idx="8">
                  <c:v>1.7293802110000005</c:v>
                </c:pt>
                <c:pt idx="9">
                  <c:v>1.7228236510000006</c:v>
                </c:pt>
                <c:pt idx="10">
                  <c:v>1.7173598510000012</c:v>
                </c:pt>
                <c:pt idx="11">
                  <c:v>1.7118960510000001</c:v>
                </c:pt>
                <c:pt idx="12">
                  <c:v>1.7064322510000007</c:v>
                </c:pt>
                <c:pt idx="13">
                  <c:v>1.7009684510000014</c:v>
                </c:pt>
                <c:pt idx="14">
                  <c:v>1.6965974110000008</c:v>
                </c:pt>
                <c:pt idx="15">
                  <c:v>1.6889480910000003</c:v>
                </c:pt>
                <c:pt idx="16">
                  <c:v>1.6825827640000011</c:v>
                </c:pt>
              </c:numCache>
            </c:numRef>
          </c:xVal>
          <c:yVal>
            <c:numRef>
              <c:f>WMD!$AX$6:$AX$22</c:f>
              <c:numCache>
                <c:formatCode>General</c:formatCode>
                <c:ptCount val="17"/>
                <c:pt idx="0">
                  <c:v>6.8754652265525865E-2</c:v>
                </c:pt>
                <c:pt idx="1">
                  <c:v>2.8307425090853152E-2</c:v>
                </c:pt>
                <c:pt idx="2">
                  <c:v>3.922148566371627E-2</c:v>
                </c:pt>
                <c:pt idx="3">
                  <c:v>0.11313506097201693</c:v>
                </c:pt>
                <c:pt idx="4">
                  <c:v>0.24497543432893043</c:v>
                </c:pt>
                <c:pt idx="5">
                  <c:v>0.63589590073554669</c:v>
                </c:pt>
                <c:pt idx="6">
                  <c:v>2.0390087561774903</c:v>
                </c:pt>
                <c:pt idx="7">
                  <c:v>7.002692172528401</c:v>
                </c:pt>
                <c:pt idx="8">
                  <c:v>9.6593161437781934</c:v>
                </c:pt>
                <c:pt idx="9">
                  <c:v>9.4689181420173743</c:v>
                </c:pt>
                <c:pt idx="10">
                  <c:v>8.2262783361032472</c:v>
                </c:pt>
                <c:pt idx="11">
                  <c:v>5.7031938275389251</c:v>
                </c:pt>
                <c:pt idx="12">
                  <c:v>2.9774380017566457</c:v>
                </c:pt>
                <c:pt idx="13">
                  <c:v>1.5017251135994485</c:v>
                </c:pt>
                <c:pt idx="14">
                  <c:v>0.90978202141600362</c:v>
                </c:pt>
                <c:pt idx="15">
                  <c:v>0.53505175148967643</c:v>
                </c:pt>
                <c:pt idx="16">
                  <c:v>0.42324139786949866</c:v>
                </c:pt>
              </c:numCache>
            </c:numRef>
          </c:yVal>
          <c:smooth val="0"/>
          <c:extLst>
            <c:ext xmlns:c16="http://schemas.microsoft.com/office/drawing/2014/chart" uri="{C3380CC4-5D6E-409C-BE32-E72D297353CC}">
              <c16:uniqueId val="{00000000-B99D-476A-AE6D-1C507518FDBF}"/>
            </c:ext>
          </c:extLst>
        </c:ser>
        <c:dLbls>
          <c:showLegendKey val="0"/>
          <c:showVal val="0"/>
          <c:showCatName val="0"/>
          <c:showSerName val="0"/>
          <c:showPercent val="0"/>
          <c:showBubbleSize val="0"/>
        </c:dLbls>
        <c:axId val="755504504"/>
        <c:axId val="755504832"/>
      </c:scatterChart>
      <c:valAx>
        <c:axId val="755504504"/>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504832"/>
        <c:crosses val="autoZero"/>
        <c:crossBetween val="midCat"/>
      </c:valAx>
      <c:valAx>
        <c:axId val="75550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5045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14B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WMD!$BA$8:$BA$22</c:f>
              <c:numCache>
                <c:formatCode>0.0000</c:formatCode>
                <c:ptCount val="15"/>
                <c:pt idx="0">
                  <c:v>1.7592671970000016</c:v>
                </c:pt>
                <c:pt idx="1">
                  <c:v>1.7538033970000004</c:v>
                </c:pt>
                <c:pt idx="2">
                  <c:v>1.7472468370000005</c:v>
                </c:pt>
                <c:pt idx="3">
                  <c:v>1.7428757970000017</c:v>
                </c:pt>
                <c:pt idx="4">
                  <c:v>1.7363192370000018</c:v>
                </c:pt>
                <c:pt idx="5">
                  <c:v>1.7297626770000001</c:v>
                </c:pt>
                <c:pt idx="6">
                  <c:v>1.7242988770000007</c:v>
                </c:pt>
                <c:pt idx="7">
                  <c:v>1.7188350770000014</c:v>
                </c:pt>
                <c:pt idx="8">
                  <c:v>1.7146552700000015</c:v>
                </c:pt>
                <c:pt idx="9">
                  <c:v>1.7080987099999998</c:v>
                </c:pt>
                <c:pt idx="10">
                  <c:v>1.7026349100000004</c:v>
                </c:pt>
                <c:pt idx="11">
                  <c:v>1.6960783500000023</c:v>
                </c:pt>
                <c:pt idx="12">
                  <c:v>1.6918985430000024</c:v>
                </c:pt>
                <c:pt idx="13">
                  <c:v>1.6864347430000013</c:v>
                </c:pt>
                <c:pt idx="14">
                  <c:v>1.6787854230000008</c:v>
                </c:pt>
              </c:numCache>
            </c:numRef>
          </c:xVal>
          <c:yVal>
            <c:numRef>
              <c:f>WMD!$BB$8:$BB$22</c:f>
              <c:numCache>
                <c:formatCode>General</c:formatCode>
                <c:ptCount val="15"/>
                <c:pt idx="0">
                  <c:v>3.7997866006211078E-2</c:v>
                </c:pt>
                <c:pt idx="1">
                  <c:v>0.15304058223281689</c:v>
                </c:pt>
                <c:pt idx="2">
                  <c:v>0.25918466997282991</c:v>
                </c:pt>
                <c:pt idx="3">
                  <c:v>0.67608954753654504</c:v>
                </c:pt>
                <c:pt idx="4">
                  <c:v>2.5495932604414366</c:v>
                </c:pt>
                <c:pt idx="5">
                  <c:v>7.5032479892974102</c:v>
                </c:pt>
                <c:pt idx="6">
                  <c:v>9.9104023888808062</c:v>
                </c:pt>
                <c:pt idx="7">
                  <c:v>6.4145323340613487</c:v>
                </c:pt>
                <c:pt idx="8">
                  <c:v>8.5817212449320621</c:v>
                </c:pt>
                <c:pt idx="9">
                  <c:v>5.6337024980905781</c:v>
                </c:pt>
                <c:pt idx="10">
                  <c:v>3.2159400013135144</c:v>
                </c:pt>
                <c:pt idx="11">
                  <c:v>1.8791599342208629</c:v>
                </c:pt>
                <c:pt idx="12">
                  <c:v>1.0285555085522198</c:v>
                </c:pt>
                <c:pt idx="13">
                  <c:v>0.6519953046892456</c:v>
                </c:pt>
                <c:pt idx="14">
                  <c:v>0.54906187339158175</c:v>
                </c:pt>
              </c:numCache>
            </c:numRef>
          </c:yVal>
          <c:smooth val="0"/>
          <c:extLst>
            <c:ext xmlns:c16="http://schemas.microsoft.com/office/drawing/2014/chart" uri="{C3380CC4-5D6E-409C-BE32-E72D297353CC}">
              <c16:uniqueId val="{00000000-7F31-42EA-B7BC-8D43B019BE72}"/>
            </c:ext>
          </c:extLst>
        </c:ser>
        <c:dLbls>
          <c:showLegendKey val="0"/>
          <c:showVal val="0"/>
          <c:showCatName val="0"/>
          <c:showSerName val="0"/>
          <c:showPercent val="0"/>
          <c:showBubbleSize val="0"/>
        </c:dLbls>
        <c:axId val="749605824"/>
        <c:axId val="749609104"/>
      </c:scatterChart>
      <c:valAx>
        <c:axId val="749605824"/>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09104"/>
        <c:crosses val="autoZero"/>
        <c:crossBetween val="midCat"/>
      </c:valAx>
      <c:valAx>
        <c:axId val="74960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05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15B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WMD!$BE$5:$BE$22</c:f>
              <c:numCache>
                <c:formatCode>0.0000</c:formatCode>
                <c:ptCount val="18"/>
                <c:pt idx="0">
                  <c:v>1.7818326910000017</c:v>
                </c:pt>
                <c:pt idx="1">
                  <c:v>1.775276131</c:v>
                </c:pt>
                <c:pt idx="2">
                  <c:v>1.7676268110000013</c:v>
                </c:pt>
                <c:pt idx="3">
                  <c:v>1.7610702510000014</c:v>
                </c:pt>
                <c:pt idx="4">
                  <c:v>1.7545136909999997</c:v>
                </c:pt>
                <c:pt idx="5">
                  <c:v>1.7490498910000003</c:v>
                </c:pt>
                <c:pt idx="6">
                  <c:v>1.7435860910000009</c:v>
                </c:pt>
                <c:pt idx="7">
                  <c:v>1.7394062840000011</c:v>
                </c:pt>
                <c:pt idx="8">
                  <c:v>1.7328497239999994</c:v>
                </c:pt>
                <c:pt idx="9">
                  <c:v>1.727385924</c:v>
                </c:pt>
                <c:pt idx="10">
                  <c:v>1.7208293640000019</c:v>
                </c:pt>
                <c:pt idx="11">
                  <c:v>1.7208293640000019</c:v>
                </c:pt>
                <c:pt idx="12">
                  <c:v>1.7109945240000002</c:v>
                </c:pt>
                <c:pt idx="13">
                  <c:v>1.7055307240000008</c:v>
                </c:pt>
                <c:pt idx="14">
                  <c:v>1.7000669240000015</c:v>
                </c:pt>
                <c:pt idx="15">
                  <c:v>1.6978814040000021</c:v>
                </c:pt>
                <c:pt idx="16">
                  <c:v>1.689139324000001</c:v>
                </c:pt>
                <c:pt idx="17">
                  <c:v>1.6827739970000017</c:v>
                </c:pt>
              </c:numCache>
            </c:numRef>
          </c:xVal>
          <c:yVal>
            <c:numRef>
              <c:f>WMD!$BF$5:$BF$22</c:f>
              <c:numCache>
                <c:formatCode>General</c:formatCode>
                <c:ptCount val="18"/>
                <c:pt idx="0">
                  <c:v>3.2341701796741937E-2</c:v>
                </c:pt>
                <c:pt idx="1">
                  <c:v>5.0911383264881115E-2</c:v>
                </c:pt>
                <c:pt idx="2">
                  <c:v>0.10323255080320681</c:v>
                </c:pt>
                <c:pt idx="3">
                  <c:v>0.15285922719967485</c:v>
                </c:pt>
                <c:pt idx="4">
                  <c:v>0.2262304777279214</c:v>
                </c:pt>
                <c:pt idx="5">
                  <c:v>0.46823117650092899</c:v>
                </c:pt>
                <c:pt idx="6">
                  <c:v>1.0987768509489337</c:v>
                </c:pt>
                <c:pt idx="7">
                  <c:v>2.7351135419621593</c:v>
                </c:pt>
                <c:pt idx="8">
                  <c:v>8.6645308664872811</c:v>
                </c:pt>
                <c:pt idx="9">
                  <c:v>14.799300919231397</c:v>
                </c:pt>
                <c:pt idx="10">
                  <c:v>15.430538170570463</c:v>
                </c:pt>
                <c:pt idx="11">
                  <c:v>12.433652028463243</c:v>
                </c:pt>
                <c:pt idx="12">
                  <c:v>7.4880101781917112</c:v>
                </c:pt>
                <c:pt idx="13">
                  <c:v>4.0165572532615847</c:v>
                </c:pt>
                <c:pt idx="14">
                  <c:v>2.2984834616769483</c:v>
                </c:pt>
                <c:pt idx="15">
                  <c:v>1.3898697919572651</c:v>
                </c:pt>
                <c:pt idx="16">
                  <c:v>0.78476420285909987</c:v>
                </c:pt>
                <c:pt idx="17">
                  <c:v>0.51900635955504582</c:v>
                </c:pt>
              </c:numCache>
            </c:numRef>
          </c:yVal>
          <c:smooth val="0"/>
          <c:extLst>
            <c:ext xmlns:c16="http://schemas.microsoft.com/office/drawing/2014/chart" uri="{C3380CC4-5D6E-409C-BE32-E72D297353CC}">
              <c16:uniqueId val="{00000000-5ACF-4BCE-91E0-91CFD67D2EF7}"/>
            </c:ext>
          </c:extLst>
        </c:ser>
        <c:dLbls>
          <c:showLegendKey val="0"/>
          <c:showVal val="0"/>
          <c:showCatName val="0"/>
          <c:showSerName val="0"/>
          <c:showPercent val="0"/>
          <c:showBubbleSize val="0"/>
        </c:dLbls>
        <c:axId val="755736160"/>
        <c:axId val="755740424"/>
      </c:scatterChart>
      <c:valAx>
        <c:axId val="755736160"/>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740424"/>
        <c:crosses val="autoZero"/>
        <c:crossBetween val="midCat"/>
      </c:valAx>
      <c:valAx>
        <c:axId val="755740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736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16B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WMD!$BI$5:$BI$22</c:f>
              <c:numCache>
                <c:formatCode>0.0000</c:formatCode>
                <c:ptCount val="18"/>
                <c:pt idx="0">
                  <c:v>1.7854934370000013</c:v>
                </c:pt>
                <c:pt idx="1">
                  <c:v>1.7811223970000025</c:v>
                </c:pt>
                <c:pt idx="2">
                  <c:v>1.7747570699999997</c:v>
                </c:pt>
                <c:pt idx="3">
                  <c:v>1.767107750000001</c:v>
                </c:pt>
                <c:pt idx="4">
                  <c:v>1.7594584300000022</c:v>
                </c:pt>
                <c:pt idx="5">
                  <c:v>1.7572729100000029</c:v>
                </c:pt>
                <c:pt idx="6">
                  <c:v>1.750907583</c:v>
                </c:pt>
                <c:pt idx="7">
                  <c:v>1.7432582630000013</c:v>
                </c:pt>
                <c:pt idx="8">
                  <c:v>1.737794463000002</c:v>
                </c:pt>
                <c:pt idx="9">
                  <c:v>1.7312379030000002</c:v>
                </c:pt>
                <c:pt idx="10">
                  <c:v>1.7257741030000009</c:v>
                </c:pt>
                <c:pt idx="11">
                  <c:v>1.7203103030000015</c:v>
                </c:pt>
                <c:pt idx="12">
                  <c:v>1.7148465030000022</c:v>
                </c:pt>
                <c:pt idx="13">
                  <c:v>1.7106666960000005</c:v>
                </c:pt>
                <c:pt idx="14">
                  <c:v>1.7041101360000006</c:v>
                </c:pt>
                <c:pt idx="15">
                  <c:v>1.6986463360000013</c:v>
                </c:pt>
                <c:pt idx="16">
                  <c:v>1.6920897760000031</c:v>
                </c:pt>
                <c:pt idx="17">
                  <c:v>1.6767911360000021</c:v>
                </c:pt>
              </c:numCache>
            </c:numRef>
          </c:xVal>
          <c:yVal>
            <c:numRef>
              <c:f>WMD!$BJ$5:$BJ$22</c:f>
              <c:numCache>
                <c:formatCode>General</c:formatCode>
                <c:ptCount val="18"/>
                <c:pt idx="0">
                  <c:v>2.7013481531742937E-2</c:v>
                </c:pt>
                <c:pt idx="1">
                  <c:v>6.1103840133390014E-2</c:v>
                </c:pt>
                <c:pt idx="2">
                  <c:v>0.12805408854387551</c:v>
                </c:pt>
                <c:pt idx="3">
                  <c:v>0.17198706839118294</c:v>
                </c:pt>
                <c:pt idx="4">
                  <c:v>0.44117279574083867</c:v>
                </c:pt>
                <c:pt idx="5">
                  <c:v>0.87006920822618161</c:v>
                </c:pt>
                <c:pt idx="6">
                  <c:v>1.9517348225047184</c:v>
                </c:pt>
                <c:pt idx="7">
                  <c:v>5.0383542425268901</c:v>
                </c:pt>
                <c:pt idx="8">
                  <c:v>13.210558621845271</c:v>
                </c:pt>
                <c:pt idx="9">
                  <c:v>16.102213074770603</c:v>
                </c:pt>
                <c:pt idx="10">
                  <c:v>14.859732992644254</c:v>
                </c:pt>
                <c:pt idx="11">
                  <c:v>10.548795676626456</c:v>
                </c:pt>
                <c:pt idx="12">
                  <c:v>6.14612465376063</c:v>
                </c:pt>
                <c:pt idx="13">
                  <c:v>3.1531678966228127</c:v>
                </c:pt>
                <c:pt idx="14">
                  <c:v>1.8512518681073216</c:v>
                </c:pt>
                <c:pt idx="15">
                  <c:v>1.2831466398914186</c:v>
                </c:pt>
                <c:pt idx="16">
                  <c:v>0.78430069394902013</c:v>
                </c:pt>
                <c:pt idx="17">
                  <c:v>0.76593697221773827</c:v>
                </c:pt>
              </c:numCache>
            </c:numRef>
          </c:yVal>
          <c:smooth val="0"/>
          <c:extLst>
            <c:ext xmlns:c16="http://schemas.microsoft.com/office/drawing/2014/chart" uri="{C3380CC4-5D6E-409C-BE32-E72D297353CC}">
              <c16:uniqueId val="{00000000-65B2-4BCC-BD41-C6C954DC214D}"/>
            </c:ext>
          </c:extLst>
        </c:ser>
        <c:dLbls>
          <c:showLegendKey val="0"/>
          <c:showVal val="0"/>
          <c:showCatName val="0"/>
          <c:showSerName val="0"/>
          <c:showPercent val="0"/>
          <c:showBubbleSize val="0"/>
        </c:dLbls>
        <c:axId val="601977272"/>
        <c:axId val="601985800"/>
      </c:scatterChart>
      <c:valAx>
        <c:axId val="601977272"/>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985800"/>
        <c:crosses val="autoZero"/>
        <c:crossBetween val="midCat"/>
      </c:valAx>
      <c:valAx>
        <c:axId val="601985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977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17B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WMD!$BM$5:$BM$22</c:f>
              <c:numCache>
                <c:formatCode>0.0000</c:formatCode>
                <c:ptCount val="18"/>
                <c:pt idx="0">
                  <c:v>1.7862583690000022</c:v>
                </c:pt>
                <c:pt idx="1">
                  <c:v>1.7775162890000011</c:v>
                </c:pt>
                <c:pt idx="2">
                  <c:v>1.7698669690000006</c:v>
                </c:pt>
                <c:pt idx="3">
                  <c:v>1.7644031690000013</c:v>
                </c:pt>
                <c:pt idx="4">
                  <c:v>1.758037842000002</c:v>
                </c:pt>
                <c:pt idx="5">
                  <c:v>1.7514812820000003</c:v>
                </c:pt>
                <c:pt idx="6">
                  <c:v>1.7449247220000021</c:v>
                </c:pt>
                <c:pt idx="7">
                  <c:v>1.7394609220000028</c:v>
                </c:pt>
                <c:pt idx="8">
                  <c:v>1.7339971219999999</c:v>
                </c:pt>
                <c:pt idx="9">
                  <c:v>1.7298173150000018</c:v>
                </c:pt>
                <c:pt idx="10">
                  <c:v>1.7254462750000013</c:v>
                </c:pt>
                <c:pt idx="11">
                  <c:v>1.7188897150000013</c:v>
                </c:pt>
                <c:pt idx="12">
                  <c:v>1.7123331549999996</c:v>
                </c:pt>
                <c:pt idx="13">
                  <c:v>1.7068693550000003</c:v>
                </c:pt>
                <c:pt idx="14">
                  <c:v>1.7014055550000009</c:v>
                </c:pt>
                <c:pt idx="15">
                  <c:v>1.6961329880000022</c:v>
                </c:pt>
                <c:pt idx="16">
                  <c:v>1.6917619480000035</c:v>
                </c:pt>
                <c:pt idx="17">
                  <c:v>1.6808343480000012</c:v>
                </c:pt>
              </c:numCache>
            </c:numRef>
          </c:xVal>
          <c:yVal>
            <c:numRef>
              <c:f>WMD!$BN$5:$BN$22</c:f>
              <c:numCache>
                <c:formatCode>General</c:formatCode>
                <c:ptCount val="18"/>
                <c:pt idx="0">
                  <c:v>1.927180075974344E-2</c:v>
                </c:pt>
                <c:pt idx="1">
                  <c:v>0.14611731483251561</c:v>
                </c:pt>
                <c:pt idx="2">
                  <c:v>0.1328761940372927</c:v>
                </c:pt>
                <c:pt idx="3">
                  <c:v>0.17246315535067411</c:v>
                </c:pt>
                <c:pt idx="4">
                  <c:v>0.32049750172434377</c:v>
                </c:pt>
                <c:pt idx="5">
                  <c:v>0.55775449469323557</c:v>
                </c:pt>
                <c:pt idx="6">
                  <c:v>1.2581272731687316</c:v>
                </c:pt>
                <c:pt idx="7">
                  <c:v>3.0239947237456444</c:v>
                </c:pt>
                <c:pt idx="8">
                  <c:v>7.4427775180734654</c:v>
                </c:pt>
                <c:pt idx="9">
                  <c:v>15.062089805909372</c:v>
                </c:pt>
                <c:pt idx="10">
                  <c:v>14.549010923939187</c:v>
                </c:pt>
                <c:pt idx="11">
                  <c:v>9.8821678048094643</c:v>
                </c:pt>
                <c:pt idx="12">
                  <c:v>5.7181772675323508</c:v>
                </c:pt>
                <c:pt idx="13">
                  <c:v>3.1297626634915345</c:v>
                </c:pt>
                <c:pt idx="14">
                  <c:v>2.144002534907393</c:v>
                </c:pt>
                <c:pt idx="15">
                  <c:v>1.2745588437990363</c:v>
                </c:pt>
                <c:pt idx="16">
                  <c:v>0.82282132969761201</c:v>
                </c:pt>
                <c:pt idx="17">
                  <c:v>0.74900304040131582</c:v>
                </c:pt>
              </c:numCache>
            </c:numRef>
          </c:yVal>
          <c:smooth val="0"/>
          <c:extLst>
            <c:ext xmlns:c16="http://schemas.microsoft.com/office/drawing/2014/chart" uri="{C3380CC4-5D6E-409C-BE32-E72D297353CC}">
              <c16:uniqueId val="{00000000-68FB-4D0A-A42A-035F99E2839A}"/>
            </c:ext>
          </c:extLst>
        </c:ser>
        <c:dLbls>
          <c:showLegendKey val="0"/>
          <c:showVal val="0"/>
          <c:showCatName val="0"/>
          <c:showSerName val="0"/>
          <c:showPercent val="0"/>
          <c:showBubbleSize val="0"/>
        </c:dLbls>
        <c:axId val="599387280"/>
        <c:axId val="599388264"/>
      </c:scatterChart>
      <c:valAx>
        <c:axId val="599387280"/>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388264"/>
        <c:crosses val="autoZero"/>
        <c:crossBetween val="midCat"/>
      </c:valAx>
      <c:valAx>
        <c:axId val="599388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387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18B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WMD!$BQ$6:$BQ$21</c:f>
              <c:numCache>
                <c:formatCode>0.0000</c:formatCode>
                <c:ptCount val="16"/>
                <c:pt idx="0">
                  <c:v>1.7728174210000009</c:v>
                </c:pt>
                <c:pt idx="1">
                  <c:v>1.769539141000001</c:v>
                </c:pt>
                <c:pt idx="2">
                  <c:v>1.7640753410000016</c:v>
                </c:pt>
                <c:pt idx="3">
                  <c:v>1.7575187809999999</c:v>
                </c:pt>
                <c:pt idx="4">
                  <c:v>1.7509622210000018</c:v>
                </c:pt>
                <c:pt idx="5">
                  <c:v>1.7444056610000018</c:v>
                </c:pt>
                <c:pt idx="6">
                  <c:v>1.7391330940000032</c:v>
                </c:pt>
                <c:pt idx="7">
                  <c:v>1.7347620540000008</c:v>
                </c:pt>
                <c:pt idx="8">
                  <c:v>1.7282054940000009</c:v>
                </c:pt>
                <c:pt idx="9">
                  <c:v>1.7227416940000015</c:v>
                </c:pt>
                <c:pt idx="10">
                  <c:v>1.7161851340000034</c:v>
                </c:pt>
                <c:pt idx="11">
                  <c:v>1.7107213340000005</c:v>
                </c:pt>
                <c:pt idx="12">
                  <c:v>1.7052575340000011</c:v>
                </c:pt>
                <c:pt idx="13">
                  <c:v>1.7019792540000012</c:v>
                </c:pt>
                <c:pt idx="14">
                  <c:v>1.695422694000003</c:v>
                </c:pt>
                <c:pt idx="15">
                  <c:v>1.6888661340000013</c:v>
                </c:pt>
              </c:numCache>
            </c:numRef>
          </c:xVal>
          <c:yVal>
            <c:numRef>
              <c:f>WMD!$BR$6:$BR$21</c:f>
              <c:numCache>
                <c:formatCode>General</c:formatCode>
                <c:ptCount val="16"/>
                <c:pt idx="0">
                  <c:v>2.0424093467356214E-3</c:v>
                </c:pt>
                <c:pt idx="1">
                  <c:v>5.0074122090465835E-2</c:v>
                </c:pt>
                <c:pt idx="2">
                  <c:v>0.14484125173447762</c:v>
                </c:pt>
                <c:pt idx="3">
                  <c:v>0.24937286102829473</c:v>
                </c:pt>
                <c:pt idx="4">
                  <c:v>0.39499943644276181</c:v>
                </c:pt>
                <c:pt idx="5">
                  <c:v>0.90517403721266321</c:v>
                </c:pt>
                <c:pt idx="6">
                  <c:v>0.88711043772307197</c:v>
                </c:pt>
                <c:pt idx="7">
                  <c:v>6.7828290389291439</c:v>
                </c:pt>
                <c:pt idx="8">
                  <c:v>12.333952724416079</c:v>
                </c:pt>
                <c:pt idx="9">
                  <c:v>14.61423571127589</c:v>
                </c:pt>
                <c:pt idx="10">
                  <c:v>10.881317584198163</c:v>
                </c:pt>
                <c:pt idx="11">
                  <c:v>6.6654631025031472</c:v>
                </c:pt>
                <c:pt idx="12">
                  <c:v>0.40505420773899736</c:v>
                </c:pt>
                <c:pt idx="13">
                  <c:v>0.14516703680815715</c:v>
                </c:pt>
                <c:pt idx="14">
                  <c:v>1.3590058400517051</c:v>
                </c:pt>
                <c:pt idx="15">
                  <c:v>6.4802916568445015E-2</c:v>
                </c:pt>
              </c:numCache>
            </c:numRef>
          </c:yVal>
          <c:smooth val="0"/>
          <c:extLst>
            <c:ext xmlns:c16="http://schemas.microsoft.com/office/drawing/2014/chart" uri="{C3380CC4-5D6E-409C-BE32-E72D297353CC}">
              <c16:uniqueId val="{00000000-D69A-4DD6-92DA-214A16473B1F}"/>
            </c:ext>
          </c:extLst>
        </c:ser>
        <c:dLbls>
          <c:showLegendKey val="0"/>
          <c:showVal val="0"/>
          <c:showCatName val="0"/>
          <c:showSerName val="0"/>
          <c:showPercent val="0"/>
          <c:showBubbleSize val="0"/>
        </c:dLbls>
        <c:axId val="755576920"/>
        <c:axId val="755579872"/>
      </c:scatterChart>
      <c:valAx>
        <c:axId val="755576920"/>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579872"/>
        <c:crosses val="autoZero"/>
        <c:crossBetween val="midCat"/>
      </c:valAx>
      <c:valAx>
        <c:axId val="75557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576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WMD!$BU$5:$BU$22</c:f>
              <c:numCache>
                <c:formatCode>0.0000</c:formatCode>
                <c:ptCount val="18"/>
                <c:pt idx="0">
                  <c:v>1.7870779389999996</c:v>
                </c:pt>
                <c:pt idx="1">
                  <c:v>1.7816141390000002</c:v>
                </c:pt>
                <c:pt idx="2">
                  <c:v>1.7739648190000015</c:v>
                </c:pt>
                <c:pt idx="3">
                  <c:v>1.7674082589999998</c:v>
                </c:pt>
                <c:pt idx="4">
                  <c:v>1.7619444590000004</c:v>
                </c:pt>
                <c:pt idx="5">
                  <c:v>1.7564806590000011</c:v>
                </c:pt>
                <c:pt idx="6">
                  <c:v>1.7499240989999993</c:v>
                </c:pt>
                <c:pt idx="7">
                  <c:v>1.7422747790000006</c:v>
                </c:pt>
                <c:pt idx="8">
                  <c:v>1.7357182190000007</c:v>
                </c:pt>
                <c:pt idx="9">
                  <c:v>1.7302544190000013</c:v>
                </c:pt>
                <c:pt idx="10">
                  <c:v>1.7247906190000002</c:v>
                </c:pt>
                <c:pt idx="11">
                  <c:v>1.7193268190000008</c:v>
                </c:pt>
                <c:pt idx="12">
                  <c:v>1.7127702590000009</c:v>
                </c:pt>
                <c:pt idx="13">
                  <c:v>1.7073064589999998</c:v>
                </c:pt>
                <c:pt idx="14">
                  <c:v>1.6996571389999993</c:v>
                </c:pt>
                <c:pt idx="15">
                  <c:v>1.6921990520000012</c:v>
                </c:pt>
                <c:pt idx="16">
                  <c:v>1.6856424920000013</c:v>
                </c:pt>
                <c:pt idx="17">
                  <c:v>1.6681583320000009</c:v>
                </c:pt>
              </c:numCache>
            </c:numRef>
          </c:xVal>
          <c:yVal>
            <c:numRef>
              <c:f>WMD!$BV$5:$BV$22</c:f>
              <c:numCache>
                <c:formatCode>General</c:formatCode>
                <c:ptCount val="18"/>
                <c:pt idx="0">
                  <c:v>5.0208002209626131E-2</c:v>
                </c:pt>
                <c:pt idx="1">
                  <c:v>1.4872971689410317E-2</c:v>
                </c:pt>
                <c:pt idx="2">
                  <c:v>1.6321598525607117E-2</c:v>
                </c:pt>
                <c:pt idx="3">
                  <c:v>2.7921461436653367E-3</c:v>
                </c:pt>
                <c:pt idx="4">
                  <c:v>7.1880917464245547E-3</c:v>
                </c:pt>
                <c:pt idx="5">
                  <c:v>9.6706532958635197E-2</c:v>
                </c:pt>
                <c:pt idx="6">
                  <c:v>0.27034939820493092</c:v>
                </c:pt>
                <c:pt idx="7">
                  <c:v>1.7013651582717928</c:v>
                </c:pt>
                <c:pt idx="8">
                  <c:v>9.9418483470575225</c:v>
                </c:pt>
                <c:pt idx="9">
                  <c:v>14.110469229051269</c:v>
                </c:pt>
                <c:pt idx="10">
                  <c:v>13.548100224938359</c:v>
                </c:pt>
                <c:pt idx="11">
                  <c:v>11.77715394884318</c:v>
                </c:pt>
                <c:pt idx="12">
                  <c:v>5.9903491207876796</c:v>
                </c:pt>
                <c:pt idx="13">
                  <c:v>3.0028301700189037</c:v>
                </c:pt>
                <c:pt idx="14">
                  <c:v>1.7778685494057782</c:v>
                </c:pt>
                <c:pt idx="15">
                  <c:v>1.0461591252935627</c:v>
                </c:pt>
                <c:pt idx="16">
                  <c:v>0.57926505803607575</c:v>
                </c:pt>
                <c:pt idx="17">
                  <c:v>0.6189750680086048</c:v>
                </c:pt>
              </c:numCache>
            </c:numRef>
          </c:yVal>
          <c:smooth val="0"/>
          <c:extLst>
            <c:ext xmlns:c16="http://schemas.microsoft.com/office/drawing/2014/chart" uri="{C3380CC4-5D6E-409C-BE32-E72D297353CC}">
              <c16:uniqueId val="{00000000-711D-42AE-82F9-98B4CC92F68E}"/>
            </c:ext>
          </c:extLst>
        </c:ser>
        <c:dLbls>
          <c:showLegendKey val="0"/>
          <c:showVal val="0"/>
          <c:showCatName val="0"/>
          <c:showSerName val="0"/>
          <c:showPercent val="0"/>
          <c:showBubbleSize val="0"/>
        </c:dLbls>
        <c:axId val="609057464"/>
        <c:axId val="609061400"/>
      </c:scatterChart>
      <c:valAx>
        <c:axId val="609057464"/>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061400"/>
        <c:crosses val="autoZero"/>
        <c:crossBetween val="midCat"/>
      </c:valAx>
      <c:valAx>
        <c:axId val="609061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0574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WMD!$A$6:$A$22</c:f>
              <c:numCache>
                <c:formatCode>0.0000</c:formatCode>
                <c:ptCount val="17"/>
                <c:pt idx="0">
                  <c:v>1.770495305999999</c:v>
                </c:pt>
                <c:pt idx="1">
                  <c:v>1.7650315059999997</c:v>
                </c:pt>
                <c:pt idx="2">
                  <c:v>1.7595677060000003</c:v>
                </c:pt>
                <c:pt idx="3">
                  <c:v>1.7519183860000016</c:v>
                </c:pt>
                <c:pt idx="4">
                  <c:v>1.7497328659999987</c:v>
                </c:pt>
                <c:pt idx="5">
                  <c:v>1.7409907859999993</c:v>
                </c:pt>
                <c:pt idx="6">
                  <c:v>1.7344342260000012</c:v>
                </c:pt>
                <c:pt idx="7">
                  <c:v>1.7300631860000006</c:v>
                </c:pt>
                <c:pt idx="8">
                  <c:v>1.7245993859999995</c:v>
                </c:pt>
                <c:pt idx="9">
                  <c:v>1.7182340590000003</c:v>
                </c:pt>
                <c:pt idx="10">
                  <c:v>1.7116774990000003</c:v>
                </c:pt>
                <c:pt idx="11">
                  <c:v>1.7073064589999998</c:v>
                </c:pt>
                <c:pt idx="12">
                  <c:v>1.7018426590000004</c:v>
                </c:pt>
                <c:pt idx="13">
                  <c:v>1.6963788590000011</c:v>
                </c:pt>
                <c:pt idx="14">
                  <c:v>1.6909150590000017</c:v>
                </c:pt>
                <c:pt idx="15">
                  <c:v>1.684358499</c:v>
                </c:pt>
                <c:pt idx="16">
                  <c:v>1.6723381390000007</c:v>
                </c:pt>
              </c:numCache>
            </c:numRef>
          </c:xVal>
          <c:yVal>
            <c:numRef>
              <c:f>WMD!$B$6:$B$22</c:f>
              <c:numCache>
                <c:formatCode>General</c:formatCode>
                <c:ptCount val="17"/>
                <c:pt idx="0">
                  <c:v>3.1939060387364118E-2</c:v>
                </c:pt>
                <c:pt idx="1">
                  <c:v>8.2010335177868113E-2</c:v>
                </c:pt>
                <c:pt idx="2">
                  <c:v>0.14290114475543061</c:v>
                </c:pt>
                <c:pt idx="3">
                  <c:v>0.23606145104318274</c:v>
                </c:pt>
                <c:pt idx="4">
                  <c:v>0.4556421455486252</c:v>
                </c:pt>
                <c:pt idx="5">
                  <c:v>1.0407376943759972</c:v>
                </c:pt>
                <c:pt idx="6">
                  <c:v>4.5744429674491265</c:v>
                </c:pt>
                <c:pt idx="7">
                  <c:v>12.455435144724865</c:v>
                </c:pt>
                <c:pt idx="8">
                  <c:v>15.90655906075385</c:v>
                </c:pt>
                <c:pt idx="9">
                  <c:v>13.465315415064561</c:v>
                </c:pt>
                <c:pt idx="10">
                  <c:v>7.4467185511818075</c:v>
                </c:pt>
                <c:pt idx="11">
                  <c:v>3.8533665689979539</c:v>
                </c:pt>
                <c:pt idx="12">
                  <c:v>2.1205888605510044</c:v>
                </c:pt>
                <c:pt idx="13">
                  <c:v>1.1897420552477256</c:v>
                </c:pt>
                <c:pt idx="14">
                  <c:v>0.71451860648183807</c:v>
                </c:pt>
                <c:pt idx="15">
                  <c:v>0.42603908018839931</c:v>
                </c:pt>
                <c:pt idx="16">
                  <c:v>0.22268458087830881</c:v>
                </c:pt>
              </c:numCache>
            </c:numRef>
          </c:yVal>
          <c:smooth val="0"/>
          <c:extLst>
            <c:ext xmlns:c16="http://schemas.microsoft.com/office/drawing/2014/chart" uri="{C3380CC4-5D6E-409C-BE32-E72D297353CC}">
              <c16:uniqueId val="{00000000-9421-495B-B100-3282DFF3816D}"/>
            </c:ext>
          </c:extLst>
        </c:ser>
        <c:dLbls>
          <c:showLegendKey val="0"/>
          <c:showVal val="0"/>
          <c:showCatName val="0"/>
          <c:showSerName val="0"/>
          <c:showPercent val="0"/>
          <c:showBubbleSize val="0"/>
        </c:dLbls>
        <c:axId val="606830912"/>
        <c:axId val="606832224"/>
      </c:scatterChart>
      <c:valAx>
        <c:axId val="606830912"/>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832224"/>
        <c:crosses val="autoZero"/>
        <c:crossBetween val="midCat"/>
      </c:valAx>
      <c:valAx>
        <c:axId val="60683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830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WMD!$BY$9:$BY$22</c:f>
              <c:numCache>
                <c:formatCode>0.0000</c:formatCode>
                <c:ptCount val="14"/>
                <c:pt idx="0">
                  <c:v>1.7579558850000012</c:v>
                </c:pt>
                <c:pt idx="1">
                  <c:v>1.7513993249999995</c:v>
                </c:pt>
                <c:pt idx="2">
                  <c:v>1.7448427649999996</c:v>
                </c:pt>
                <c:pt idx="3">
                  <c:v>1.7393789650000002</c:v>
                </c:pt>
                <c:pt idx="4">
                  <c:v>1.7350079250000014</c:v>
                </c:pt>
                <c:pt idx="5">
                  <c:v>1.733013638000001</c:v>
                </c:pt>
                <c:pt idx="6">
                  <c:v>1.7264570779999993</c:v>
                </c:pt>
                <c:pt idx="7">
                  <c:v>1.7199005180000011</c:v>
                </c:pt>
                <c:pt idx="8">
                  <c:v>1.7133439580000012</c:v>
                </c:pt>
                <c:pt idx="9">
                  <c:v>1.7056946379999989</c:v>
                </c:pt>
                <c:pt idx="10">
                  <c:v>1.6991380780000007</c:v>
                </c:pt>
                <c:pt idx="11">
                  <c:v>1.6925815180000008</c:v>
                </c:pt>
                <c:pt idx="12">
                  <c:v>1.6884017110000009</c:v>
                </c:pt>
                <c:pt idx="13">
                  <c:v>1.6818451509999992</c:v>
                </c:pt>
              </c:numCache>
            </c:numRef>
          </c:xVal>
          <c:yVal>
            <c:numRef>
              <c:f>WMD!$BZ$9:$BZ$22</c:f>
              <c:numCache>
                <c:formatCode>General</c:formatCode>
                <c:ptCount val="14"/>
                <c:pt idx="0">
                  <c:v>9.7855570216303506E-3</c:v>
                </c:pt>
                <c:pt idx="1">
                  <c:v>3.0096065561477859E-2</c:v>
                </c:pt>
                <c:pt idx="2">
                  <c:v>0.12040524740259674</c:v>
                </c:pt>
                <c:pt idx="3">
                  <c:v>0.53768819080319752</c:v>
                </c:pt>
                <c:pt idx="4">
                  <c:v>4.2393574657853144</c:v>
                </c:pt>
                <c:pt idx="5">
                  <c:v>11.298438947716013</c:v>
                </c:pt>
                <c:pt idx="6">
                  <c:v>13.168430062437592</c:v>
                </c:pt>
                <c:pt idx="7">
                  <c:v>12.292598228732173</c:v>
                </c:pt>
                <c:pt idx="8">
                  <c:v>7.9886123110456984</c:v>
                </c:pt>
                <c:pt idx="9">
                  <c:v>3.2887364610540395</c:v>
                </c:pt>
                <c:pt idx="10">
                  <c:v>1.576255495002804</c:v>
                </c:pt>
                <c:pt idx="11">
                  <c:v>0.8495276280598355</c:v>
                </c:pt>
                <c:pt idx="12">
                  <c:v>0.48345442979648467</c:v>
                </c:pt>
                <c:pt idx="13">
                  <c:v>0.41573359624600137</c:v>
                </c:pt>
              </c:numCache>
            </c:numRef>
          </c:yVal>
          <c:smooth val="0"/>
          <c:extLst>
            <c:ext xmlns:c16="http://schemas.microsoft.com/office/drawing/2014/chart" uri="{C3380CC4-5D6E-409C-BE32-E72D297353CC}">
              <c16:uniqueId val="{00000000-973B-4F25-8089-3BCC8270D8DF}"/>
            </c:ext>
          </c:extLst>
        </c:ser>
        <c:dLbls>
          <c:showLegendKey val="0"/>
          <c:showVal val="0"/>
          <c:showCatName val="0"/>
          <c:showSerName val="0"/>
          <c:showPercent val="0"/>
          <c:showBubbleSize val="0"/>
        </c:dLbls>
        <c:axId val="757048048"/>
        <c:axId val="757044440"/>
      </c:scatterChart>
      <c:valAx>
        <c:axId val="757048048"/>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044440"/>
        <c:crosses val="autoZero"/>
        <c:crossBetween val="midCat"/>
      </c:valAx>
      <c:valAx>
        <c:axId val="75704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048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21B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WMD!$CC$6:$CC$22</c:f>
              <c:numCache>
                <c:formatCode>0.0000</c:formatCode>
                <c:ptCount val="17"/>
                <c:pt idx="0">
                  <c:v>1.7749209840000013</c:v>
                </c:pt>
                <c:pt idx="1">
                  <c:v>1.7694571840000002</c:v>
                </c:pt>
                <c:pt idx="2">
                  <c:v>1.7641846169999997</c:v>
                </c:pt>
                <c:pt idx="3">
                  <c:v>1.756535297000001</c:v>
                </c:pt>
                <c:pt idx="4">
                  <c:v>1.7499787369999993</c:v>
                </c:pt>
                <c:pt idx="5">
                  <c:v>1.7445149369999999</c:v>
                </c:pt>
                <c:pt idx="6">
                  <c:v>1.737958377</c:v>
                </c:pt>
                <c:pt idx="7">
                  <c:v>1.7324945770000006</c:v>
                </c:pt>
                <c:pt idx="8">
                  <c:v>1.7281235370000001</c:v>
                </c:pt>
                <c:pt idx="9">
                  <c:v>1.7217582100000008</c:v>
                </c:pt>
                <c:pt idx="10">
                  <c:v>1.7162944100000015</c:v>
                </c:pt>
                <c:pt idx="11">
                  <c:v>1.7108306100000021</c:v>
                </c:pt>
                <c:pt idx="12">
                  <c:v>1.7042740500000004</c:v>
                </c:pt>
                <c:pt idx="13">
                  <c:v>1.6988102500000011</c:v>
                </c:pt>
                <c:pt idx="14">
                  <c:v>1.6933464500000017</c:v>
                </c:pt>
                <c:pt idx="15">
                  <c:v>1.6867898900000018</c:v>
                </c:pt>
                <c:pt idx="16">
                  <c:v>1.6758622900000013</c:v>
                </c:pt>
              </c:numCache>
            </c:numRef>
          </c:xVal>
          <c:yVal>
            <c:numRef>
              <c:f>WMD!$CD$6:$CD$22</c:f>
              <c:numCache>
                <c:formatCode>General</c:formatCode>
                <c:ptCount val="17"/>
                <c:pt idx="0">
                  <c:v>6.7056664668897021E-3</c:v>
                </c:pt>
                <c:pt idx="1">
                  <c:v>1.2964883586786163E-2</c:v>
                </c:pt>
                <c:pt idx="2">
                  <c:v>7.7550739595820747E-3</c:v>
                </c:pt>
                <c:pt idx="3">
                  <c:v>2.4957636501934652E-2</c:v>
                </c:pt>
                <c:pt idx="4">
                  <c:v>0.1303266079389846</c:v>
                </c:pt>
                <c:pt idx="5">
                  <c:v>0.38596280038708142</c:v>
                </c:pt>
                <c:pt idx="6">
                  <c:v>2.3224777484147432</c:v>
                </c:pt>
                <c:pt idx="7">
                  <c:v>11.032518808203713</c:v>
                </c:pt>
                <c:pt idx="8">
                  <c:v>13.200302085675162</c:v>
                </c:pt>
                <c:pt idx="9">
                  <c:v>12.872389293460898</c:v>
                </c:pt>
                <c:pt idx="10">
                  <c:v>9.7018835155082161</c:v>
                </c:pt>
                <c:pt idx="11">
                  <c:v>5.0869286443256287</c:v>
                </c:pt>
                <c:pt idx="12">
                  <c:v>2.4985121194173696</c:v>
                </c:pt>
                <c:pt idx="13">
                  <c:v>1.452682097321756</c:v>
                </c:pt>
                <c:pt idx="14">
                  <c:v>0.70392154763841519</c:v>
                </c:pt>
                <c:pt idx="15">
                  <c:v>0.38895985287776663</c:v>
                </c:pt>
                <c:pt idx="16">
                  <c:v>0.44334435676458273</c:v>
                </c:pt>
              </c:numCache>
            </c:numRef>
          </c:yVal>
          <c:smooth val="0"/>
          <c:extLst>
            <c:ext xmlns:c16="http://schemas.microsoft.com/office/drawing/2014/chart" uri="{C3380CC4-5D6E-409C-BE32-E72D297353CC}">
              <c16:uniqueId val="{00000000-FD7A-4222-B27D-895867AE537F}"/>
            </c:ext>
          </c:extLst>
        </c:ser>
        <c:dLbls>
          <c:showLegendKey val="0"/>
          <c:showVal val="0"/>
          <c:showCatName val="0"/>
          <c:showSerName val="0"/>
          <c:showPercent val="0"/>
          <c:showBubbleSize val="0"/>
        </c:dLbls>
        <c:axId val="614558656"/>
        <c:axId val="614558984"/>
      </c:scatterChart>
      <c:valAx>
        <c:axId val="614558656"/>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558984"/>
        <c:crosses val="autoZero"/>
        <c:crossBetween val="midCat"/>
      </c:valAx>
      <c:valAx>
        <c:axId val="614558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558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22B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WMD!$CG$9:$CG$22</c:f>
              <c:numCache>
                <c:formatCode>0.0000</c:formatCode>
                <c:ptCount val="14"/>
                <c:pt idx="0">
                  <c:v>1.7538307160000013</c:v>
                </c:pt>
                <c:pt idx="1">
                  <c:v>1.7472741559999996</c:v>
                </c:pt>
                <c:pt idx="2">
                  <c:v>1.7407175960000014</c:v>
                </c:pt>
                <c:pt idx="3">
                  <c:v>1.7352537960000021</c:v>
                </c:pt>
                <c:pt idx="4">
                  <c:v>1.7286972360000004</c:v>
                </c:pt>
                <c:pt idx="5">
                  <c:v>1.7243261959999998</c:v>
                </c:pt>
                <c:pt idx="6">
                  <c:v>1.7177696360000017</c:v>
                </c:pt>
                <c:pt idx="7">
                  <c:v>1.7123058360000023</c:v>
                </c:pt>
                <c:pt idx="8">
                  <c:v>1.7068420359999994</c:v>
                </c:pt>
                <c:pt idx="9">
                  <c:v>1.7015694690000007</c:v>
                </c:pt>
                <c:pt idx="10">
                  <c:v>1.6950129090000008</c:v>
                </c:pt>
                <c:pt idx="11">
                  <c:v>1.690641869000002</c:v>
                </c:pt>
                <c:pt idx="12">
                  <c:v>1.6851780689999991</c:v>
                </c:pt>
                <c:pt idx="13">
                  <c:v>1.678621509000001</c:v>
                </c:pt>
              </c:numCache>
            </c:numRef>
          </c:xVal>
          <c:yVal>
            <c:numRef>
              <c:f>WMD!$CH$9:$CH$22</c:f>
              <c:numCache>
                <c:formatCode>General</c:formatCode>
                <c:ptCount val="14"/>
                <c:pt idx="0">
                  <c:v>2.6687296543868814E-2</c:v>
                </c:pt>
                <c:pt idx="1">
                  <c:v>7.7519569698779947E-2</c:v>
                </c:pt>
                <c:pt idx="2">
                  <c:v>0.34341085674606103</c:v>
                </c:pt>
                <c:pt idx="3">
                  <c:v>2.679681634177673</c:v>
                </c:pt>
                <c:pt idx="4">
                  <c:v>10.958109839271557</c:v>
                </c:pt>
                <c:pt idx="5">
                  <c:v>13.691270386083412</c:v>
                </c:pt>
                <c:pt idx="6">
                  <c:v>13.055872852476876</c:v>
                </c:pt>
                <c:pt idx="7">
                  <c:v>11.265725286683427</c:v>
                </c:pt>
                <c:pt idx="8">
                  <c:v>5.9014370565408614</c:v>
                </c:pt>
                <c:pt idx="9">
                  <c:v>2.7320327101455795</c:v>
                </c:pt>
                <c:pt idx="10">
                  <c:v>1.6937179495178885</c:v>
                </c:pt>
                <c:pt idx="11">
                  <c:v>0.88515960281160122</c:v>
                </c:pt>
                <c:pt idx="12">
                  <c:v>0.48191760477528506</c:v>
                </c:pt>
                <c:pt idx="13">
                  <c:v>0.38508714374381947</c:v>
                </c:pt>
              </c:numCache>
            </c:numRef>
          </c:yVal>
          <c:smooth val="0"/>
          <c:extLst>
            <c:ext xmlns:c16="http://schemas.microsoft.com/office/drawing/2014/chart" uri="{C3380CC4-5D6E-409C-BE32-E72D297353CC}">
              <c16:uniqueId val="{00000000-E622-4143-ABB9-6BAF599760E0}"/>
            </c:ext>
          </c:extLst>
        </c:ser>
        <c:dLbls>
          <c:showLegendKey val="0"/>
          <c:showVal val="0"/>
          <c:showCatName val="0"/>
          <c:showSerName val="0"/>
          <c:showPercent val="0"/>
          <c:showBubbleSize val="0"/>
        </c:dLbls>
        <c:axId val="610722536"/>
        <c:axId val="610719912"/>
      </c:scatterChart>
      <c:valAx>
        <c:axId val="610722536"/>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19912"/>
        <c:crosses val="autoZero"/>
        <c:crossBetween val="midCat"/>
      </c:valAx>
      <c:valAx>
        <c:axId val="61071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22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23B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WMD!$CK$10:$CK$22</c:f>
              <c:numCache>
                <c:formatCode>General</c:formatCode>
                <c:ptCount val="13"/>
                <c:pt idx="0">
                  <c:v>1.7446242130000016</c:v>
                </c:pt>
                <c:pt idx="1">
                  <c:v>1.7391604130000022</c:v>
                </c:pt>
                <c:pt idx="2">
                  <c:v>1.732795086000003</c:v>
                </c:pt>
                <c:pt idx="3">
                  <c:v>1.7284240460000024</c:v>
                </c:pt>
                <c:pt idx="4">
                  <c:v>1.7218674860000007</c:v>
                </c:pt>
                <c:pt idx="5">
                  <c:v>1.7155021590000015</c:v>
                </c:pt>
                <c:pt idx="6">
                  <c:v>1.7100383590000021</c:v>
                </c:pt>
                <c:pt idx="7">
                  <c:v>1.7045745590000028</c:v>
                </c:pt>
                <c:pt idx="8">
                  <c:v>1.6991107590000016</c:v>
                </c:pt>
                <c:pt idx="9">
                  <c:v>1.6925541990000017</c:v>
                </c:pt>
                <c:pt idx="10">
                  <c:v>1.6894671520000024</c:v>
                </c:pt>
                <c:pt idx="11">
                  <c:v>1.6840033520000031</c:v>
                </c:pt>
                <c:pt idx="12">
                  <c:v>1.6763540320000008</c:v>
                </c:pt>
              </c:numCache>
            </c:numRef>
          </c:xVal>
          <c:yVal>
            <c:numRef>
              <c:f>WMD!$CL$10:$CL$22</c:f>
              <c:numCache>
                <c:formatCode>General</c:formatCode>
                <c:ptCount val="13"/>
                <c:pt idx="0">
                  <c:v>6.2230516753514591E-2</c:v>
                </c:pt>
                <c:pt idx="1">
                  <c:v>0.40749642592512947</c:v>
                </c:pt>
                <c:pt idx="2">
                  <c:v>3.6193796642406224</c:v>
                </c:pt>
                <c:pt idx="3">
                  <c:v>14.472825616874564</c:v>
                </c:pt>
                <c:pt idx="4">
                  <c:v>13.235511220367387</c:v>
                </c:pt>
                <c:pt idx="5">
                  <c:v>9.5235138040036116</c:v>
                </c:pt>
                <c:pt idx="6">
                  <c:v>7.0360182406485849</c:v>
                </c:pt>
                <c:pt idx="7">
                  <c:v>2.5432108691651987</c:v>
                </c:pt>
                <c:pt idx="8">
                  <c:v>1.3047283700407493</c:v>
                </c:pt>
                <c:pt idx="9">
                  <c:v>0.62572841740602791</c:v>
                </c:pt>
                <c:pt idx="10">
                  <c:v>0.2603721864172312</c:v>
                </c:pt>
                <c:pt idx="11">
                  <c:v>0.15800156613176289</c:v>
                </c:pt>
                <c:pt idx="12">
                  <c:v>0.14272363432011689</c:v>
                </c:pt>
              </c:numCache>
            </c:numRef>
          </c:yVal>
          <c:smooth val="0"/>
          <c:extLst>
            <c:ext xmlns:c16="http://schemas.microsoft.com/office/drawing/2014/chart" uri="{C3380CC4-5D6E-409C-BE32-E72D297353CC}">
              <c16:uniqueId val="{00000000-6771-47B9-8470-60B2A46B50E3}"/>
            </c:ext>
          </c:extLst>
        </c:ser>
        <c:dLbls>
          <c:showLegendKey val="0"/>
          <c:showVal val="0"/>
          <c:showCatName val="0"/>
          <c:showSerName val="0"/>
          <c:showPercent val="0"/>
          <c:showBubbleSize val="0"/>
        </c:dLbls>
        <c:axId val="504890224"/>
        <c:axId val="504832168"/>
      </c:scatterChart>
      <c:valAx>
        <c:axId val="504890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32168"/>
        <c:crosses val="autoZero"/>
        <c:crossBetween val="midCat"/>
      </c:valAx>
      <c:valAx>
        <c:axId val="504832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902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24B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WMD!$CO$10:$CO$22</c:f>
              <c:numCache>
                <c:formatCode>General</c:formatCode>
                <c:ptCount val="13"/>
                <c:pt idx="0">
                  <c:v>1.7455803780000014</c:v>
                </c:pt>
                <c:pt idx="1">
                  <c:v>1.7390238180000015</c:v>
                </c:pt>
                <c:pt idx="2">
                  <c:v>1.7444876180000009</c:v>
                </c:pt>
                <c:pt idx="3">
                  <c:v>1.727003458000004</c:v>
                </c:pt>
                <c:pt idx="4">
                  <c:v>1.7228236510000006</c:v>
                </c:pt>
                <c:pt idx="5">
                  <c:v>1.7162670910000024</c:v>
                </c:pt>
                <c:pt idx="6">
                  <c:v>1.7097105310000025</c:v>
                </c:pt>
                <c:pt idx="7">
                  <c:v>1.7042467310000013</c:v>
                </c:pt>
                <c:pt idx="8">
                  <c:v>1.698782931000002</c:v>
                </c:pt>
                <c:pt idx="9">
                  <c:v>1.6922263710000021</c:v>
                </c:pt>
                <c:pt idx="10">
                  <c:v>1.6869538040000034</c:v>
                </c:pt>
                <c:pt idx="11">
                  <c:v>1.6814900040000005</c:v>
                </c:pt>
                <c:pt idx="12">
                  <c:v>1.6760262040000011</c:v>
                </c:pt>
              </c:numCache>
            </c:numRef>
          </c:xVal>
          <c:yVal>
            <c:numRef>
              <c:f>WMD!$CP$10:$CP$22</c:f>
              <c:numCache>
                <c:formatCode>General</c:formatCode>
                <c:ptCount val="13"/>
                <c:pt idx="0">
                  <c:v>9.1977614675125916E-3</c:v>
                </c:pt>
                <c:pt idx="1">
                  <c:v>0.35466283875394078</c:v>
                </c:pt>
                <c:pt idx="2">
                  <c:v>3.3794995584381078</c:v>
                </c:pt>
                <c:pt idx="3">
                  <c:v>15.700129318836089</c:v>
                </c:pt>
                <c:pt idx="4">
                  <c:v>20.908141046274398</c:v>
                </c:pt>
                <c:pt idx="5">
                  <c:v>17.210308233184531</c:v>
                </c:pt>
                <c:pt idx="6">
                  <c:v>7.6081396318550576</c:v>
                </c:pt>
                <c:pt idx="7">
                  <c:v>3.1083447052363375</c:v>
                </c:pt>
                <c:pt idx="8">
                  <c:v>1.6473102470084535</c:v>
                </c:pt>
                <c:pt idx="9">
                  <c:v>0.79592345940815334</c:v>
                </c:pt>
                <c:pt idx="10">
                  <c:v>0.3922866259006817</c:v>
                </c:pt>
                <c:pt idx="11">
                  <c:v>0.20498813806278038</c:v>
                </c:pt>
                <c:pt idx="12">
                  <c:v>0.16487816784419732</c:v>
                </c:pt>
              </c:numCache>
            </c:numRef>
          </c:yVal>
          <c:smooth val="0"/>
          <c:extLst>
            <c:ext xmlns:c16="http://schemas.microsoft.com/office/drawing/2014/chart" uri="{C3380CC4-5D6E-409C-BE32-E72D297353CC}">
              <c16:uniqueId val="{00000000-7BAC-4BB6-B4C6-F1CACE134129}"/>
            </c:ext>
          </c:extLst>
        </c:ser>
        <c:dLbls>
          <c:showLegendKey val="0"/>
          <c:showVal val="0"/>
          <c:showCatName val="0"/>
          <c:showSerName val="0"/>
          <c:showPercent val="0"/>
          <c:showBubbleSize val="0"/>
        </c:dLbls>
        <c:axId val="767142568"/>
        <c:axId val="767152080"/>
      </c:scatterChart>
      <c:valAx>
        <c:axId val="767142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152080"/>
        <c:crosses val="autoZero"/>
        <c:crossBetween val="midCat"/>
      </c:valAx>
      <c:valAx>
        <c:axId val="76715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142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25B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WMD!$CS$9:$CS$22</c:f>
              <c:numCache>
                <c:formatCode>General</c:formatCode>
                <c:ptCount val="14"/>
                <c:pt idx="0">
                  <c:v>1.7507163500000029</c:v>
                </c:pt>
                <c:pt idx="1">
                  <c:v>1.7430670300000024</c:v>
                </c:pt>
                <c:pt idx="2">
                  <c:v>1.7377944630000002</c:v>
                </c:pt>
                <c:pt idx="3">
                  <c:v>1.7323306630000008</c:v>
                </c:pt>
                <c:pt idx="4">
                  <c:v>1.7268668629999979</c:v>
                </c:pt>
                <c:pt idx="5">
                  <c:v>1.7214030629999986</c:v>
                </c:pt>
                <c:pt idx="6">
                  <c:v>1.7148465030000004</c:v>
                </c:pt>
                <c:pt idx="7">
                  <c:v>1.7104754629999999</c:v>
                </c:pt>
                <c:pt idx="8">
                  <c:v>1.7041101359999988</c:v>
                </c:pt>
                <c:pt idx="9">
                  <c:v>1.6997390960000001</c:v>
                </c:pt>
                <c:pt idx="10">
                  <c:v>1.6942752959999989</c:v>
                </c:pt>
                <c:pt idx="11">
                  <c:v>1.6888114959999996</c:v>
                </c:pt>
                <c:pt idx="12">
                  <c:v>1.6822549359999979</c:v>
                </c:pt>
                <c:pt idx="13">
                  <c:v>1.6746056159999991</c:v>
                </c:pt>
              </c:numCache>
            </c:numRef>
          </c:xVal>
          <c:yVal>
            <c:numRef>
              <c:f>WMD!$CT$9:$CT$22</c:f>
              <c:numCache>
                <c:formatCode>General</c:formatCode>
                <c:ptCount val="14"/>
                <c:pt idx="0">
                  <c:v>5.1503323008704948E-3</c:v>
                </c:pt>
                <c:pt idx="1">
                  <c:v>4.6111999292650474E-2</c:v>
                </c:pt>
                <c:pt idx="2">
                  <c:v>0.46011279185433679</c:v>
                </c:pt>
                <c:pt idx="3">
                  <c:v>3.939777560931089</c:v>
                </c:pt>
                <c:pt idx="4">
                  <c:v>12.685820119431606</c:v>
                </c:pt>
                <c:pt idx="5">
                  <c:v>18.20219827088377</c:v>
                </c:pt>
                <c:pt idx="6">
                  <c:v>12.353705353231527</c:v>
                </c:pt>
                <c:pt idx="7">
                  <c:v>5.9079751891097416</c:v>
                </c:pt>
                <c:pt idx="8">
                  <c:v>2.2667878741487129</c:v>
                </c:pt>
                <c:pt idx="9">
                  <c:v>1.1286716006638084</c:v>
                </c:pt>
                <c:pt idx="10">
                  <c:v>0.61257845415913026</c:v>
                </c:pt>
                <c:pt idx="11">
                  <c:v>0.29047334017628951</c:v>
                </c:pt>
                <c:pt idx="12">
                  <c:v>0.15349597981334551</c:v>
                </c:pt>
                <c:pt idx="13">
                  <c:v>0.14403260053364572</c:v>
                </c:pt>
              </c:numCache>
            </c:numRef>
          </c:yVal>
          <c:smooth val="0"/>
          <c:extLst>
            <c:ext xmlns:c16="http://schemas.microsoft.com/office/drawing/2014/chart" uri="{C3380CC4-5D6E-409C-BE32-E72D297353CC}">
              <c16:uniqueId val="{00000000-8477-4949-957A-D302D24FFB4A}"/>
            </c:ext>
          </c:extLst>
        </c:ser>
        <c:dLbls>
          <c:showLegendKey val="0"/>
          <c:showVal val="0"/>
          <c:showCatName val="0"/>
          <c:showSerName val="0"/>
          <c:showPercent val="0"/>
          <c:showBubbleSize val="0"/>
        </c:dLbls>
        <c:axId val="773859648"/>
        <c:axId val="773857352"/>
      </c:scatterChart>
      <c:valAx>
        <c:axId val="773859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57352"/>
        <c:crosses val="autoZero"/>
        <c:crossBetween val="midCat"/>
      </c:valAx>
      <c:valAx>
        <c:axId val="773857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596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26B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WMD!$CW$10:$CW$22</c:f>
              <c:numCache>
                <c:formatCode>0.0000</c:formatCode>
                <c:ptCount val="13"/>
                <c:pt idx="0">
                  <c:v>1.7427392019999992</c:v>
                </c:pt>
                <c:pt idx="1">
                  <c:v>1.7361826419999993</c:v>
                </c:pt>
                <c:pt idx="2">
                  <c:v>1.7307188419999999</c:v>
                </c:pt>
                <c:pt idx="3">
                  <c:v>1.7252550419999988</c:v>
                </c:pt>
                <c:pt idx="4">
                  <c:v>1.7197912419999994</c:v>
                </c:pt>
                <c:pt idx="5">
                  <c:v>1.7132346819999995</c:v>
                </c:pt>
                <c:pt idx="6">
                  <c:v>1.7077708820000002</c:v>
                </c:pt>
                <c:pt idx="7">
                  <c:v>1.702307081999999</c:v>
                </c:pt>
                <c:pt idx="8">
                  <c:v>1.6970345150000004</c:v>
                </c:pt>
                <c:pt idx="9">
                  <c:v>1.691570715000001</c:v>
                </c:pt>
                <c:pt idx="10">
                  <c:v>1.6861069150000016</c:v>
                </c:pt>
                <c:pt idx="11">
                  <c:v>1.6807250720000013</c:v>
                </c:pt>
                <c:pt idx="12">
                  <c:v>1.6709995079999995</c:v>
                </c:pt>
              </c:numCache>
            </c:numRef>
          </c:xVal>
          <c:yVal>
            <c:numRef>
              <c:f>WMD!$CX$10:$CX$22</c:f>
              <c:numCache>
                <c:formatCode>General</c:formatCode>
                <c:ptCount val="13"/>
                <c:pt idx="0">
                  <c:v>4.492327610824768E-2</c:v>
                </c:pt>
                <c:pt idx="1">
                  <c:v>0.66450221861622205</c:v>
                </c:pt>
                <c:pt idx="2">
                  <c:v>4.9912323960394689</c:v>
                </c:pt>
                <c:pt idx="3">
                  <c:v>15.44428758986043</c:v>
                </c:pt>
                <c:pt idx="4">
                  <c:v>18.418637965212373</c:v>
                </c:pt>
                <c:pt idx="5">
                  <c:v>10.627477931071907</c:v>
                </c:pt>
                <c:pt idx="6">
                  <c:v>4.5885548714751296</c:v>
                </c:pt>
                <c:pt idx="7">
                  <c:v>1.6539426638955412</c:v>
                </c:pt>
                <c:pt idx="8">
                  <c:v>0.76104421501270225</c:v>
                </c:pt>
                <c:pt idx="9">
                  <c:v>0.48295744197544249</c:v>
                </c:pt>
                <c:pt idx="10">
                  <c:v>0.27685356939137906</c:v>
                </c:pt>
                <c:pt idx="11">
                  <c:v>0.20798652968630305</c:v>
                </c:pt>
                <c:pt idx="12">
                  <c:v>0.17961683174608423</c:v>
                </c:pt>
              </c:numCache>
            </c:numRef>
          </c:yVal>
          <c:smooth val="0"/>
          <c:extLst>
            <c:ext xmlns:c16="http://schemas.microsoft.com/office/drawing/2014/chart" uri="{C3380CC4-5D6E-409C-BE32-E72D297353CC}">
              <c16:uniqueId val="{00000000-708D-44EC-AE45-56D142C4A6F7}"/>
            </c:ext>
          </c:extLst>
        </c:ser>
        <c:dLbls>
          <c:showLegendKey val="0"/>
          <c:showVal val="0"/>
          <c:showCatName val="0"/>
          <c:showSerName val="0"/>
          <c:showPercent val="0"/>
          <c:showBubbleSize val="0"/>
        </c:dLbls>
        <c:axId val="777153984"/>
        <c:axId val="777151360"/>
      </c:scatterChart>
      <c:valAx>
        <c:axId val="777153984"/>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151360"/>
        <c:crosses val="autoZero"/>
        <c:crossBetween val="midCat"/>
      </c:valAx>
      <c:valAx>
        <c:axId val="77715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153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27B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WMD!$DA$5:$DA$22</c:f>
              <c:numCache>
                <c:formatCode>General</c:formatCode>
                <c:ptCount val="18"/>
                <c:pt idx="0">
                  <c:v>1.7719978510000036</c:v>
                </c:pt>
                <c:pt idx="1">
                  <c:v>1.7665340510000007</c:v>
                </c:pt>
                <c:pt idx="2">
                  <c:v>1.7610702510000014</c:v>
                </c:pt>
                <c:pt idx="3">
                  <c:v>1.7545136910000032</c:v>
                </c:pt>
                <c:pt idx="4">
                  <c:v>1.7479571310000015</c:v>
                </c:pt>
                <c:pt idx="5">
                  <c:v>1.7435860910000009</c:v>
                </c:pt>
                <c:pt idx="6">
                  <c:v>1.7370295310000028</c:v>
                </c:pt>
                <c:pt idx="7">
                  <c:v>1.7315657310000034</c:v>
                </c:pt>
                <c:pt idx="8">
                  <c:v>1.7271946910000029</c:v>
                </c:pt>
                <c:pt idx="9">
                  <c:v>1.7206381310000012</c:v>
                </c:pt>
                <c:pt idx="10">
                  <c:v>1.7164583240000013</c:v>
                </c:pt>
                <c:pt idx="11">
                  <c:v>1.710994524000002</c:v>
                </c:pt>
                <c:pt idx="12">
                  <c:v>1.7033452040000014</c:v>
                </c:pt>
                <c:pt idx="13">
                  <c:v>1.7000669240000015</c:v>
                </c:pt>
                <c:pt idx="14">
                  <c:v>1.6935103640000015</c:v>
                </c:pt>
                <c:pt idx="15">
                  <c:v>1.6913248440000022</c:v>
                </c:pt>
                <c:pt idx="16">
                  <c:v>1.6880465640000022</c:v>
                </c:pt>
                <c:pt idx="17">
                  <c:v>1.6749334440000023</c:v>
                </c:pt>
              </c:numCache>
            </c:numRef>
          </c:xVal>
          <c:yVal>
            <c:numRef>
              <c:f>WMD!$DB$5:$DB$22</c:f>
              <c:numCache>
                <c:formatCode>General</c:formatCode>
                <c:ptCount val="18"/>
                <c:pt idx="0">
                  <c:v>5.0349666896256251E-2</c:v>
                </c:pt>
                <c:pt idx="1">
                  <c:v>3.8055464968284429E-2</c:v>
                </c:pt>
                <c:pt idx="2">
                  <c:v>3.6050130502006388E-2</c:v>
                </c:pt>
                <c:pt idx="3">
                  <c:v>5.6308613777987328E-2</c:v>
                </c:pt>
                <c:pt idx="4">
                  <c:v>0.19873723601956569</c:v>
                </c:pt>
                <c:pt idx="5">
                  <c:v>0.49958460936572924</c:v>
                </c:pt>
                <c:pt idx="6">
                  <c:v>1.2991193113084927</c:v>
                </c:pt>
                <c:pt idx="7">
                  <c:v>5.2571556518490929</c:v>
                </c:pt>
                <c:pt idx="8">
                  <c:v>13.253918910349057</c:v>
                </c:pt>
                <c:pt idx="9">
                  <c:v>15.022568187386199</c:v>
                </c:pt>
                <c:pt idx="10">
                  <c:v>11.252429972551743</c:v>
                </c:pt>
                <c:pt idx="11">
                  <c:v>5.7944907891101494</c:v>
                </c:pt>
                <c:pt idx="12">
                  <c:v>2.883024785949432</c:v>
                </c:pt>
                <c:pt idx="13">
                  <c:v>1.3518098099703995</c:v>
                </c:pt>
                <c:pt idx="14">
                  <c:v>0.79458204081610428</c:v>
                </c:pt>
                <c:pt idx="15">
                  <c:v>0.46881755405384179</c:v>
                </c:pt>
                <c:pt idx="16">
                  <c:v>0.37096517800833628</c:v>
                </c:pt>
                <c:pt idx="17">
                  <c:v>0.31188740733568315</c:v>
                </c:pt>
              </c:numCache>
            </c:numRef>
          </c:yVal>
          <c:smooth val="0"/>
          <c:extLst>
            <c:ext xmlns:c16="http://schemas.microsoft.com/office/drawing/2014/chart" uri="{C3380CC4-5D6E-409C-BE32-E72D297353CC}">
              <c16:uniqueId val="{00000000-DAB6-48AD-87CD-BD86CF1EB452}"/>
            </c:ext>
          </c:extLst>
        </c:ser>
        <c:dLbls>
          <c:showLegendKey val="0"/>
          <c:showVal val="0"/>
          <c:showCatName val="0"/>
          <c:showSerName val="0"/>
          <c:showPercent val="0"/>
          <c:showBubbleSize val="0"/>
        </c:dLbls>
        <c:axId val="601014264"/>
        <c:axId val="601011968"/>
      </c:scatterChart>
      <c:valAx>
        <c:axId val="601014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011968"/>
        <c:crosses val="autoZero"/>
        <c:crossBetween val="midCat"/>
      </c:valAx>
      <c:valAx>
        <c:axId val="60101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014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28B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WMD!$DE$5:$DE$22</c:f>
              <c:numCache>
                <c:formatCode>General</c:formatCode>
                <c:ptCount val="18"/>
                <c:pt idx="0">
                  <c:v>1.7756585970000032</c:v>
                </c:pt>
                <c:pt idx="1">
                  <c:v>1.7701947970000003</c:v>
                </c:pt>
                <c:pt idx="2">
                  <c:v>1.7636382370000021</c:v>
                </c:pt>
                <c:pt idx="3">
                  <c:v>1.7570816770000022</c:v>
                </c:pt>
                <c:pt idx="4">
                  <c:v>1.7494323570000034</c:v>
                </c:pt>
                <c:pt idx="5">
                  <c:v>1.7441597900000012</c:v>
                </c:pt>
                <c:pt idx="6">
                  <c:v>1.7397887500000024</c:v>
                </c:pt>
                <c:pt idx="7">
                  <c:v>1.7332321900000025</c:v>
                </c:pt>
                <c:pt idx="8">
                  <c:v>1.7288611500000037</c:v>
                </c:pt>
                <c:pt idx="9">
                  <c:v>1.7233973500000008</c:v>
                </c:pt>
                <c:pt idx="10">
                  <c:v>1.7168407900000027</c:v>
                </c:pt>
                <c:pt idx="11">
                  <c:v>1.7124697500000021</c:v>
                </c:pt>
                <c:pt idx="12">
                  <c:v>1.705913190000004</c:v>
                </c:pt>
                <c:pt idx="13">
                  <c:v>1.7015421500000016</c:v>
                </c:pt>
                <c:pt idx="14">
                  <c:v>1.6960783500000023</c:v>
                </c:pt>
                <c:pt idx="15">
                  <c:v>1.6908057830000001</c:v>
                </c:pt>
                <c:pt idx="16">
                  <c:v>1.6864347430000013</c:v>
                </c:pt>
                <c:pt idx="17">
                  <c:v>1.6798781829999996</c:v>
                </c:pt>
              </c:numCache>
            </c:numRef>
          </c:xVal>
          <c:yVal>
            <c:numRef>
              <c:f>WMD!$DF$5:$DF$22</c:f>
              <c:numCache>
                <c:formatCode>General</c:formatCode>
                <c:ptCount val="18"/>
                <c:pt idx="0">
                  <c:v>2.1286261261160289E-2</c:v>
                </c:pt>
                <c:pt idx="1">
                  <c:v>3.693357098481901E-2</c:v>
                </c:pt>
                <c:pt idx="2">
                  <c:v>3.3461762108397512E-2</c:v>
                </c:pt>
                <c:pt idx="3">
                  <c:v>6.3069238885752735E-2</c:v>
                </c:pt>
                <c:pt idx="4">
                  <c:v>0.16155992750097126</c:v>
                </c:pt>
                <c:pt idx="5">
                  <c:v>0.45125112683369312</c:v>
                </c:pt>
                <c:pt idx="6">
                  <c:v>1.1878385099643129</c:v>
                </c:pt>
                <c:pt idx="7">
                  <c:v>3.7287841214014645</c:v>
                </c:pt>
                <c:pt idx="8">
                  <c:v>4.8441814741759579</c:v>
                </c:pt>
                <c:pt idx="9">
                  <c:v>14.752307351426646</c:v>
                </c:pt>
                <c:pt idx="10">
                  <c:v>11.730691810279533</c:v>
                </c:pt>
                <c:pt idx="11">
                  <c:v>6.4554879392306006</c:v>
                </c:pt>
                <c:pt idx="12">
                  <c:v>3.420971878065528</c:v>
                </c:pt>
                <c:pt idx="13">
                  <c:v>2.0199276089881022</c:v>
                </c:pt>
                <c:pt idx="14">
                  <c:v>1.2726277919763367</c:v>
                </c:pt>
                <c:pt idx="15">
                  <c:v>0.72922669091394321</c:v>
                </c:pt>
                <c:pt idx="16">
                  <c:v>0.46346806215955832</c:v>
                </c:pt>
                <c:pt idx="17">
                  <c:v>0.40198669115838892</c:v>
                </c:pt>
              </c:numCache>
            </c:numRef>
          </c:yVal>
          <c:smooth val="0"/>
          <c:extLst>
            <c:ext xmlns:c16="http://schemas.microsoft.com/office/drawing/2014/chart" uri="{C3380CC4-5D6E-409C-BE32-E72D297353CC}">
              <c16:uniqueId val="{00000000-48F1-4907-A7EB-27564EEA616B}"/>
            </c:ext>
          </c:extLst>
        </c:ser>
        <c:dLbls>
          <c:showLegendKey val="0"/>
          <c:showVal val="0"/>
          <c:showCatName val="0"/>
          <c:showSerName val="0"/>
          <c:showPercent val="0"/>
          <c:showBubbleSize val="0"/>
        </c:dLbls>
        <c:axId val="778892712"/>
        <c:axId val="778892056"/>
      </c:scatterChart>
      <c:valAx>
        <c:axId val="778892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892056"/>
        <c:crosses val="autoZero"/>
        <c:crossBetween val="midCat"/>
      </c:valAx>
      <c:valAx>
        <c:axId val="778892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892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29B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WMD!$DI$5:$DI$22</c:f>
              <c:numCache>
                <c:formatCode>General</c:formatCode>
                <c:ptCount val="18"/>
                <c:pt idx="0">
                  <c:v>1.7683917429999987</c:v>
                </c:pt>
                <c:pt idx="1">
                  <c:v>1.7672989829999981</c:v>
                </c:pt>
                <c:pt idx="2">
                  <c:v>1.7620264159999994</c:v>
                </c:pt>
                <c:pt idx="3">
                  <c:v>1.7565626160000001</c:v>
                </c:pt>
                <c:pt idx="4">
                  <c:v>1.7500060560000001</c:v>
                </c:pt>
                <c:pt idx="5">
                  <c:v>1.744542255999999</c:v>
                </c:pt>
                <c:pt idx="6">
                  <c:v>1.7379856959999991</c:v>
                </c:pt>
                <c:pt idx="7">
                  <c:v>1.7325218959999997</c:v>
                </c:pt>
                <c:pt idx="8">
                  <c:v>1.7270580959999986</c:v>
                </c:pt>
                <c:pt idx="9">
                  <c:v>1.7215942959999992</c:v>
                </c:pt>
                <c:pt idx="10">
                  <c:v>1.7172232560000005</c:v>
                </c:pt>
                <c:pt idx="11">
                  <c:v>1.7117594560000011</c:v>
                </c:pt>
                <c:pt idx="12">
                  <c:v>1.7052028959999994</c:v>
                </c:pt>
                <c:pt idx="13">
                  <c:v>1.7010230889999995</c:v>
                </c:pt>
                <c:pt idx="14">
                  <c:v>1.696652048999999</c:v>
                </c:pt>
                <c:pt idx="15">
                  <c:v>1.6900954890000008</c:v>
                </c:pt>
                <c:pt idx="16">
                  <c:v>1.6846316890000015</c:v>
                </c:pt>
                <c:pt idx="17">
                  <c:v>1.6780751289999998</c:v>
                </c:pt>
              </c:numCache>
            </c:numRef>
          </c:xVal>
          <c:yVal>
            <c:numRef>
              <c:f>WMD!$DJ$5:$DJ$22</c:f>
              <c:numCache>
                <c:formatCode>General</c:formatCode>
                <c:ptCount val="18"/>
                <c:pt idx="0">
                  <c:v>1.2852724718165107E-2</c:v>
                </c:pt>
                <c:pt idx="1">
                  <c:v>6.8376627581870922E-2</c:v>
                </c:pt>
                <c:pt idx="2">
                  <c:v>8.481601228670882E-2</c:v>
                </c:pt>
                <c:pt idx="3">
                  <c:v>0.10836455154108264</c:v>
                </c:pt>
                <c:pt idx="4">
                  <c:v>0.18590549292417857</c:v>
                </c:pt>
                <c:pt idx="5">
                  <c:v>0.46809095544717888</c:v>
                </c:pt>
                <c:pt idx="6">
                  <c:v>1.2419573769879375</c:v>
                </c:pt>
                <c:pt idx="7">
                  <c:v>4.762541900563054</c:v>
                </c:pt>
                <c:pt idx="8">
                  <c:v>13.119608086549597</c:v>
                </c:pt>
                <c:pt idx="9">
                  <c:v>19.4373812841791</c:v>
                </c:pt>
                <c:pt idx="10">
                  <c:v>13.262160227576571</c:v>
                </c:pt>
                <c:pt idx="11">
                  <c:v>8.9346077066208167</c:v>
                </c:pt>
                <c:pt idx="12">
                  <c:v>4.5736924027776</c:v>
                </c:pt>
                <c:pt idx="13">
                  <c:v>2.3397353679965307</c:v>
                </c:pt>
                <c:pt idx="14">
                  <c:v>1.2971492750360676</c:v>
                </c:pt>
                <c:pt idx="15">
                  <c:v>0.73744328491988631</c:v>
                </c:pt>
                <c:pt idx="16">
                  <c:v>0.47678723389752792</c:v>
                </c:pt>
                <c:pt idx="17">
                  <c:v>0.36635451303305583</c:v>
                </c:pt>
              </c:numCache>
            </c:numRef>
          </c:yVal>
          <c:smooth val="0"/>
          <c:extLst>
            <c:ext xmlns:c16="http://schemas.microsoft.com/office/drawing/2014/chart" uri="{C3380CC4-5D6E-409C-BE32-E72D297353CC}">
              <c16:uniqueId val="{00000000-41E7-461E-BA18-534081A47411}"/>
            </c:ext>
          </c:extLst>
        </c:ser>
        <c:dLbls>
          <c:showLegendKey val="0"/>
          <c:showVal val="0"/>
          <c:showCatName val="0"/>
          <c:showSerName val="0"/>
          <c:showPercent val="0"/>
          <c:showBubbleSize val="0"/>
        </c:dLbls>
        <c:axId val="778992968"/>
        <c:axId val="778991328"/>
      </c:scatterChart>
      <c:valAx>
        <c:axId val="778992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991328"/>
        <c:crosses val="autoZero"/>
        <c:crossBetween val="midCat"/>
      </c:valAx>
      <c:valAx>
        <c:axId val="77899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992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WMD!$I$9:$I$23</c:f>
              <c:numCache>
                <c:formatCode>0.0000</c:formatCode>
                <c:ptCount val="15"/>
                <c:pt idx="0">
                  <c:v>1.763119176</c:v>
                </c:pt>
                <c:pt idx="1">
                  <c:v>1.7565626160000001</c:v>
                </c:pt>
                <c:pt idx="2">
                  <c:v>1.7532843360000001</c:v>
                </c:pt>
                <c:pt idx="3">
                  <c:v>1.7425479689999985</c:v>
                </c:pt>
                <c:pt idx="4">
                  <c:v>1.7403624489999991</c:v>
                </c:pt>
                <c:pt idx="5">
                  <c:v>1.730527609000001</c:v>
                </c:pt>
                <c:pt idx="6">
                  <c:v>1.7250638089999981</c:v>
                </c:pt>
                <c:pt idx="7">
                  <c:v>1.7206927689999993</c:v>
                </c:pt>
                <c:pt idx="8">
                  <c:v>1.7141362089999994</c:v>
                </c:pt>
                <c:pt idx="9">
                  <c:v>1.7075796490000013</c:v>
                </c:pt>
                <c:pt idx="10">
                  <c:v>1.7021158489999983</c:v>
                </c:pt>
                <c:pt idx="11">
                  <c:v>1.6957505219999991</c:v>
                </c:pt>
                <c:pt idx="12">
                  <c:v>1.6902867219999997</c:v>
                </c:pt>
                <c:pt idx="13">
                  <c:v>1.6837301620000016</c:v>
                </c:pt>
                <c:pt idx="14">
                  <c:v>1.667338762</c:v>
                </c:pt>
              </c:numCache>
            </c:numRef>
          </c:xVal>
          <c:yVal>
            <c:numRef>
              <c:f>WMD!$J$9:$J$23</c:f>
              <c:numCache>
                <c:formatCode>General</c:formatCode>
                <c:ptCount val="15"/>
                <c:pt idx="0">
                  <c:v>1.0133395677110978E-3</c:v>
                </c:pt>
                <c:pt idx="1">
                  <c:v>4.4908657105772055E-2</c:v>
                </c:pt>
                <c:pt idx="2">
                  <c:v>0.1005450680856725</c:v>
                </c:pt>
                <c:pt idx="3">
                  <c:v>0.57137501417767067</c:v>
                </c:pt>
                <c:pt idx="4">
                  <c:v>4.0148561352709375</c:v>
                </c:pt>
                <c:pt idx="5">
                  <c:v>13.355341373684427</c:v>
                </c:pt>
                <c:pt idx="6">
                  <c:v>15.920635726492387</c:v>
                </c:pt>
                <c:pt idx="7">
                  <c:v>11.215938974846798</c:v>
                </c:pt>
                <c:pt idx="8">
                  <c:v>5.4335022493621139</c:v>
                </c:pt>
                <c:pt idx="9">
                  <c:v>2.1209541221252111</c:v>
                </c:pt>
                <c:pt idx="10">
                  <c:v>1.041188082136151</c:v>
                </c:pt>
                <c:pt idx="11">
                  <c:v>0.53715609895369743</c:v>
                </c:pt>
                <c:pt idx="12">
                  <c:v>0.3089950392050384</c:v>
                </c:pt>
                <c:pt idx="13">
                  <c:v>0.27677333562971113</c:v>
                </c:pt>
                <c:pt idx="14">
                  <c:v>0.33361488369574843</c:v>
                </c:pt>
              </c:numCache>
            </c:numRef>
          </c:yVal>
          <c:smooth val="0"/>
          <c:extLst>
            <c:ext xmlns:c16="http://schemas.microsoft.com/office/drawing/2014/chart" uri="{C3380CC4-5D6E-409C-BE32-E72D297353CC}">
              <c16:uniqueId val="{00000000-2615-49B1-B2C3-FE79ED561B6A}"/>
            </c:ext>
          </c:extLst>
        </c:ser>
        <c:dLbls>
          <c:showLegendKey val="0"/>
          <c:showVal val="0"/>
          <c:showCatName val="0"/>
          <c:showSerName val="0"/>
          <c:showPercent val="0"/>
          <c:showBubbleSize val="0"/>
        </c:dLbls>
        <c:axId val="666691528"/>
        <c:axId val="666692184"/>
      </c:scatterChart>
      <c:valAx>
        <c:axId val="666691528"/>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692184"/>
        <c:crosses val="autoZero"/>
        <c:crossBetween val="midCat"/>
      </c:valAx>
      <c:valAx>
        <c:axId val="666692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691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30B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WMD!$DM$5:$DM$22</c:f>
              <c:numCache>
                <c:formatCode>General</c:formatCode>
                <c:ptCount val="18"/>
                <c:pt idx="0">
                  <c:v>1.7687742089999983</c:v>
                </c:pt>
                <c:pt idx="1">
                  <c:v>1.7665886889999989</c:v>
                </c:pt>
                <c:pt idx="2">
                  <c:v>1.7613161220000002</c:v>
                </c:pt>
                <c:pt idx="3">
                  <c:v>1.7558523220000009</c:v>
                </c:pt>
                <c:pt idx="4">
                  <c:v>1.7492957619999991</c:v>
                </c:pt>
                <c:pt idx="5">
                  <c:v>1.7427392019999992</c:v>
                </c:pt>
                <c:pt idx="6">
                  <c:v>1.7394609219999992</c:v>
                </c:pt>
                <c:pt idx="7">
                  <c:v>1.7318116020000005</c:v>
                </c:pt>
                <c:pt idx="8">
                  <c:v>1.7263478019999994</c:v>
                </c:pt>
                <c:pt idx="9">
                  <c:v>1.720884002</c:v>
                </c:pt>
                <c:pt idx="10">
                  <c:v>1.7167041950000002</c:v>
                </c:pt>
                <c:pt idx="11">
                  <c:v>1.7112403950000008</c:v>
                </c:pt>
                <c:pt idx="12">
                  <c:v>1.7057765949999979</c:v>
                </c:pt>
                <c:pt idx="13">
                  <c:v>1.7003127949999985</c:v>
                </c:pt>
                <c:pt idx="14">
                  <c:v>1.6961329880000005</c:v>
                </c:pt>
                <c:pt idx="15">
                  <c:v>1.6917619479999999</c:v>
                </c:pt>
                <c:pt idx="16">
                  <c:v>1.6841126280000012</c:v>
                </c:pt>
                <c:pt idx="17">
                  <c:v>1.678648828</c:v>
                </c:pt>
              </c:numCache>
            </c:numRef>
          </c:xVal>
          <c:yVal>
            <c:numRef>
              <c:f>WMD!$DN$5:$DN$22</c:f>
              <c:numCache>
                <c:formatCode>General</c:formatCode>
                <c:ptCount val="18"/>
                <c:pt idx="0">
                  <c:v>5.149360690873195E-3</c:v>
                </c:pt>
                <c:pt idx="1">
                  <c:v>2.2289572079464502E-2</c:v>
                </c:pt>
                <c:pt idx="2">
                  <c:v>6.4648201404891581E-2</c:v>
                </c:pt>
                <c:pt idx="3">
                  <c:v>9.366691362513628E-2</c:v>
                </c:pt>
                <c:pt idx="4">
                  <c:v>0.20042610120295479</c:v>
                </c:pt>
                <c:pt idx="5">
                  <c:v>0.48738336614621275</c:v>
                </c:pt>
                <c:pt idx="6">
                  <c:v>1.3155986850382873</c:v>
                </c:pt>
                <c:pt idx="7">
                  <c:v>4.5837665666970615</c:v>
                </c:pt>
                <c:pt idx="8">
                  <c:v>12.528744911035096</c:v>
                </c:pt>
                <c:pt idx="9">
                  <c:v>16.989315524471792</c:v>
                </c:pt>
                <c:pt idx="10">
                  <c:v>14.241953454777112</c:v>
                </c:pt>
                <c:pt idx="11">
                  <c:v>7.8454526179818531</c:v>
                </c:pt>
                <c:pt idx="12">
                  <c:v>4.0861519649476312</c:v>
                </c:pt>
                <c:pt idx="13">
                  <c:v>2.105550871413215</c:v>
                </c:pt>
                <c:pt idx="14">
                  <c:v>1.2416170096728687</c:v>
                </c:pt>
                <c:pt idx="15">
                  <c:v>0.72731251927127749</c:v>
                </c:pt>
                <c:pt idx="16">
                  <c:v>0.48357918137507711</c:v>
                </c:pt>
                <c:pt idx="17">
                  <c:v>2.6659705263657452E-2</c:v>
                </c:pt>
              </c:numCache>
            </c:numRef>
          </c:yVal>
          <c:smooth val="0"/>
          <c:extLst>
            <c:ext xmlns:c16="http://schemas.microsoft.com/office/drawing/2014/chart" uri="{C3380CC4-5D6E-409C-BE32-E72D297353CC}">
              <c16:uniqueId val="{00000000-475F-44F8-9118-7A5BE988C3B5}"/>
            </c:ext>
          </c:extLst>
        </c:ser>
        <c:dLbls>
          <c:showLegendKey val="0"/>
          <c:showVal val="0"/>
          <c:showCatName val="0"/>
          <c:showSerName val="0"/>
          <c:showPercent val="0"/>
          <c:showBubbleSize val="0"/>
        </c:dLbls>
        <c:axId val="766209208"/>
        <c:axId val="766209536"/>
      </c:scatterChart>
      <c:valAx>
        <c:axId val="766209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09536"/>
        <c:crosses val="autoZero"/>
        <c:crossBetween val="midCat"/>
      </c:valAx>
      <c:valAx>
        <c:axId val="76620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09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31B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WMD!$DQ$10:$DQ$23</c:f>
              <c:numCache>
                <c:formatCode>General</c:formatCode>
                <c:ptCount val="14"/>
                <c:pt idx="0">
                  <c:v>1.7483395970000011</c:v>
                </c:pt>
                <c:pt idx="1">
                  <c:v>1.7428757970000017</c:v>
                </c:pt>
                <c:pt idx="2">
                  <c:v>1.7376032300000031</c:v>
                </c:pt>
                <c:pt idx="3">
                  <c:v>1.7310466700000031</c:v>
                </c:pt>
                <c:pt idx="4">
                  <c:v>1.7244901100000014</c:v>
                </c:pt>
                <c:pt idx="5">
                  <c:v>1.7190263100000021</c:v>
                </c:pt>
                <c:pt idx="6">
                  <c:v>1.7135625100000027</c:v>
                </c:pt>
                <c:pt idx="7">
                  <c:v>1.7082899430000005</c:v>
                </c:pt>
                <c:pt idx="8">
                  <c:v>1.7017333829999988</c:v>
                </c:pt>
                <c:pt idx="9">
                  <c:v>1.697362343</c:v>
                </c:pt>
                <c:pt idx="10">
                  <c:v>1.6908057830000001</c:v>
                </c:pt>
                <c:pt idx="11">
                  <c:v>1.6842492230000001</c:v>
                </c:pt>
                <c:pt idx="12">
                  <c:v>1.6765999029999996</c:v>
                </c:pt>
                <c:pt idx="13">
                  <c:v>1.6669562960000004</c:v>
                </c:pt>
              </c:numCache>
            </c:numRef>
          </c:xVal>
          <c:yVal>
            <c:numRef>
              <c:f>WMD!$DR$10:$DR$23</c:f>
              <c:numCache>
                <c:formatCode>General</c:formatCode>
                <c:ptCount val="14"/>
                <c:pt idx="0">
                  <c:v>4.6887662244512518E-2</c:v>
                </c:pt>
                <c:pt idx="1">
                  <c:v>0.34917270829871266</c:v>
                </c:pt>
                <c:pt idx="2">
                  <c:v>3.0181976739655934</c:v>
                </c:pt>
                <c:pt idx="3">
                  <c:v>14.57804478784694</c:v>
                </c:pt>
                <c:pt idx="4">
                  <c:v>19.923506586048745</c:v>
                </c:pt>
                <c:pt idx="5">
                  <c:v>12.891474871872157</c:v>
                </c:pt>
                <c:pt idx="6">
                  <c:v>5.4738112170821287</c:v>
                </c:pt>
                <c:pt idx="7">
                  <c:v>2.2366065679546518</c:v>
                </c:pt>
                <c:pt idx="8">
                  <c:v>1.1611682003440364</c:v>
                </c:pt>
                <c:pt idx="9">
                  <c:v>0.54253642100535038</c:v>
                </c:pt>
                <c:pt idx="10">
                  <c:v>0.31002820286561023</c:v>
                </c:pt>
                <c:pt idx="11">
                  <c:v>0.19600049829928565</c:v>
                </c:pt>
                <c:pt idx="12">
                  <c:v>0.15671281873576998</c:v>
                </c:pt>
                <c:pt idx="13">
                  <c:v>0.18214631525569205</c:v>
                </c:pt>
              </c:numCache>
            </c:numRef>
          </c:yVal>
          <c:smooth val="0"/>
          <c:extLst>
            <c:ext xmlns:c16="http://schemas.microsoft.com/office/drawing/2014/chart" uri="{C3380CC4-5D6E-409C-BE32-E72D297353CC}">
              <c16:uniqueId val="{00000000-11B3-41BD-A94D-C7BD7CB77600}"/>
            </c:ext>
          </c:extLst>
        </c:ser>
        <c:dLbls>
          <c:showLegendKey val="0"/>
          <c:showVal val="0"/>
          <c:showCatName val="0"/>
          <c:showSerName val="0"/>
          <c:showPercent val="0"/>
          <c:showBubbleSize val="0"/>
        </c:dLbls>
        <c:axId val="798331888"/>
        <c:axId val="798334512"/>
      </c:scatterChart>
      <c:valAx>
        <c:axId val="798331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334512"/>
        <c:crosses val="autoZero"/>
        <c:crossBetween val="midCat"/>
      </c:valAx>
      <c:valAx>
        <c:axId val="79833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3318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32B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WMD!$DU$10:$DU$22</c:f>
              <c:numCache>
                <c:formatCode>General</c:formatCode>
                <c:ptCount val="13"/>
                <c:pt idx="0">
                  <c:v>1.7476839409999982</c:v>
                </c:pt>
                <c:pt idx="1">
                  <c:v>1.7458262489999985</c:v>
                </c:pt>
                <c:pt idx="2">
                  <c:v>1.7403624489999991</c:v>
                </c:pt>
                <c:pt idx="3">
                  <c:v>1.7348986489999998</c:v>
                </c:pt>
                <c:pt idx="4">
                  <c:v>1.7274405619999982</c:v>
                </c:pt>
                <c:pt idx="5">
                  <c:v>1.7186984819999989</c:v>
                </c:pt>
                <c:pt idx="6">
                  <c:v>1.7132346819999995</c:v>
                </c:pt>
                <c:pt idx="7">
                  <c:v>1.7066781220000014</c:v>
                </c:pt>
                <c:pt idx="8">
                  <c:v>1.7012143219999984</c:v>
                </c:pt>
                <c:pt idx="9">
                  <c:v>1.6937562350000004</c:v>
                </c:pt>
                <c:pt idx="10">
                  <c:v>1.688292435000001</c:v>
                </c:pt>
                <c:pt idx="11">
                  <c:v>1.6843038610000018</c:v>
                </c:pt>
                <c:pt idx="12">
                  <c:v>1.6688139880000001</c:v>
                </c:pt>
              </c:numCache>
            </c:numRef>
          </c:xVal>
          <c:yVal>
            <c:numRef>
              <c:f>WMD!$DV$10:$DV$22</c:f>
              <c:numCache>
                <c:formatCode>General</c:formatCode>
                <c:ptCount val="13"/>
                <c:pt idx="0">
                  <c:v>3.450703452603119E-2</c:v>
                </c:pt>
                <c:pt idx="1">
                  <c:v>0.34086163455030466</c:v>
                </c:pt>
                <c:pt idx="2">
                  <c:v>2.7656748391628621</c:v>
                </c:pt>
                <c:pt idx="3">
                  <c:v>11.517483119816697</c:v>
                </c:pt>
                <c:pt idx="4">
                  <c:v>1.3475918805129414</c:v>
                </c:pt>
                <c:pt idx="5">
                  <c:v>11.355606956507922</c:v>
                </c:pt>
                <c:pt idx="6">
                  <c:v>5.5851388376774267</c:v>
                </c:pt>
                <c:pt idx="7">
                  <c:v>2.0949301661175523</c:v>
                </c:pt>
                <c:pt idx="8">
                  <c:v>0.63130794999515771</c:v>
                </c:pt>
                <c:pt idx="9">
                  <c:v>0.44767256027757796</c:v>
                </c:pt>
                <c:pt idx="10">
                  <c:v>0.20769621902378868</c:v>
                </c:pt>
                <c:pt idx="11">
                  <c:v>0.14599951776888817</c:v>
                </c:pt>
                <c:pt idx="12">
                  <c:v>0.19679082279137705</c:v>
                </c:pt>
              </c:numCache>
            </c:numRef>
          </c:yVal>
          <c:smooth val="0"/>
          <c:extLst>
            <c:ext xmlns:c16="http://schemas.microsoft.com/office/drawing/2014/chart" uri="{C3380CC4-5D6E-409C-BE32-E72D297353CC}">
              <c16:uniqueId val="{00000000-9E3A-409F-9852-55E383BEB3F5}"/>
            </c:ext>
          </c:extLst>
        </c:ser>
        <c:dLbls>
          <c:showLegendKey val="0"/>
          <c:showVal val="0"/>
          <c:showCatName val="0"/>
          <c:showSerName val="0"/>
          <c:showPercent val="0"/>
          <c:showBubbleSize val="0"/>
        </c:dLbls>
        <c:axId val="773873424"/>
        <c:axId val="773871128"/>
      </c:scatterChart>
      <c:valAx>
        <c:axId val="773873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71128"/>
        <c:crosses val="autoZero"/>
        <c:crossBetween val="midCat"/>
      </c:valAx>
      <c:valAx>
        <c:axId val="773871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73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33B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WMD!$DY$10:$DY$22</c:f>
              <c:numCache>
                <c:formatCode>General</c:formatCode>
                <c:ptCount val="13"/>
                <c:pt idx="0">
                  <c:v>1.7491591669999984</c:v>
                </c:pt>
                <c:pt idx="1">
                  <c:v>1.7426026070000002</c:v>
                </c:pt>
                <c:pt idx="2">
                  <c:v>1.7382315669999997</c:v>
                </c:pt>
                <c:pt idx="3">
                  <c:v>1.7327677670000003</c:v>
                </c:pt>
                <c:pt idx="4">
                  <c:v>1.7273039669999992</c:v>
                </c:pt>
                <c:pt idx="5">
                  <c:v>1.7218401669999999</c:v>
                </c:pt>
                <c:pt idx="6">
                  <c:v>1.7163763670000005</c:v>
                </c:pt>
                <c:pt idx="7">
                  <c:v>1.7100110400000013</c:v>
                </c:pt>
                <c:pt idx="8">
                  <c:v>1.7045472399999984</c:v>
                </c:pt>
                <c:pt idx="9">
                  <c:v>1.699083439999999</c:v>
                </c:pt>
                <c:pt idx="10">
                  <c:v>1.6947124000000002</c:v>
                </c:pt>
                <c:pt idx="11">
                  <c:v>1.6870630800000015</c:v>
                </c:pt>
                <c:pt idx="12">
                  <c:v>1.6805065199999998</c:v>
                </c:pt>
              </c:numCache>
            </c:numRef>
          </c:xVal>
          <c:yVal>
            <c:numRef>
              <c:f>WMD!$DZ$10:$DZ$22</c:f>
              <c:numCache>
                <c:formatCode>General</c:formatCode>
                <c:ptCount val="13"/>
                <c:pt idx="0">
                  <c:v>4.1652567372067392E-2</c:v>
                </c:pt>
                <c:pt idx="1">
                  <c:v>0.29834839284014519</c:v>
                </c:pt>
                <c:pt idx="2">
                  <c:v>2.2733329047223907</c:v>
                </c:pt>
                <c:pt idx="3">
                  <c:v>10.951785679820071</c:v>
                </c:pt>
                <c:pt idx="4">
                  <c:v>19.003632442052254</c:v>
                </c:pt>
                <c:pt idx="5">
                  <c:v>13.172010488066119</c:v>
                </c:pt>
                <c:pt idx="6">
                  <c:v>7.3769156001866643</c:v>
                </c:pt>
                <c:pt idx="7">
                  <c:v>3.4411194201730502</c:v>
                </c:pt>
                <c:pt idx="8">
                  <c:v>1.7710356276755592</c:v>
                </c:pt>
                <c:pt idx="9">
                  <c:v>0.94331976777599991</c:v>
                </c:pt>
                <c:pt idx="10">
                  <c:v>0.46866944077609785</c:v>
                </c:pt>
                <c:pt idx="11">
                  <c:v>0.17455098321022433</c:v>
                </c:pt>
                <c:pt idx="12">
                  <c:v>0.19470103050760321</c:v>
                </c:pt>
              </c:numCache>
            </c:numRef>
          </c:yVal>
          <c:smooth val="0"/>
          <c:extLst>
            <c:ext xmlns:c16="http://schemas.microsoft.com/office/drawing/2014/chart" uri="{C3380CC4-5D6E-409C-BE32-E72D297353CC}">
              <c16:uniqueId val="{00000000-6479-474E-913C-B83A72C899B7}"/>
            </c:ext>
          </c:extLst>
        </c:ser>
        <c:dLbls>
          <c:showLegendKey val="0"/>
          <c:showVal val="0"/>
          <c:showCatName val="0"/>
          <c:showSerName val="0"/>
          <c:showPercent val="0"/>
          <c:showBubbleSize val="0"/>
        </c:dLbls>
        <c:axId val="778099080"/>
        <c:axId val="778099736"/>
      </c:scatterChart>
      <c:valAx>
        <c:axId val="778099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099736"/>
        <c:crosses val="autoZero"/>
        <c:crossBetween val="midCat"/>
      </c:valAx>
      <c:valAx>
        <c:axId val="778099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099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34B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WMD!$EC$10:$EC$21</c:f>
              <c:numCache>
                <c:formatCode>General</c:formatCode>
                <c:ptCount val="12"/>
                <c:pt idx="0">
                  <c:v>1.7462633529999998</c:v>
                </c:pt>
                <c:pt idx="1">
                  <c:v>1.7407995530000004</c:v>
                </c:pt>
                <c:pt idx="2">
                  <c:v>1.7353357530000011</c:v>
                </c:pt>
                <c:pt idx="3">
                  <c:v>1.7293255730000006</c:v>
                </c:pt>
                <c:pt idx="4">
                  <c:v>1.723315393</c:v>
                </c:pt>
                <c:pt idx="5">
                  <c:v>1.7178515930000007</c:v>
                </c:pt>
                <c:pt idx="6">
                  <c:v>1.7123877930000013</c:v>
                </c:pt>
                <c:pt idx="7">
                  <c:v>1.7058312329999996</c:v>
                </c:pt>
                <c:pt idx="8">
                  <c:v>1.7005586659999992</c:v>
                </c:pt>
                <c:pt idx="9">
                  <c:v>1.6961876260000004</c:v>
                </c:pt>
                <c:pt idx="10">
                  <c:v>1.6885383060000017</c:v>
                </c:pt>
                <c:pt idx="11">
                  <c:v>1.6841672659999993</c:v>
                </c:pt>
              </c:numCache>
            </c:numRef>
          </c:xVal>
          <c:yVal>
            <c:numRef>
              <c:f>WMD!$ED$10:$ED$21</c:f>
              <c:numCache>
                <c:formatCode>General</c:formatCode>
                <c:ptCount val="12"/>
                <c:pt idx="0">
                  <c:v>6.3404773768292677E-2</c:v>
                </c:pt>
                <c:pt idx="1">
                  <c:v>0.22256528832930292</c:v>
                </c:pt>
                <c:pt idx="2">
                  <c:v>1.9625567718856081</c:v>
                </c:pt>
                <c:pt idx="3">
                  <c:v>1.8905516304042067</c:v>
                </c:pt>
                <c:pt idx="4">
                  <c:v>17.848797942044559</c:v>
                </c:pt>
                <c:pt idx="5">
                  <c:v>14.528390836852415</c:v>
                </c:pt>
                <c:pt idx="6">
                  <c:v>8.5989995242964294</c:v>
                </c:pt>
                <c:pt idx="7">
                  <c:v>3.5281321932627319</c:v>
                </c:pt>
                <c:pt idx="8">
                  <c:v>0.12405426181043566</c:v>
                </c:pt>
                <c:pt idx="9">
                  <c:v>8.0651073790833083E-2</c:v>
                </c:pt>
                <c:pt idx="10">
                  <c:v>0.44922347476241015</c:v>
                </c:pt>
                <c:pt idx="11">
                  <c:v>2.4149266076372397E-2</c:v>
                </c:pt>
              </c:numCache>
            </c:numRef>
          </c:yVal>
          <c:smooth val="0"/>
          <c:extLst>
            <c:ext xmlns:c16="http://schemas.microsoft.com/office/drawing/2014/chart" uri="{C3380CC4-5D6E-409C-BE32-E72D297353CC}">
              <c16:uniqueId val="{00000000-AC2D-4294-B0F7-52799686AA6A}"/>
            </c:ext>
          </c:extLst>
        </c:ser>
        <c:dLbls>
          <c:showLegendKey val="0"/>
          <c:showVal val="0"/>
          <c:showCatName val="0"/>
          <c:showSerName val="0"/>
          <c:showPercent val="0"/>
          <c:showBubbleSize val="0"/>
        </c:dLbls>
        <c:axId val="773859320"/>
        <c:axId val="773873424"/>
      </c:scatterChart>
      <c:valAx>
        <c:axId val="773859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73424"/>
        <c:crosses val="autoZero"/>
        <c:crossBetween val="midCat"/>
      </c:valAx>
      <c:valAx>
        <c:axId val="77387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593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35B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WMD!$EG$5:$EG$22</c:f>
              <c:numCache>
                <c:formatCode>General</c:formatCode>
                <c:ptCount val="18"/>
                <c:pt idx="0">
                  <c:v>1.7821605190000014</c:v>
                </c:pt>
                <c:pt idx="1">
                  <c:v>1.776696719000002</c:v>
                </c:pt>
                <c:pt idx="2">
                  <c:v>1.7690473990000015</c:v>
                </c:pt>
                <c:pt idx="3">
                  <c:v>1.7635835990000022</c:v>
                </c:pt>
                <c:pt idx="4">
                  <c:v>1.758119799000001</c:v>
                </c:pt>
                <c:pt idx="5">
                  <c:v>1.7528472320000024</c:v>
                </c:pt>
                <c:pt idx="6">
                  <c:v>1.7484761920000036</c:v>
                </c:pt>
                <c:pt idx="7">
                  <c:v>1.7419196320000019</c:v>
                </c:pt>
                <c:pt idx="8">
                  <c:v>1.7342703120000014</c:v>
                </c:pt>
                <c:pt idx="9">
                  <c:v>1.728806512000002</c:v>
                </c:pt>
                <c:pt idx="10">
                  <c:v>1.7222499520000003</c:v>
                </c:pt>
                <c:pt idx="11">
                  <c:v>1.7178789120000015</c:v>
                </c:pt>
                <c:pt idx="12">
                  <c:v>1.7124151120000022</c:v>
                </c:pt>
                <c:pt idx="13">
                  <c:v>1.7058585520000022</c:v>
                </c:pt>
                <c:pt idx="14">
                  <c:v>1.7014875120000017</c:v>
                </c:pt>
                <c:pt idx="15">
                  <c:v>1.6960237120000023</c:v>
                </c:pt>
                <c:pt idx="16">
                  <c:v>1.6885656250000025</c:v>
                </c:pt>
                <c:pt idx="17">
                  <c:v>1.6809163050000002</c:v>
                </c:pt>
              </c:numCache>
            </c:numRef>
          </c:xVal>
          <c:yVal>
            <c:numRef>
              <c:f>WMD!$EH$5:$EH$22</c:f>
              <c:numCache>
                <c:formatCode>General</c:formatCode>
                <c:ptCount val="18"/>
                <c:pt idx="0">
                  <c:v>0.27917838134200351</c:v>
                </c:pt>
                <c:pt idx="1">
                  <c:v>0.29433092461136839</c:v>
                </c:pt>
                <c:pt idx="2">
                  <c:v>0.34244470443502961</c:v>
                </c:pt>
                <c:pt idx="3">
                  <c:v>0.36177865624461042</c:v>
                </c:pt>
                <c:pt idx="4">
                  <c:v>0.48846871770301264</c:v>
                </c:pt>
                <c:pt idx="5">
                  <c:v>0.90888760357607179</c:v>
                </c:pt>
                <c:pt idx="6">
                  <c:v>1.9324930216457916</c:v>
                </c:pt>
                <c:pt idx="7">
                  <c:v>7.5770705323508167</c:v>
                </c:pt>
                <c:pt idx="8">
                  <c:v>15.879403131368136</c:v>
                </c:pt>
                <c:pt idx="9">
                  <c:v>19.649109568318519</c:v>
                </c:pt>
                <c:pt idx="10">
                  <c:v>15.618271100301712</c:v>
                </c:pt>
                <c:pt idx="11">
                  <c:v>8.5103470422453906</c:v>
                </c:pt>
                <c:pt idx="12">
                  <c:v>3.8439440660645388</c:v>
                </c:pt>
                <c:pt idx="13">
                  <c:v>2.0659459204257389</c:v>
                </c:pt>
                <c:pt idx="14">
                  <c:v>1.2309008531409489</c:v>
                </c:pt>
                <c:pt idx="15">
                  <c:v>0.85438843114966234</c:v>
                </c:pt>
                <c:pt idx="16">
                  <c:v>0.65530565674470476</c:v>
                </c:pt>
                <c:pt idx="17">
                  <c:v>0.53544200951566812</c:v>
                </c:pt>
              </c:numCache>
            </c:numRef>
          </c:yVal>
          <c:smooth val="0"/>
          <c:extLst>
            <c:ext xmlns:c16="http://schemas.microsoft.com/office/drawing/2014/chart" uri="{C3380CC4-5D6E-409C-BE32-E72D297353CC}">
              <c16:uniqueId val="{00000000-B658-4782-B2DA-E4CF5D29D6DA}"/>
            </c:ext>
          </c:extLst>
        </c:ser>
        <c:dLbls>
          <c:showLegendKey val="0"/>
          <c:showVal val="0"/>
          <c:showCatName val="0"/>
          <c:showSerName val="0"/>
          <c:showPercent val="0"/>
          <c:showBubbleSize val="0"/>
        </c:dLbls>
        <c:axId val="607249656"/>
        <c:axId val="607250968"/>
      </c:scatterChart>
      <c:valAx>
        <c:axId val="607249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250968"/>
        <c:crosses val="autoZero"/>
        <c:crossBetween val="midCat"/>
      </c:valAx>
      <c:valAx>
        <c:axId val="607250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249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36B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WMD!$EK$5:$EK$22</c:f>
              <c:numCache>
                <c:formatCode>General</c:formatCode>
                <c:ptCount val="18"/>
                <c:pt idx="0">
                  <c:v>1.7803574650000016</c:v>
                </c:pt>
                <c:pt idx="1">
                  <c:v>1.7739921380000023</c:v>
                </c:pt>
                <c:pt idx="2">
                  <c:v>1.7674355780000006</c:v>
                </c:pt>
                <c:pt idx="3">
                  <c:v>1.7597862580000019</c:v>
                </c:pt>
                <c:pt idx="4">
                  <c:v>1.7532296980000019</c:v>
                </c:pt>
                <c:pt idx="5">
                  <c:v>1.7477658980000008</c:v>
                </c:pt>
                <c:pt idx="6">
                  <c:v>1.7423020980000015</c:v>
                </c:pt>
                <c:pt idx="7">
                  <c:v>1.7357455380000015</c:v>
                </c:pt>
                <c:pt idx="8">
                  <c:v>1.7313744980000028</c:v>
                </c:pt>
                <c:pt idx="9">
                  <c:v>1.7259106980000016</c:v>
                </c:pt>
                <c:pt idx="10">
                  <c:v>1.7193541380000017</c:v>
                </c:pt>
                <c:pt idx="11">
                  <c:v>1.714081571000003</c:v>
                </c:pt>
                <c:pt idx="12">
                  <c:v>1.7086177710000019</c:v>
                </c:pt>
                <c:pt idx="13">
                  <c:v>1.7031539710000008</c:v>
                </c:pt>
                <c:pt idx="14">
                  <c:v>1.6976901710000014</c:v>
                </c:pt>
                <c:pt idx="15">
                  <c:v>1.6922263710000021</c:v>
                </c:pt>
                <c:pt idx="16">
                  <c:v>1.6878553310000033</c:v>
                </c:pt>
                <c:pt idx="17">
                  <c:v>1.6747422110000016</c:v>
                </c:pt>
              </c:numCache>
            </c:numRef>
          </c:xVal>
          <c:yVal>
            <c:numRef>
              <c:f>WMD!$EL$5:$EL$22</c:f>
              <c:numCache>
                <c:formatCode>General</c:formatCode>
                <c:ptCount val="18"/>
                <c:pt idx="0">
                  <c:v>0.25927041733757655</c:v>
                </c:pt>
                <c:pt idx="1">
                  <c:v>0.29055477205685315</c:v>
                </c:pt>
                <c:pt idx="2">
                  <c:v>0.32144446561991852</c:v>
                </c:pt>
                <c:pt idx="3">
                  <c:v>0.36828930038394508</c:v>
                </c:pt>
                <c:pt idx="4">
                  <c:v>0.49470261086823747</c:v>
                </c:pt>
                <c:pt idx="5">
                  <c:v>0.80166764363073673</c:v>
                </c:pt>
                <c:pt idx="6">
                  <c:v>1.9648636857917869</c:v>
                </c:pt>
                <c:pt idx="7">
                  <c:v>6.4433579986065297</c:v>
                </c:pt>
                <c:pt idx="8">
                  <c:v>14.92806822681448</c:v>
                </c:pt>
                <c:pt idx="9">
                  <c:v>16.590716066390787</c:v>
                </c:pt>
                <c:pt idx="10">
                  <c:v>11.931691377535117</c:v>
                </c:pt>
                <c:pt idx="11">
                  <c:v>6.1270097526829765</c:v>
                </c:pt>
                <c:pt idx="12">
                  <c:v>3.3001710253013807</c:v>
                </c:pt>
                <c:pt idx="13">
                  <c:v>1.6140261408065466</c:v>
                </c:pt>
                <c:pt idx="14">
                  <c:v>0.97539746359696211</c:v>
                </c:pt>
                <c:pt idx="15">
                  <c:v>0.72854353433626151</c:v>
                </c:pt>
                <c:pt idx="16">
                  <c:v>0.60857371871143007</c:v>
                </c:pt>
                <c:pt idx="17">
                  <c:v>0.6243853224776349</c:v>
                </c:pt>
              </c:numCache>
            </c:numRef>
          </c:yVal>
          <c:smooth val="0"/>
          <c:extLst>
            <c:ext xmlns:c16="http://schemas.microsoft.com/office/drawing/2014/chart" uri="{C3380CC4-5D6E-409C-BE32-E72D297353CC}">
              <c16:uniqueId val="{00000000-6BD4-4C82-AF13-9AFEEBDB7E41}"/>
            </c:ext>
          </c:extLst>
        </c:ser>
        <c:dLbls>
          <c:showLegendKey val="0"/>
          <c:showVal val="0"/>
          <c:showCatName val="0"/>
          <c:showSerName val="0"/>
          <c:showPercent val="0"/>
          <c:showBubbleSize val="0"/>
        </c:dLbls>
        <c:axId val="766179688"/>
        <c:axId val="766181984"/>
      </c:scatterChart>
      <c:valAx>
        <c:axId val="766179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181984"/>
        <c:crosses val="autoZero"/>
        <c:crossBetween val="midCat"/>
      </c:valAx>
      <c:valAx>
        <c:axId val="76618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179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37B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WMD!$EO$5:$EO$22</c:f>
              <c:numCache>
                <c:formatCode>General</c:formatCode>
                <c:ptCount val="18"/>
                <c:pt idx="0">
                  <c:v>1.7765601240000031</c:v>
                </c:pt>
                <c:pt idx="1">
                  <c:v>1.7710963240000037</c:v>
                </c:pt>
                <c:pt idx="2">
                  <c:v>1.7656325240000008</c:v>
                </c:pt>
                <c:pt idx="3">
                  <c:v>1.7601687240000015</c:v>
                </c:pt>
                <c:pt idx="4">
                  <c:v>1.7536121640000033</c:v>
                </c:pt>
                <c:pt idx="5">
                  <c:v>1.7470556040000016</c:v>
                </c:pt>
                <c:pt idx="6">
                  <c:v>1.7404990440000017</c:v>
                </c:pt>
                <c:pt idx="7">
                  <c:v>1.7350352440000023</c:v>
                </c:pt>
                <c:pt idx="8">
                  <c:v>1.7306642040000035</c:v>
                </c:pt>
                <c:pt idx="9">
                  <c:v>1.7253916370000013</c:v>
                </c:pt>
                <c:pt idx="10">
                  <c:v>1.7197366040000013</c:v>
                </c:pt>
                <c:pt idx="11">
                  <c:v>1.716649557000002</c:v>
                </c:pt>
                <c:pt idx="12">
                  <c:v>1.7100929970000021</c:v>
                </c:pt>
                <c:pt idx="13">
                  <c:v>1.7068147170000039</c:v>
                </c:pt>
                <c:pt idx="14">
                  <c:v>1.6969798770000022</c:v>
                </c:pt>
                <c:pt idx="15">
                  <c:v>1.6917073100000017</c:v>
                </c:pt>
                <c:pt idx="16">
                  <c:v>1.6862435100000024</c:v>
                </c:pt>
                <c:pt idx="17">
                  <c:v>1.6775014300000013</c:v>
                </c:pt>
              </c:numCache>
            </c:numRef>
          </c:xVal>
          <c:yVal>
            <c:numRef>
              <c:f>WMD!$EP$5:$EP$22</c:f>
              <c:numCache>
                <c:formatCode>General</c:formatCode>
                <c:ptCount val="18"/>
                <c:pt idx="0">
                  <c:v>0.22823502551389852</c:v>
                </c:pt>
                <c:pt idx="1">
                  <c:v>0.29175011647832155</c:v>
                </c:pt>
                <c:pt idx="2">
                  <c:v>0.38176423127062237</c:v>
                </c:pt>
                <c:pt idx="3">
                  <c:v>0.35292303355136317</c:v>
                </c:pt>
                <c:pt idx="4">
                  <c:v>0.43538754879888719</c:v>
                </c:pt>
                <c:pt idx="5">
                  <c:v>0.68796740168723047</c:v>
                </c:pt>
                <c:pt idx="6">
                  <c:v>1.5741840484353948</c:v>
                </c:pt>
                <c:pt idx="7">
                  <c:v>5.1556986266362346</c:v>
                </c:pt>
                <c:pt idx="8">
                  <c:v>12.986956408838225</c:v>
                </c:pt>
                <c:pt idx="9">
                  <c:v>17.409846472383744</c:v>
                </c:pt>
                <c:pt idx="10">
                  <c:v>11.555534278989199</c:v>
                </c:pt>
                <c:pt idx="11">
                  <c:v>7.6524290764482865</c:v>
                </c:pt>
                <c:pt idx="12">
                  <c:v>3.2110096007316593</c:v>
                </c:pt>
                <c:pt idx="13">
                  <c:v>1.6886500763972176</c:v>
                </c:pt>
                <c:pt idx="14">
                  <c:v>1.0512187325991491</c:v>
                </c:pt>
                <c:pt idx="15">
                  <c:v>0.68669894577427659</c:v>
                </c:pt>
                <c:pt idx="16">
                  <c:v>0.57169811817155347</c:v>
                </c:pt>
                <c:pt idx="17">
                  <c:v>0.49341124406799047</c:v>
                </c:pt>
              </c:numCache>
            </c:numRef>
          </c:yVal>
          <c:smooth val="0"/>
          <c:extLst>
            <c:ext xmlns:c16="http://schemas.microsoft.com/office/drawing/2014/chart" uri="{C3380CC4-5D6E-409C-BE32-E72D297353CC}">
              <c16:uniqueId val="{00000000-9BE6-4DB4-8833-77512C7A9520}"/>
            </c:ext>
          </c:extLst>
        </c:ser>
        <c:dLbls>
          <c:showLegendKey val="0"/>
          <c:showVal val="0"/>
          <c:showCatName val="0"/>
          <c:showSerName val="0"/>
          <c:showPercent val="0"/>
          <c:showBubbleSize val="0"/>
        </c:dLbls>
        <c:axId val="800251192"/>
        <c:axId val="800251520"/>
      </c:scatterChart>
      <c:valAx>
        <c:axId val="800251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251520"/>
        <c:crosses val="autoZero"/>
        <c:crossBetween val="midCat"/>
      </c:valAx>
      <c:valAx>
        <c:axId val="80025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251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38B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WMD!$ES$5:$ES$22</c:f>
              <c:numCache>
                <c:formatCode>General</c:formatCode>
                <c:ptCount val="18"/>
                <c:pt idx="0">
                  <c:v>1.7714787900000033</c:v>
                </c:pt>
                <c:pt idx="1">
                  <c:v>1.7692932700000004</c:v>
                </c:pt>
                <c:pt idx="2">
                  <c:v>1.7649222300000016</c:v>
                </c:pt>
                <c:pt idx="3">
                  <c:v>1.7605511900000028</c:v>
                </c:pt>
                <c:pt idx="4">
                  <c:v>1.7539946300000029</c:v>
                </c:pt>
                <c:pt idx="5">
                  <c:v>1.7476293029999983</c:v>
                </c:pt>
                <c:pt idx="6">
                  <c:v>1.7410727430000001</c:v>
                </c:pt>
                <c:pt idx="7">
                  <c:v>1.7356089430000008</c:v>
                </c:pt>
                <c:pt idx="8">
                  <c:v>1.7301451430000014</c:v>
                </c:pt>
                <c:pt idx="9">
                  <c:v>1.7246813429999985</c:v>
                </c:pt>
                <c:pt idx="10">
                  <c:v>1.7181247830000004</c:v>
                </c:pt>
                <c:pt idx="11">
                  <c:v>1.7137537429999998</c:v>
                </c:pt>
                <c:pt idx="12">
                  <c:v>1.7082899430000005</c:v>
                </c:pt>
                <c:pt idx="13">
                  <c:v>1.7028261429999993</c:v>
                </c:pt>
                <c:pt idx="14">
                  <c:v>1.697362343</c:v>
                </c:pt>
                <c:pt idx="15">
                  <c:v>1.6931825360000001</c:v>
                </c:pt>
                <c:pt idx="16">
                  <c:v>1.6888114959999996</c:v>
                </c:pt>
                <c:pt idx="17">
                  <c:v>1.6800694159999985</c:v>
                </c:pt>
              </c:numCache>
            </c:numRef>
          </c:xVal>
          <c:yVal>
            <c:numRef>
              <c:f>WMD!$ET$5:$ET$22</c:f>
              <c:numCache>
                <c:formatCode>General</c:formatCode>
                <c:ptCount val="18"/>
                <c:pt idx="0">
                  <c:v>0.24001497734688068</c:v>
                </c:pt>
                <c:pt idx="1">
                  <c:v>0.28185363768675437</c:v>
                </c:pt>
                <c:pt idx="2">
                  <c:v>0.29842412730050999</c:v>
                </c:pt>
                <c:pt idx="3">
                  <c:v>0.39345925550210414</c:v>
                </c:pt>
                <c:pt idx="4">
                  <c:v>0.4858440751992501</c:v>
                </c:pt>
                <c:pt idx="5">
                  <c:v>1.2562210911746365</c:v>
                </c:pt>
                <c:pt idx="6">
                  <c:v>1.4213501004830862</c:v>
                </c:pt>
                <c:pt idx="7">
                  <c:v>4.3974548966470257</c:v>
                </c:pt>
                <c:pt idx="8">
                  <c:v>13.733707189428564</c:v>
                </c:pt>
                <c:pt idx="9">
                  <c:v>20.80218728282135</c:v>
                </c:pt>
                <c:pt idx="10">
                  <c:v>18.012040100491976</c:v>
                </c:pt>
                <c:pt idx="11">
                  <c:v>11.024191546600065</c:v>
                </c:pt>
                <c:pt idx="12">
                  <c:v>5.0288616843847258</c:v>
                </c:pt>
                <c:pt idx="13">
                  <c:v>2.8910036562677028</c:v>
                </c:pt>
                <c:pt idx="14">
                  <c:v>1.5890043217515206</c:v>
                </c:pt>
                <c:pt idx="15">
                  <c:v>1.0524205515673031</c:v>
                </c:pt>
                <c:pt idx="16">
                  <c:v>0.80970197529999943</c:v>
                </c:pt>
                <c:pt idx="17">
                  <c:v>0.71598473431985277</c:v>
                </c:pt>
              </c:numCache>
            </c:numRef>
          </c:yVal>
          <c:smooth val="0"/>
          <c:extLst>
            <c:ext xmlns:c16="http://schemas.microsoft.com/office/drawing/2014/chart" uri="{C3380CC4-5D6E-409C-BE32-E72D297353CC}">
              <c16:uniqueId val="{00000000-9FBB-48B7-9C1F-41665E5BDD8D}"/>
            </c:ext>
          </c:extLst>
        </c:ser>
        <c:dLbls>
          <c:showLegendKey val="0"/>
          <c:showVal val="0"/>
          <c:showCatName val="0"/>
          <c:showSerName val="0"/>
          <c:showPercent val="0"/>
          <c:showBubbleSize val="0"/>
        </c:dLbls>
        <c:axId val="798341728"/>
        <c:axId val="798342056"/>
      </c:scatterChart>
      <c:valAx>
        <c:axId val="798341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342056"/>
        <c:crosses val="autoZero"/>
        <c:crossBetween val="midCat"/>
      </c:valAx>
      <c:valAx>
        <c:axId val="798342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3417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39B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WMD!$EW$5:$EW$22</c:f>
              <c:numCache>
                <c:formatCode>General</c:formatCode>
                <c:ptCount val="18"/>
                <c:pt idx="0">
                  <c:v>1.7888809929999994</c:v>
                </c:pt>
                <c:pt idx="1">
                  <c:v>1.7845099530000006</c:v>
                </c:pt>
                <c:pt idx="2">
                  <c:v>1.7768606330000001</c:v>
                </c:pt>
                <c:pt idx="3">
                  <c:v>1.7703040729999984</c:v>
                </c:pt>
                <c:pt idx="4">
                  <c:v>1.764840272999999</c:v>
                </c:pt>
                <c:pt idx="5">
                  <c:v>1.7571909530000003</c:v>
                </c:pt>
                <c:pt idx="6">
                  <c:v>1.7517271530000009</c:v>
                </c:pt>
                <c:pt idx="7">
                  <c:v>1.7431763060000005</c:v>
                </c:pt>
                <c:pt idx="8">
                  <c:v>1.7377125060000012</c:v>
                </c:pt>
                <c:pt idx="9">
                  <c:v>1.7311559460000012</c:v>
                </c:pt>
                <c:pt idx="10">
                  <c:v>1.7245993859999995</c:v>
                </c:pt>
                <c:pt idx="11">
                  <c:v>1.7193268190000008</c:v>
                </c:pt>
                <c:pt idx="12">
                  <c:v>1.7138630190000015</c:v>
                </c:pt>
                <c:pt idx="13">
                  <c:v>1.7083992190000021</c:v>
                </c:pt>
                <c:pt idx="14">
                  <c:v>1.7029354189999992</c:v>
                </c:pt>
                <c:pt idx="15">
                  <c:v>1.6974716189999999</c:v>
                </c:pt>
                <c:pt idx="16">
                  <c:v>1.6900135320000018</c:v>
                </c:pt>
                <c:pt idx="17">
                  <c:v>1.6812714519999989</c:v>
                </c:pt>
              </c:numCache>
            </c:numRef>
          </c:xVal>
          <c:yVal>
            <c:numRef>
              <c:f>WMD!$EX$5:$EX$22</c:f>
              <c:numCache>
                <c:formatCode>General</c:formatCode>
                <c:ptCount val="18"/>
                <c:pt idx="0">
                  <c:v>1.3205200943136182E-2</c:v>
                </c:pt>
                <c:pt idx="1">
                  <c:v>3.1895802059397647E-2</c:v>
                </c:pt>
                <c:pt idx="2">
                  <c:v>2.5732669233369697E-3</c:v>
                </c:pt>
                <c:pt idx="3">
                  <c:v>-6.6420147813362862E-2</c:v>
                </c:pt>
                <c:pt idx="4">
                  <c:v>7.5330217140580802E-2</c:v>
                </c:pt>
                <c:pt idx="5">
                  <c:v>0.10149691665501866</c:v>
                </c:pt>
                <c:pt idx="6">
                  <c:v>0.27805606274717243</c:v>
                </c:pt>
                <c:pt idx="7">
                  <c:v>1.3258824286280781</c:v>
                </c:pt>
                <c:pt idx="8">
                  <c:v>7.4200252717208102</c:v>
                </c:pt>
                <c:pt idx="9">
                  <c:v>16.856686610948959</c:v>
                </c:pt>
                <c:pt idx="10">
                  <c:v>19.663401039849177</c:v>
                </c:pt>
                <c:pt idx="11">
                  <c:v>12.086797727411744</c:v>
                </c:pt>
                <c:pt idx="12">
                  <c:v>4.3605607619255204</c:v>
                </c:pt>
                <c:pt idx="13">
                  <c:v>2.0220217856402489</c:v>
                </c:pt>
                <c:pt idx="14">
                  <c:v>0.97047311526892022</c:v>
                </c:pt>
                <c:pt idx="15">
                  <c:v>0.53029495477137167</c:v>
                </c:pt>
                <c:pt idx="16">
                  <c:v>0.27099147601969947</c:v>
                </c:pt>
                <c:pt idx="17">
                  <c:v>0.26103727465280296</c:v>
                </c:pt>
              </c:numCache>
            </c:numRef>
          </c:yVal>
          <c:smooth val="0"/>
          <c:extLst>
            <c:ext xmlns:c16="http://schemas.microsoft.com/office/drawing/2014/chart" uri="{C3380CC4-5D6E-409C-BE32-E72D297353CC}">
              <c16:uniqueId val="{00000000-98C1-49A1-BB52-0CEEB7224181}"/>
            </c:ext>
          </c:extLst>
        </c:ser>
        <c:dLbls>
          <c:showLegendKey val="0"/>
          <c:showVal val="0"/>
          <c:showCatName val="0"/>
          <c:showSerName val="0"/>
          <c:showPercent val="0"/>
          <c:showBubbleSize val="0"/>
        </c:dLbls>
        <c:axId val="755590696"/>
        <c:axId val="755591024"/>
      </c:scatterChart>
      <c:valAx>
        <c:axId val="755590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591024"/>
        <c:crosses val="autoZero"/>
        <c:crossBetween val="midCat"/>
      </c:valAx>
      <c:valAx>
        <c:axId val="75559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590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4B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WMD!$M$11:$M$22</c:f>
              <c:numCache>
                <c:formatCode>0.0000</c:formatCode>
                <c:ptCount val="12"/>
                <c:pt idx="0">
                  <c:v>1.745307188</c:v>
                </c:pt>
                <c:pt idx="1">
                  <c:v>1.7398433880000006</c:v>
                </c:pt>
                <c:pt idx="2">
                  <c:v>1.7343795880000012</c:v>
                </c:pt>
                <c:pt idx="3">
                  <c:v>1.7323853010000008</c:v>
                </c:pt>
                <c:pt idx="4">
                  <c:v>1.7258287409999991</c:v>
                </c:pt>
                <c:pt idx="5">
                  <c:v>1.7203649409999997</c:v>
                </c:pt>
                <c:pt idx="6">
                  <c:v>1.7149011410000004</c:v>
                </c:pt>
                <c:pt idx="7">
                  <c:v>1.7061590609999993</c:v>
                </c:pt>
                <c:pt idx="8">
                  <c:v>1.7006952609999999</c:v>
                </c:pt>
                <c:pt idx="9">
                  <c:v>1.6963242209999994</c:v>
                </c:pt>
                <c:pt idx="10">
                  <c:v>1.6888661340000013</c:v>
                </c:pt>
                <c:pt idx="11">
                  <c:v>1.6844950940000007</c:v>
                </c:pt>
              </c:numCache>
            </c:numRef>
          </c:xVal>
          <c:yVal>
            <c:numRef>
              <c:f>WMD!$N$11:$N$22</c:f>
              <c:numCache>
                <c:formatCode>General</c:formatCode>
                <c:ptCount val="12"/>
                <c:pt idx="0">
                  <c:v>4.6470203133163475E-2</c:v>
                </c:pt>
                <c:pt idx="1">
                  <c:v>0.47845785824277187</c:v>
                </c:pt>
                <c:pt idx="2">
                  <c:v>4.0985339524646829</c:v>
                </c:pt>
                <c:pt idx="3">
                  <c:v>11.867573611385902</c:v>
                </c:pt>
                <c:pt idx="4">
                  <c:v>15.196395948136454</c:v>
                </c:pt>
                <c:pt idx="5">
                  <c:v>10.044004794528602</c:v>
                </c:pt>
                <c:pt idx="6">
                  <c:v>4.5273339592304902</c:v>
                </c:pt>
                <c:pt idx="7">
                  <c:v>1.8141925006249797</c:v>
                </c:pt>
                <c:pt idx="8">
                  <c:v>1.1291706943500914</c:v>
                </c:pt>
                <c:pt idx="9">
                  <c:v>0.74423998081459841</c:v>
                </c:pt>
                <c:pt idx="10">
                  <c:v>0.26579272183308106</c:v>
                </c:pt>
                <c:pt idx="11">
                  <c:v>0.21546031970693388</c:v>
                </c:pt>
              </c:numCache>
            </c:numRef>
          </c:yVal>
          <c:smooth val="0"/>
          <c:extLst>
            <c:ext xmlns:c16="http://schemas.microsoft.com/office/drawing/2014/chart" uri="{C3380CC4-5D6E-409C-BE32-E72D297353CC}">
              <c16:uniqueId val="{00000000-424E-4E17-B9FC-4E706001FDE2}"/>
            </c:ext>
          </c:extLst>
        </c:ser>
        <c:dLbls>
          <c:showLegendKey val="0"/>
          <c:showVal val="0"/>
          <c:showCatName val="0"/>
          <c:showSerName val="0"/>
          <c:showPercent val="0"/>
          <c:showBubbleSize val="0"/>
        </c:dLbls>
        <c:axId val="606828288"/>
        <c:axId val="606828616"/>
      </c:scatterChart>
      <c:valAx>
        <c:axId val="606828288"/>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828616"/>
        <c:crosses val="autoZero"/>
        <c:crossBetween val="midCat"/>
      </c:valAx>
      <c:valAx>
        <c:axId val="606828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828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40B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WMD!$FA$5:$FA$22</c:f>
              <c:numCache>
                <c:formatCode>General</c:formatCode>
                <c:ptCount val="18"/>
                <c:pt idx="0">
                  <c:v>1.7830893650000004</c:v>
                </c:pt>
                <c:pt idx="1">
                  <c:v>1.777625565000001</c:v>
                </c:pt>
                <c:pt idx="2">
                  <c:v>1.771260238</c:v>
                </c:pt>
                <c:pt idx="3">
                  <c:v>1.7647036780000001</c:v>
                </c:pt>
                <c:pt idx="4">
                  <c:v>1.7603326380000013</c:v>
                </c:pt>
                <c:pt idx="5">
                  <c:v>1.7504977979999996</c:v>
                </c:pt>
                <c:pt idx="6">
                  <c:v>1.7461267579999991</c:v>
                </c:pt>
                <c:pt idx="7">
                  <c:v>1.7384774380000003</c:v>
                </c:pt>
                <c:pt idx="8">
                  <c:v>1.7342976310000005</c:v>
                </c:pt>
                <c:pt idx="9">
                  <c:v>1.7299265909999999</c:v>
                </c:pt>
                <c:pt idx="10">
                  <c:v>1.7244627910000005</c:v>
                </c:pt>
                <c:pt idx="11">
                  <c:v>1.720091751</c:v>
                </c:pt>
                <c:pt idx="12">
                  <c:v>1.7148191840000013</c:v>
                </c:pt>
                <c:pt idx="13">
                  <c:v>1.7082626239999996</c:v>
                </c:pt>
                <c:pt idx="14">
                  <c:v>1.7017060639999997</c:v>
                </c:pt>
                <c:pt idx="15">
                  <c:v>1.6951495040000015</c:v>
                </c:pt>
                <c:pt idx="16">
                  <c:v>1.6896857040000004</c:v>
                </c:pt>
                <c:pt idx="17">
                  <c:v>1.6853146639999999</c:v>
                </c:pt>
              </c:numCache>
            </c:numRef>
          </c:xVal>
          <c:yVal>
            <c:numRef>
              <c:f>WMD!$FB$5:$FB$22</c:f>
              <c:numCache>
                <c:formatCode>General</c:formatCode>
                <c:ptCount val="18"/>
                <c:pt idx="0">
                  <c:v>0.10776284043589397</c:v>
                </c:pt>
                <c:pt idx="1">
                  <c:v>3.2369296609339952E-2</c:v>
                </c:pt>
                <c:pt idx="2">
                  <c:v>7.4776544688414867E-4</c:v>
                </c:pt>
                <c:pt idx="3">
                  <c:v>2.8973006344596038E-2</c:v>
                </c:pt>
                <c:pt idx="4">
                  <c:v>0.16936776879200185</c:v>
                </c:pt>
                <c:pt idx="5">
                  <c:v>5.1758457330820434E-2</c:v>
                </c:pt>
                <c:pt idx="6">
                  <c:v>0.17342110195806457</c:v>
                </c:pt>
                <c:pt idx="7">
                  <c:v>1.0812597005900184</c:v>
                </c:pt>
                <c:pt idx="8">
                  <c:v>6.6291968947211037</c:v>
                </c:pt>
                <c:pt idx="9">
                  <c:v>16.107787089236748</c:v>
                </c:pt>
                <c:pt idx="10">
                  <c:v>16.587756424450188</c:v>
                </c:pt>
                <c:pt idx="11">
                  <c:v>10.412856488543694</c:v>
                </c:pt>
                <c:pt idx="12">
                  <c:v>4.8276103896730236</c:v>
                </c:pt>
                <c:pt idx="13">
                  <c:v>2.0292906104706825</c:v>
                </c:pt>
                <c:pt idx="14">
                  <c:v>1.1806622822361144</c:v>
                </c:pt>
                <c:pt idx="15">
                  <c:v>0.71436034487229705</c:v>
                </c:pt>
                <c:pt idx="16">
                  <c:v>0.55102764959010786</c:v>
                </c:pt>
                <c:pt idx="17">
                  <c:v>0.33227440864466729</c:v>
                </c:pt>
              </c:numCache>
            </c:numRef>
          </c:yVal>
          <c:smooth val="0"/>
          <c:extLst>
            <c:ext xmlns:c16="http://schemas.microsoft.com/office/drawing/2014/chart" uri="{C3380CC4-5D6E-409C-BE32-E72D297353CC}">
              <c16:uniqueId val="{00000000-C572-4468-AAE9-8B9E078A51FF}"/>
            </c:ext>
          </c:extLst>
        </c:ser>
        <c:dLbls>
          <c:showLegendKey val="0"/>
          <c:showVal val="0"/>
          <c:showCatName val="0"/>
          <c:showSerName val="0"/>
          <c:showPercent val="0"/>
          <c:showBubbleSize val="0"/>
        </c:dLbls>
        <c:axId val="805260344"/>
        <c:axId val="805255752"/>
      </c:scatterChart>
      <c:valAx>
        <c:axId val="805260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255752"/>
        <c:crosses val="autoZero"/>
        <c:crossBetween val="midCat"/>
      </c:valAx>
      <c:valAx>
        <c:axId val="805255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260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41B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WMD!$FE$11:$FE$22</c:f>
              <c:numCache>
                <c:formatCode>General</c:formatCode>
                <c:ptCount val="12"/>
                <c:pt idx="0">
                  <c:v>1.7450886360000002</c:v>
                </c:pt>
                <c:pt idx="1">
                  <c:v>1.7385320760000003</c:v>
                </c:pt>
                <c:pt idx="2">
                  <c:v>1.7330682760000009</c:v>
                </c:pt>
                <c:pt idx="3">
                  <c:v>1.7276044759999998</c:v>
                </c:pt>
                <c:pt idx="4">
                  <c:v>1.7234246689999999</c:v>
                </c:pt>
                <c:pt idx="5">
                  <c:v>1.7157753490000012</c:v>
                </c:pt>
                <c:pt idx="6">
                  <c:v>1.7103115490000018</c:v>
                </c:pt>
                <c:pt idx="7">
                  <c:v>1.7048477490000007</c:v>
                </c:pt>
                <c:pt idx="8">
                  <c:v>1.7004767090000001</c:v>
                </c:pt>
                <c:pt idx="9">
                  <c:v>1.6961056690000014</c:v>
                </c:pt>
                <c:pt idx="10">
                  <c:v>1.6895491090000014</c:v>
                </c:pt>
                <c:pt idx="11">
                  <c:v>1.6775287490000004</c:v>
                </c:pt>
              </c:numCache>
            </c:numRef>
          </c:xVal>
          <c:yVal>
            <c:numRef>
              <c:f>WMD!$FF$11:$FF$22</c:f>
              <c:numCache>
                <c:formatCode>General</c:formatCode>
                <c:ptCount val="12"/>
                <c:pt idx="0">
                  <c:v>0.16996763100011106</c:v>
                </c:pt>
                <c:pt idx="1">
                  <c:v>1.9878367291272474</c:v>
                </c:pt>
                <c:pt idx="2">
                  <c:v>10.899786363711888</c:v>
                </c:pt>
                <c:pt idx="3">
                  <c:v>19.811662730699496</c:v>
                </c:pt>
                <c:pt idx="4">
                  <c:v>18.705083603717767</c:v>
                </c:pt>
                <c:pt idx="5">
                  <c:v>11.170710618826142</c:v>
                </c:pt>
                <c:pt idx="6">
                  <c:v>5.0476801296331066</c:v>
                </c:pt>
                <c:pt idx="7">
                  <c:v>2.203472752890915</c:v>
                </c:pt>
                <c:pt idx="8">
                  <c:v>1.3079272388356393</c:v>
                </c:pt>
                <c:pt idx="9">
                  <c:v>0.57738707891346863</c:v>
                </c:pt>
                <c:pt idx="10">
                  <c:v>0.41948619869122256</c:v>
                </c:pt>
                <c:pt idx="11">
                  <c:v>0.50576638922573747</c:v>
                </c:pt>
              </c:numCache>
            </c:numRef>
          </c:yVal>
          <c:smooth val="0"/>
          <c:extLst>
            <c:ext xmlns:c16="http://schemas.microsoft.com/office/drawing/2014/chart" uri="{C3380CC4-5D6E-409C-BE32-E72D297353CC}">
              <c16:uniqueId val="{00000000-24B3-4A83-9E87-97808FFF9DAC}"/>
            </c:ext>
          </c:extLst>
        </c:ser>
        <c:dLbls>
          <c:showLegendKey val="0"/>
          <c:showVal val="0"/>
          <c:showCatName val="0"/>
          <c:showSerName val="0"/>
          <c:showPercent val="0"/>
          <c:showBubbleSize val="0"/>
        </c:dLbls>
        <c:axId val="757059200"/>
        <c:axId val="757062480"/>
      </c:scatterChart>
      <c:valAx>
        <c:axId val="757059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062480"/>
        <c:crosses val="autoZero"/>
        <c:crossBetween val="midCat"/>
      </c:valAx>
      <c:valAx>
        <c:axId val="75706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0592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42B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WMD!$FI$5:$FI$22</c:f>
              <c:numCache>
                <c:formatCode>General</c:formatCode>
                <c:ptCount val="18"/>
                <c:pt idx="0">
                  <c:v>1.7861764119999997</c:v>
                </c:pt>
                <c:pt idx="1">
                  <c:v>1.7818053720000009</c:v>
                </c:pt>
                <c:pt idx="2">
                  <c:v>1.7763415720000015</c:v>
                </c:pt>
                <c:pt idx="3">
                  <c:v>1.7697850119999998</c:v>
                </c:pt>
                <c:pt idx="4">
                  <c:v>1.7654139719999993</c:v>
                </c:pt>
                <c:pt idx="5">
                  <c:v>1.7588574120000011</c:v>
                </c:pt>
                <c:pt idx="6">
                  <c:v>1.7533936120000018</c:v>
                </c:pt>
                <c:pt idx="7">
                  <c:v>1.7481210449999995</c:v>
                </c:pt>
                <c:pt idx="8">
                  <c:v>1.7415644849999996</c:v>
                </c:pt>
                <c:pt idx="9">
                  <c:v>1.7361006850000003</c:v>
                </c:pt>
                <c:pt idx="10">
                  <c:v>1.7295441249999985</c:v>
                </c:pt>
                <c:pt idx="11">
                  <c:v>1.7253643180000005</c:v>
                </c:pt>
                <c:pt idx="12">
                  <c:v>1.7199005180000011</c:v>
                </c:pt>
                <c:pt idx="13">
                  <c:v>1.7133439580000012</c:v>
                </c:pt>
                <c:pt idx="14">
                  <c:v>1.7078801579999983</c:v>
                </c:pt>
                <c:pt idx="15">
                  <c:v>1.7035091179999995</c:v>
                </c:pt>
                <c:pt idx="16">
                  <c:v>1.7002308379999995</c:v>
                </c:pt>
                <c:pt idx="17">
                  <c:v>1.6903959980000014</c:v>
                </c:pt>
              </c:numCache>
            </c:numRef>
          </c:xVal>
          <c:yVal>
            <c:numRef>
              <c:f>WMD!$FJ$5:$FJ$22</c:f>
              <c:numCache>
                <c:formatCode>General</c:formatCode>
                <c:ptCount val="18"/>
                <c:pt idx="0">
                  <c:v>1.6204481140663789E-2</c:v>
                </c:pt>
                <c:pt idx="1">
                  <c:v>1.7255525654722586E-2</c:v>
                </c:pt>
                <c:pt idx="2">
                  <c:v>7.8438780271667133E-2</c:v>
                </c:pt>
                <c:pt idx="3">
                  <c:v>5.2089361171304104E-2</c:v>
                </c:pt>
                <c:pt idx="4">
                  <c:v>0.16832707136370126</c:v>
                </c:pt>
                <c:pt idx="5">
                  <c:v>0.31394875149598156</c:v>
                </c:pt>
                <c:pt idx="6">
                  <c:v>0.69166893399422802</c:v>
                </c:pt>
                <c:pt idx="7">
                  <c:v>2.2806315106995014</c:v>
                </c:pt>
                <c:pt idx="8">
                  <c:v>8.0598094848724955</c:v>
                </c:pt>
                <c:pt idx="9">
                  <c:v>14.905624073682617</c:v>
                </c:pt>
                <c:pt idx="10">
                  <c:v>15.768677973310602</c:v>
                </c:pt>
                <c:pt idx="11">
                  <c:v>12.480754035243566</c:v>
                </c:pt>
                <c:pt idx="12">
                  <c:v>5.75926179590396</c:v>
                </c:pt>
                <c:pt idx="13">
                  <c:v>3.0400903855170225</c:v>
                </c:pt>
                <c:pt idx="14">
                  <c:v>1.5491527955500599</c:v>
                </c:pt>
                <c:pt idx="15">
                  <c:v>0.76563581524973168</c:v>
                </c:pt>
                <c:pt idx="16">
                  <c:v>0.44646978490817063</c:v>
                </c:pt>
                <c:pt idx="17">
                  <c:v>0.42178946097279763</c:v>
                </c:pt>
              </c:numCache>
            </c:numRef>
          </c:yVal>
          <c:smooth val="0"/>
          <c:extLst>
            <c:ext xmlns:c16="http://schemas.microsoft.com/office/drawing/2014/chart" uri="{C3380CC4-5D6E-409C-BE32-E72D297353CC}">
              <c16:uniqueId val="{00000000-287E-44BE-B492-BBBD3872A815}"/>
            </c:ext>
          </c:extLst>
        </c:ser>
        <c:dLbls>
          <c:showLegendKey val="0"/>
          <c:showVal val="0"/>
          <c:showCatName val="0"/>
          <c:showSerName val="0"/>
          <c:showPercent val="0"/>
          <c:showBubbleSize val="0"/>
        </c:dLbls>
        <c:axId val="804351440"/>
        <c:axId val="804351768"/>
      </c:scatterChart>
      <c:valAx>
        <c:axId val="804351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351768"/>
        <c:crosses val="autoZero"/>
        <c:crossBetween val="midCat"/>
      </c:valAx>
      <c:valAx>
        <c:axId val="804351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3514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43B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WMD!$FM$7:$FM$22</c:f>
              <c:numCache>
                <c:formatCode>General</c:formatCode>
                <c:ptCount val="16"/>
                <c:pt idx="0">
                  <c:v>1.7697030550000008</c:v>
                </c:pt>
                <c:pt idx="1">
                  <c:v>1.7642392550000014</c:v>
                </c:pt>
                <c:pt idx="2">
                  <c:v>1.7576826950000015</c:v>
                </c:pt>
                <c:pt idx="3">
                  <c:v>1.7511261349999998</c:v>
                </c:pt>
                <c:pt idx="4">
                  <c:v>1.7434768150000011</c:v>
                </c:pt>
                <c:pt idx="5">
                  <c:v>1.7391057750000005</c:v>
                </c:pt>
                <c:pt idx="6">
                  <c:v>1.7336419750000012</c:v>
                </c:pt>
                <c:pt idx="7">
                  <c:v>1.728178175</c:v>
                </c:pt>
                <c:pt idx="8">
                  <c:v>1.7229056080000014</c:v>
                </c:pt>
                <c:pt idx="9">
                  <c:v>1.717441808000002</c:v>
                </c:pt>
                <c:pt idx="10">
                  <c:v>1.7108852480000021</c:v>
                </c:pt>
                <c:pt idx="11">
                  <c:v>1.7086997279999991</c:v>
                </c:pt>
                <c:pt idx="12">
                  <c:v>1.6990561209999999</c:v>
                </c:pt>
                <c:pt idx="13">
                  <c:v>1.6935923210000006</c:v>
                </c:pt>
                <c:pt idx="14">
                  <c:v>1.6881285210000012</c:v>
                </c:pt>
                <c:pt idx="15">
                  <c:v>1.6815719609999995</c:v>
                </c:pt>
              </c:numCache>
            </c:numRef>
          </c:xVal>
          <c:yVal>
            <c:numRef>
              <c:f>WMD!$FN$7:$FN$22</c:f>
              <c:numCache>
                <c:formatCode>General</c:formatCode>
                <c:ptCount val="16"/>
                <c:pt idx="0">
                  <c:v>5.1469219760546303E-2</c:v>
                </c:pt>
                <c:pt idx="1">
                  <c:v>0.19433939756320343</c:v>
                </c:pt>
                <c:pt idx="2">
                  <c:v>3.914598957327315E-2</c:v>
                </c:pt>
                <c:pt idx="3">
                  <c:v>0.1515122594264294</c:v>
                </c:pt>
                <c:pt idx="4">
                  <c:v>0.1567012930067602</c:v>
                </c:pt>
                <c:pt idx="5">
                  <c:v>0.83415936756094855</c:v>
                </c:pt>
                <c:pt idx="6">
                  <c:v>5.7677323024172482</c:v>
                </c:pt>
                <c:pt idx="7">
                  <c:v>16.739946828131718</c:v>
                </c:pt>
                <c:pt idx="8">
                  <c:v>21.250621112065033</c:v>
                </c:pt>
                <c:pt idx="9">
                  <c:v>14.6445486097198</c:v>
                </c:pt>
                <c:pt idx="10">
                  <c:v>7.2888657469972777</c:v>
                </c:pt>
                <c:pt idx="11">
                  <c:v>3.1722398159696108</c:v>
                </c:pt>
                <c:pt idx="12">
                  <c:v>2.0610814319394741</c:v>
                </c:pt>
                <c:pt idx="13">
                  <c:v>1.3669603062126789</c:v>
                </c:pt>
                <c:pt idx="14">
                  <c:v>0.8165952854014088</c:v>
                </c:pt>
                <c:pt idx="15">
                  <c:v>0.65950592022653221</c:v>
                </c:pt>
              </c:numCache>
            </c:numRef>
          </c:yVal>
          <c:smooth val="0"/>
          <c:extLst>
            <c:ext xmlns:c16="http://schemas.microsoft.com/office/drawing/2014/chart" uri="{C3380CC4-5D6E-409C-BE32-E72D297353CC}">
              <c16:uniqueId val="{00000000-A46C-4D66-95E8-A9C90C0904F6}"/>
            </c:ext>
          </c:extLst>
        </c:ser>
        <c:dLbls>
          <c:showLegendKey val="0"/>
          <c:showVal val="0"/>
          <c:showCatName val="0"/>
          <c:showSerName val="0"/>
          <c:showPercent val="0"/>
          <c:showBubbleSize val="0"/>
        </c:dLbls>
        <c:axId val="505260448"/>
        <c:axId val="505257496"/>
      </c:scatterChart>
      <c:valAx>
        <c:axId val="505260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257496"/>
        <c:crosses val="autoZero"/>
        <c:crossBetween val="midCat"/>
      </c:valAx>
      <c:valAx>
        <c:axId val="505257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2604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44B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WMD!$FQ$5:$FQ$22</c:f>
              <c:numCache>
                <c:formatCode>General</c:formatCode>
                <c:ptCount val="18"/>
                <c:pt idx="0">
                  <c:v>1.7780080310000006</c:v>
                </c:pt>
                <c:pt idx="1">
                  <c:v>1.7725442309999995</c:v>
                </c:pt>
                <c:pt idx="2">
                  <c:v>1.7670804310000001</c:v>
                </c:pt>
                <c:pt idx="3">
                  <c:v>1.7616166310000008</c:v>
                </c:pt>
                <c:pt idx="4">
                  <c:v>1.7561528310000014</c:v>
                </c:pt>
                <c:pt idx="5">
                  <c:v>1.7495962709999997</c:v>
                </c:pt>
                <c:pt idx="6">
                  <c:v>1.7441324710000004</c:v>
                </c:pt>
                <c:pt idx="7">
                  <c:v>1.738668671000001</c:v>
                </c:pt>
                <c:pt idx="8">
                  <c:v>1.7332048710000016</c:v>
                </c:pt>
                <c:pt idx="9">
                  <c:v>1.729025064</c:v>
                </c:pt>
                <c:pt idx="10">
                  <c:v>1.7224685040000001</c:v>
                </c:pt>
                <c:pt idx="11">
                  <c:v>1.7170047040000007</c:v>
                </c:pt>
                <c:pt idx="12">
                  <c:v>1.7115409040000014</c:v>
                </c:pt>
                <c:pt idx="13">
                  <c:v>1.7062683369999991</c:v>
                </c:pt>
                <c:pt idx="14">
                  <c:v>1.7008045369999998</c:v>
                </c:pt>
                <c:pt idx="15">
                  <c:v>1.6953407370000004</c:v>
                </c:pt>
                <c:pt idx="16">
                  <c:v>1.6920624570000005</c:v>
                </c:pt>
                <c:pt idx="17">
                  <c:v>1.6855058969999988</c:v>
                </c:pt>
              </c:numCache>
            </c:numRef>
          </c:xVal>
          <c:yVal>
            <c:numRef>
              <c:f>WMD!$FR$5:$FR$22</c:f>
              <c:numCache>
                <c:formatCode>General</c:formatCode>
                <c:ptCount val="18"/>
                <c:pt idx="0">
                  <c:v>4.9511555306306632E-2</c:v>
                </c:pt>
                <c:pt idx="1">
                  <c:v>0.13960981202842496</c:v>
                </c:pt>
                <c:pt idx="2">
                  <c:v>6.7483958150537302E-2</c:v>
                </c:pt>
                <c:pt idx="3">
                  <c:v>5.9906227240143363E-2</c:v>
                </c:pt>
                <c:pt idx="4">
                  <c:v>0.29851623851255887</c:v>
                </c:pt>
                <c:pt idx="5">
                  <c:v>0.4218986580316974</c:v>
                </c:pt>
                <c:pt idx="6">
                  <c:v>1.0319253664933867</c:v>
                </c:pt>
                <c:pt idx="7">
                  <c:v>3.7198357436190239</c:v>
                </c:pt>
                <c:pt idx="8">
                  <c:v>9.5439248774499195</c:v>
                </c:pt>
                <c:pt idx="9">
                  <c:v>13.554786948565372</c:v>
                </c:pt>
                <c:pt idx="10">
                  <c:v>12.817615082876806</c:v>
                </c:pt>
                <c:pt idx="11">
                  <c:v>8.7835393374546786</c:v>
                </c:pt>
                <c:pt idx="12">
                  <c:v>4.6000485077558162</c:v>
                </c:pt>
                <c:pt idx="13">
                  <c:v>2.4254698672776516</c:v>
                </c:pt>
                <c:pt idx="14">
                  <c:v>1.3287116270270933</c:v>
                </c:pt>
                <c:pt idx="15">
                  <c:v>0.82176028720160021</c:v>
                </c:pt>
                <c:pt idx="16">
                  <c:v>0.62366274166058699</c:v>
                </c:pt>
                <c:pt idx="17">
                  <c:v>0.34189140603243068</c:v>
                </c:pt>
              </c:numCache>
            </c:numRef>
          </c:yVal>
          <c:smooth val="0"/>
          <c:extLst>
            <c:ext xmlns:c16="http://schemas.microsoft.com/office/drawing/2014/chart" uri="{C3380CC4-5D6E-409C-BE32-E72D297353CC}">
              <c16:uniqueId val="{00000000-6495-4E76-9454-D8F533E92EA8}"/>
            </c:ext>
          </c:extLst>
        </c:ser>
        <c:dLbls>
          <c:showLegendKey val="0"/>
          <c:showVal val="0"/>
          <c:showCatName val="0"/>
          <c:showSerName val="0"/>
          <c:showPercent val="0"/>
          <c:showBubbleSize val="0"/>
        </c:dLbls>
        <c:axId val="804356360"/>
        <c:axId val="804346520"/>
      </c:scatterChart>
      <c:valAx>
        <c:axId val="804356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346520"/>
        <c:crosses val="autoZero"/>
        <c:crossBetween val="midCat"/>
      </c:valAx>
      <c:valAx>
        <c:axId val="804346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3563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Density rank abundance</a:t>
            </a:r>
          </a:p>
        </c:rich>
      </c:tx>
      <c:layout>
        <c:manualLayout>
          <c:xMode val="edge"/>
          <c:yMode val="edge"/>
          <c:x val="0.39421009098428456"/>
          <c:y val="3.86873878462853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9374665706218901E-2"/>
          <c:y val="5.3371366234008975E-2"/>
          <c:w val="0.90889106369590233"/>
          <c:h val="0.92355269147272057"/>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Rank_abundance!$A$4:$A$20</c:f>
              <c:numCache>
                <c:formatCode>General</c:formatCode>
                <c:ptCount val="17"/>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numCache>
            </c:numRef>
          </c:xVal>
          <c:yVal>
            <c:numRef>
              <c:f>Rank_abundance!$B$4:$B$20</c:f>
              <c:numCache>
                <c:formatCode>0.0000</c:formatCode>
                <c:ptCount val="17"/>
                <c:pt idx="0">
                  <c:v>1.770495305999999</c:v>
                </c:pt>
                <c:pt idx="1">
                  <c:v>1.7650315059999997</c:v>
                </c:pt>
                <c:pt idx="2">
                  <c:v>1.7595677060000003</c:v>
                </c:pt>
                <c:pt idx="3">
                  <c:v>1.7519183860000016</c:v>
                </c:pt>
                <c:pt idx="4">
                  <c:v>1.7497328659999987</c:v>
                </c:pt>
                <c:pt idx="5">
                  <c:v>1.7409907859999993</c:v>
                </c:pt>
                <c:pt idx="6">
                  <c:v>1.7344342260000012</c:v>
                </c:pt>
                <c:pt idx="7">
                  <c:v>1.7300631860000006</c:v>
                </c:pt>
                <c:pt idx="8">
                  <c:v>1.7245993859999995</c:v>
                </c:pt>
                <c:pt idx="9">
                  <c:v>1.7182340590000003</c:v>
                </c:pt>
                <c:pt idx="10">
                  <c:v>1.7116774990000003</c:v>
                </c:pt>
                <c:pt idx="11">
                  <c:v>1.7073064589999998</c:v>
                </c:pt>
                <c:pt idx="12">
                  <c:v>1.7018426590000004</c:v>
                </c:pt>
                <c:pt idx="13">
                  <c:v>1.6963788590000011</c:v>
                </c:pt>
                <c:pt idx="14">
                  <c:v>1.6909150590000017</c:v>
                </c:pt>
                <c:pt idx="15">
                  <c:v>1.684358499</c:v>
                </c:pt>
                <c:pt idx="16">
                  <c:v>1.6723381390000007</c:v>
                </c:pt>
              </c:numCache>
            </c:numRef>
          </c:yVal>
          <c:smooth val="0"/>
          <c:extLst>
            <c:ext xmlns:c16="http://schemas.microsoft.com/office/drawing/2014/chart" uri="{C3380CC4-5D6E-409C-BE32-E72D297353CC}">
              <c16:uniqueId val="{00000000-1B1E-4948-BF5F-69020BD2D23B}"/>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Rank_abundance!$A$3:$A$20</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xVal>
          <c:yVal>
            <c:numRef>
              <c:f>Rank_abundance!$C$3:$C$20</c:f>
              <c:numCache>
                <c:formatCode>0.0000</c:formatCode>
                <c:ptCount val="18"/>
                <c:pt idx="0">
                  <c:v>1.7730632919999998</c:v>
                </c:pt>
                <c:pt idx="1">
                  <c:v>1.7719705319999992</c:v>
                </c:pt>
                <c:pt idx="2">
                  <c:v>1.7654139719999993</c:v>
                </c:pt>
                <c:pt idx="3">
                  <c:v>1.7610429320000005</c:v>
                </c:pt>
                <c:pt idx="4">
                  <c:v>1.7533936120000018</c:v>
                </c:pt>
                <c:pt idx="5">
                  <c:v>1.7468370520000001</c:v>
                </c:pt>
                <c:pt idx="6">
                  <c:v>1.7402804920000001</c:v>
                </c:pt>
                <c:pt idx="7">
                  <c:v>1.7361006850000003</c:v>
                </c:pt>
                <c:pt idx="8">
                  <c:v>1.7306368850000009</c:v>
                </c:pt>
                <c:pt idx="9">
                  <c:v>1.7251730849999998</c:v>
                </c:pt>
                <c:pt idx="10">
                  <c:v>1.7229875650000004</c:v>
                </c:pt>
                <c:pt idx="11">
                  <c:v>1.7142454850000011</c:v>
                </c:pt>
                <c:pt idx="12">
                  <c:v>1.7087816850000017</c:v>
                </c:pt>
                <c:pt idx="13">
                  <c:v>1.7033178849999988</c:v>
                </c:pt>
                <c:pt idx="14">
                  <c:v>1.6980453180000001</c:v>
                </c:pt>
                <c:pt idx="15">
                  <c:v>1.6914887580000002</c:v>
                </c:pt>
                <c:pt idx="16">
                  <c:v>1.688210478000002</c:v>
                </c:pt>
                <c:pt idx="17">
                  <c:v>1.6794683979999991</c:v>
                </c:pt>
              </c:numCache>
            </c:numRef>
          </c:yVal>
          <c:smooth val="0"/>
          <c:extLst>
            <c:ext xmlns:c16="http://schemas.microsoft.com/office/drawing/2014/chart" uri="{C3380CC4-5D6E-409C-BE32-E72D297353CC}">
              <c16:uniqueId val="{00000003-1B1E-4948-BF5F-69020BD2D23B}"/>
            </c:ext>
          </c:extLst>
        </c:ser>
        <c:ser>
          <c:idx val="2"/>
          <c:order val="2"/>
          <c:spPr>
            <a:ln w="25400" cap="rnd">
              <a:noFill/>
              <a:round/>
            </a:ln>
            <a:effectLst/>
          </c:spPr>
          <c:marker>
            <c:symbol val="circle"/>
            <c:size val="5"/>
            <c:spPr>
              <a:solidFill>
                <a:schemeClr val="accent3"/>
              </a:solidFill>
              <a:ln w="9525">
                <a:solidFill>
                  <a:schemeClr val="accent3"/>
                </a:solidFill>
              </a:ln>
              <a:effectLst/>
            </c:spPr>
          </c:marker>
          <c:xVal>
            <c:numRef>
              <c:f>Rank_abundance!$A$7:$A$20</c:f>
              <c:numCache>
                <c:formatCode>General</c:formatCode>
                <c:ptCount val="14"/>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numCache>
            </c:numRef>
          </c:xVal>
          <c:yVal>
            <c:numRef>
              <c:f>Rank_abundance!$D$7:$D$21</c:f>
              <c:numCache>
                <c:formatCode>0.0000</c:formatCode>
                <c:ptCount val="15"/>
                <c:pt idx="0">
                  <c:v>1.763119176</c:v>
                </c:pt>
                <c:pt idx="1">
                  <c:v>1.7565626160000001</c:v>
                </c:pt>
                <c:pt idx="2">
                  <c:v>1.7532843360000001</c:v>
                </c:pt>
                <c:pt idx="3">
                  <c:v>1.7425479689999985</c:v>
                </c:pt>
                <c:pt idx="4">
                  <c:v>1.7403624489999991</c:v>
                </c:pt>
                <c:pt idx="5">
                  <c:v>1.730527609000001</c:v>
                </c:pt>
                <c:pt idx="6">
                  <c:v>1.7250638089999981</c:v>
                </c:pt>
                <c:pt idx="7">
                  <c:v>1.7206927689999993</c:v>
                </c:pt>
                <c:pt idx="8">
                  <c:v>1.7141362089999994</c:v>
                </c:pt>
                <c:pt idx="9">
                  <c:v>1.7075796490000013</c:v>
                </c:pt>
                <c:pt idx="10">
                  <c:v>1.7021158489999983</c:v>
                </c:pt>
                <c:pt idx="11">
                  <c:v>1.6957505219999991</c:v>
                </c:pt>
                <c:pt idx="12">
                  <c:v>1.6902867219999997</c:v>
                </c:pt>
                <c:pt idx="13">
                  <c:v>1.6837301620000016</c:v>
                </c:pt>
                <c:pt idx="14">
                  <c:v>1.667338762</c:v>
                </c:pt>
              </c:numCache>
            </c:numRef>
          </c:yVal>
          <c:smooth val="0"/>
          <c:extLst>
            <c:ext xmlns:c16="http://schemas.microsoft.com/office/drawing/2014/chart" uri="{C3380CC4-5D6E-409C-BE32-E72D297353CC}">
              <c16:uniqueId val="{00000005-1B1E-4948-BF5F-69020BD2D23B}"/>
            </c:ext>
          </c:extLst>
        </c:ser>
        <c:ser>
          <c:idx val="3"/>
          <c:order val="3"/>
          <c:spPr>
            <a:ln w="25400" cap="rnd">
              <a:noFill/>
              <a:round/>
            </a:ln>
            <a:effectLst/>
          </c:spPr>
          <c:marker>
            <c:symbol val="circle"/>
            <c:size val="5"/>
            <c:spPr>
              <a:solidFill>
                <a:schemeClr val="accent4"/>
              </a:solidFill>
              <a:ln w="9525">
                <a:solidFill>
                  <a:schemeClr val="accent4"/>
                </a:solidFill>
              </a:ln>
              <a:effectLst/>
            </c:spPr>
          </c:marker>
          <c:xVal>
            <c:numRef>
              <c:f>Rank_abundance!$A$9:$A$20</c:f>
              <c:numCache>
                <c:formatCode>General</c:formatCode>
                <c:ptCount val="12"/>
                <c:pt idx="0">
                  <c:v>8</c:v>
                </c:pt>
                <c:pt idx="1">
                  <c:v>9</c:v>
                </c:pt>
                <c:pt idx="2">
                  <c:v>10</c:v>
                </c:pt>
                <c:pt idx="3">
                  <c:v>11</c:v>
                </c:pt>
                <c:pt idx="4">
                  <c:v>12</c:v>
                </c:pt>
                <c:pt idx="5">
                  <c:v>13</c:v>
                </c:pt>
                <c:pt idx="6">
                  <c:v>14</c:v>
                </c:pt>
                <c:pt idx="7">
                  <c:v>15</c:v>
                </c:pt>
                <c:pt idx="8">
                  <c:v>16</c:v>
                </c:pt>
                <c:pt idx="9">
                  <c:v>17</c:v>
                </c:pt>
                <c:pt idx="10">
                  <c:v>18</c:v>
                </c:pt>
                <c:pt idx="11">
                  <c:v>19</c:v>
                </c:pt>
              </c:numCache>
            </c:numRef>
          </c:xVal>
          <c:yVal>
            <c:numRef>
              <c:f>Rank_abundance!$E$9:$E$20</c:f>
              <c:numCache>
                <c:formatCode>0.0000</c:formatCode>
                <c:ptCount val="12"/>
                <c:pt idx="0">
                  <c:v>1.745307188</c:v>
                </c:pt>
                <c:pt idx="1">
                  <c:v>1.7398433880000006</c:v>
                </c:pt>
                <c:pt idx="2">
                  <c:v>1.7343795880000012</c:v>
                </c:pt>
                <c:pt idx="3">
                  <c:v>1.7323853010000008</c:v>
                </c:pt>
                <c:pt idx="4">
                  <c:v>1.7258287409999991</c:v>
                </c:pt>
                <c:pt idx="5">
                  <c:v>1.7203649409999997</c:v>
                </c:pt>
                <c:pt idx="6">
                  <c:v>1.7149011410000004</c:v>
                </c:pt>
                <c:pt idx="7">
                  <c:v>1.7061590609999993</c:v>
                </c:pt>
                <c:pt idx="8">
                  <c:v>1.7006952609999999</c:v>
                </c:pt>
                <c:pt idx="9">
                  <c:v>1.6963242209999994</c:v>
                </c:pt>
                <c:pt idx="10">
                  <c:v>1.6888661340000013</c:v>
                </c:pt>
                <c:pt idx="11">
                  <c:v>1.6844950940000007</c:v>
                </c:pt>
              </c:numCache>
            </c:numRef>
          </c:yVal>
          <c:smooth val="0"/>
          <c:extLst>
            <c:ext xmlns:c16="http://schemas.microsoft.com/office/drawing/2014/chart" uri="{C3380CC4-5D6E-409C-BE32-E72D297353CC}">
              <c16:uniqueId val="{00000006-1B1E-4948-BF5F-69020BD2D23B}"/>
            </c:ext>
          </c:extLst>
        </c:ser>
        <c:ser>
          <c:idx val="4"/>
          <c:order val="4"/>
          <c:spPr>
            <a:ln w="25400" cap="rnd">
              <a:noFill/>
              <a:round/>
            </a:ln>
            <a:effectLst/>
          </c:spPr>
          <c:marker>
            <c:symbol val="circle"/>
            <c:size val="5"/>
            <c:spPr>
              <a:solidFill>
                <a:schemeClr val="accent5"/>
              </a:solidFill>
              <a:ln w="9525">
                <a:solidFill>
                  <a:schemeClr val="accent5"/>
                </a:solidFill>
              </a:ln>
              <a:effectLst/>
            </c:spPr>
          </c:marker>
          <c:xVal>
            <c:numRef>
              <c:f>Rank_abundance!$A$8:$A$20</c:f>
              <c:numCache>
                <c:formatCode>General</c:formatCode>
                <c:ptCount val="13"/>
                <c:pt idx="0">
                  <c:v>7</c:v>
                </c:pt>
                <c:pt idx="1">
                  <c:v>8</c:v>
                </c:pt>
                <c:pt idx="2">
                  <c:v>9</c:v>
                </c:pt>
                <c:pt idx="3">
                  <c:v>10</c:v>
                </c:pt>
                <c:pt idx="4">
                  <c:v>11</c:v>
                </c:pt>
                <c:pt idx="5">
                  <c:v>12</c:v>
                </c:pt>
                <c:pt idx="6">
                  <c:v>13</c:v>
                </c:pt>
                <c:pt idx="7">
                  <c:v>14</c:v>
                </c:pt>
                <c:pt idx="8">
                  <c:v>15</c:v>
                </c:pt>
                <c:pt idx="9">
                  <c:v>16</c:v>
                </c:pt>
                <c:pt idx="10">
                  <c:v>17</c:v>
                </c:pt>
                <c:pt idx="11">
                  <c:v>18</c:v>
                </c:pt>
                <c:pt idx="12">
                  <c:v>19</c:v>
                </c:pt>
              </c:numCache>
            </c:numRef>
          </c:xVal>
          <c:yVal>
            <c:numRef>
              <c:f>Rank_abundance!$F$8:$F$20</c:f>
              <c:numCache>
                <c:formatCode>0.0000</c:formatCode>
                <c:ptCount val="13"/>
                <c:pt idx="0">
                  <c:v>1.7524374470000019</c:v>
                </c:pt>
                <c:pt idx="1">
                  <c:v>1.7458808870000002</c:v>
                </c:pt>
                <c:pt idx="2">
                  <c:v>1.7406083199999998</c:v>
                </c:pt>
                <c:pt idx="3">
                  <c:v>1.732959000000001</c:v>
                </c:pt>
                <c:pt idx="4">
                  <c:v>1.7296807200000011</c:v>
                </c:pt>
                <c:pt idx="5">
                  <c:v>1.7231241599999993</c:v>
                </c:pt>
                <c:pt idx="6">
                  <c:v>1.71766036</c:v>
                </c:pt>
                <c:pt idx="7">
                  <c:v>1.7121965600000006</c:v>
                </c:pt>
                <c:pt idx="8">
                  <c:v>1.7056399999999989</c:v>
                </c:pt>
                <c:pt idx="9">
                  <c:v>1.7003674330000003</c:v>
                </c:pt>
                <c:pt idx="10">
                  <c:v>1.6949036330000009</c:v>
                </c:pt>
                <c:pt idx="11">
                  <c:v>1.6894398330000016</c:v>
                </c:pt>
                <c:pt idx="12">
                  <c:v>1.6828832729999998</c:v>
                </c:pt>
              </c:numCache>
            </c:numRef>
          </c:yVal>
          <c:smooth val="0"/>
          <c:extLst>
            <c:ext xmlns:c16="http://schemas.microsoft.com/office/drawing/2014/chart" uri="{C3380CC4-5D6E-409C-BE32-E72D297353CC}">
              <c16:uniqueId val="{00000007-1B1E-4948-BF5F-69020BD2D23B}"/>
            </c:ext>
          </c:extLst>
        </c:ser>
        <c:ser>
          <c:idx val="5"/>
          <c:order val="5"/>
          <c:spPr>
            <a:ln w="25400" cap="rnd">
              <a:noFill/>
              <a:round/>
            </a:ln>
            <a:effectLst/>
          </c:spPr>
          <c:marker>
            <c:symbol val="circle"/>
            <c:size val="5"/>
            <c:spPr>
              <a:solidFill>
                <a:schemeClr val="accent6"/>
              </a:solidFill>
              <a:ln w="9525">
                <a:solidFill>
                  <a:schemeClr val="accent6"/>
                </a:solidFill>
              </a:ln>
              <a:effectLst/>
            </c:spPr>
          </c:marker>
          <c:xVal>
            <c:numRef>
              <c:f>Rank_abundance!$A$7:$A$20</c:f>
              <c:numCache>
                <c:formatCode>General</c:formatCode>
                <c:ptCount val="14"/>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numCache>
            </c:numRef>
          </c:xVal>
          <c:yVal>
            <c:numRef>
              <c:f>Rank_abundance!$G$7:$G$20</c:f>
              <c:numCache>
                <c:formatCode>0.0000</c:formatCode>
                <c:ptCount val="14"/>
                <c:pt idx="0">
                  <c:v>1.7575734190000016</c:v>
                </c:pt>
                <c:pt idx="1">
                  <c:v>1.7510168589999999</c:v>
                </c:pt>
                <c:pt idx="2">
                  <c:v>1.744460299</c:v>
                </c:pt>
                <c:pt idx="3">
                  <c:v>1.7389964990000006</c:v>
                </c:pt>
                <c:pt idx="4">
                  <c:v>1.7318662400000004</c:v>
                </c:pt>
                <c:pt idx="5">
                  <c:v>1.7264024399999993</c:v>
                </c:pt>
                <c:pt idx="6">
                  <c:v>1.7217035719999991</c:v>
                </c:pt>
                <c:pt idx="7">
                  <c:v>1.715147012000001</c:v>
                </c:pt>
                <c:pt idx="8">
                  <c:v>1.7107759720000004</c:v>
                </c:pt>
                <c:pt idx="9">
                  <c:v>1.7042194119999987</c:v>
                </c:pt>
                <c:pt idx="10">
                  <c:v>1.698946845</c:v>
                </c:pt>
                <c:pt idx="11">
                  <c:v>1.6934830450000007</c:v>
                </c:pt>
                <c:pt idx="12">
                  <c:v>1.6880192450000013</c:v>
                </c:pt>
                <c:pt idx="13">
                  <c:v>1.6825554450000002</c:v>
                </c:pt>
              </c:numCache>
            </c:numRef>
          </c:yVal>
          <c:smooth val="0"/>
          <c:extLst>
            <c:ext xmlns:c16="http://schemas.microsoft.com/office/drawing/2014/chart" uri="{C3380CC4-5D6E-409C-BE32-E72D297353CC}">
              <c16:uniqueId val="{00000008-1B1E-4948-BF5F-69020BD2D23B}"/>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Rank_abundance!$A$7:$A$20</c:f>
              <c:numCache>
                <c:formatCode>General</c:formatCode>
                <c:ptCount val="14"/>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numCache>
            </c:numRef>
          </c:xVal>
          <c:yVal>
            <c:numRef>
              <c:f>Rank_abundance!$H$7:$H$20</c:f>
              <c:numCache>
                <c:formatCode>0.0000</c:formatCode>
                <c:ptCount val="14"/>
                <c:pt idx="0">
                  <c:v>1.7594311110000014</c:v>
                </c:pt>
                <c:pt idx="1">
                  <c:v>1.7550600710000008</c:v>
                </c:pt>
                <c:pt idx="2">
                  <c:v>1.7495962709999997</c:v>
                </c:pt>
                <c:pt idx="3">
                  <c:v>1.7430397109999998</c:v>
                </c:pt>
                <c:pt idx="4">
                  <c:v>1.7342976310000005</c:v>
                </c:pt>
                <c:pt idx="5">
                  <c:v>1.7288338309999993</c:v>
                </c:pt>
                <c:pt idx="6">
                  <c:v>1.7222772709999994</c:v>
                </c:pt>
                <c:pt idx="7">
                  <c:v>1.7180974640000013</c:v>
                </c:pt>
                <c:pt idx="8">
                  <c:v>1.7126336640000019</c:v>
                </c:pt>
                <c:pt idx="9">
                  <c:v>1.7060771040000002</c:v>
                </c:pt>
                <c:pt idx="10">
                  <c:v>1.7008045369999998</c:v>
                </c:pt>
                <c:pt idx="11">
                  <c:v>1.6953407370000004</c:v>
                </c:pt>
                <c:pt idx="12">
                  <c:v>1.6953407370000004</c:v>
                </c:pt>
                <c:pt idx="13">
                  <c:v>1.6800420969999994</c:v>
                </c:pt>
              </c:numCache>
            </c:numRef>
          </c:yVal>
          <c:smooth val="0"/>
          <c:extLst>
            <c:ext xmlns:c16="http://schemas.microsoft.com/office/drawing/2014/chart" uri="{C3380CC4-5D6E-409C-BE32-E72D297353CC}">
              <c16:uniqueId val="{00000009-1B1E-4948-BF5F-69020BD2D23B}"/>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Rank_abundance!$A$8:$A$20</c:f>
              <c:numCache>
                <c:formatCode>General</c:formatCode>
                <c:ptCount val="13"/>
                <c:pt idx="0">
                  <c:v>7</c:v>
                </c:pt>
                <c:pt idx="1">
                  <c:v>8</c:v>
                </c:pt>
                <c:pt idx="2">
                  <c:v>9</c:v>
                </c:pt>
                <c:pt idx="3">
                  <c:v>10</c:v>
                </c:pt>
                <c:pt idx="4">
                  <c:v>11</c:v>
                </c:pt>
                <c:pt idx="5">
                  <c:v>12</c:v>
                </c:pt>
                <c:pt idx="6">
                  <c:v>13</c:v>
                </c:pt>
                <c:pt idx="7">
                  <c:v>14</c:v>
                </c:pt>
                <c:pt idx="8">
                  <c:v>15</c:v>
                </c:pt>
                <c:pt idx="9">
                  <c:v>16</c:v>
                </c:pt>
                <c:pt idx="10">
                  <c:v>17</c:v>
                </c:pt>
                <c:pt idx="11">
                  <c:v>18</c:v>
                </c:pt>
                <c:pt idx="12">
                  <c:v>19</c:v>
                </c:pt>
              </c:numCache>
            </c:numRef>
          </c:xVal>
          <c:yVal>
            <c:numRef>
              <c:f>Rank_abundance!$I$8:$I$20</c:f>
              <c:numCache>
                <c:formatCode>0.0000</c:formatCode>
                <c:ptCount val="13"/>
                <c:pt idx="0">
                  <c:v>1.7503612029999989</c:v>
                </c:pt>
                <c:pt idx="1">
                  <c:v>1.7438046430000007</c:v>
                </c:pt>
                <c:pt idx="2">
                  <c:v>1.7383408430000014</c:v>
                </c:pt>
                <c:pt idx="3">
                  <c:v>1.732877043000002</c:v>
                </c:pt>
                <c:pt idx="4">
                  <c:v>1.7274132429999991</c:v>
                </c:pt>
                <c:pt idx="5">
                  <c:v>1.7210479159999998</c:v>
                </c:pt>
                <c:pt idx="6">
                  <c:v>1.7166768760000011</c:v>
                </c:pt>
                <c:pt idx="7">
                  <c:v>1.7101203160000011</c:v>
                </c:pt>
                <c:pt idx="8">
                  <c:v>1.704656516</c:v>
                </c:pt>
                <c:pt idx="9">
                  <c:v>1.6980999560000001</c:v>
                </c:pt>
                <c:pt idx="10">
                  <c:v>1.693920149000002</c:v>
                </c:pt>
                <c:pt idx="11">
                  <c:v>1.6895491090000014</c:v>
                </c:pt>
                <c:pt idx="12">
                  <c:v>1.6808070290000003</c:v>
                </c:pt>
              </c:numCache>
            </c:numRef>
          </c:yVal>
          <c:smooth val="0"/>
          <c:extLst>
            <c:ext xmlns:c16="http://schemas.microsoft.com/office/drawing/2014/chart" uri="{C3380CC4-5D6E-409C-BE32-E72D297353CC}">
              <c16:uniqueId val="{0000000A-1B1E-4948-BF5F-69020BD2D23B}"/>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xVal>
            <c:numRef>
              <c:f>Rank_abundance!$A$3:$A$20</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xVal>
          <c:yVal>
            <c:numRef>
              <c:f>Rank_abundance!$J$3:$J$20</c:f>
              <c:numCache>
                <c:formatCode>0.0000</c:formatCode>
                <c:ptCount val="18"/>
                <c:pt idx="0">
                  <c:v>1.7806306550000013</c:v>
                </c:pt>
                <c:pt idx="1">
                  <c:v>1.7762596150000025</c:v>
                </c:pt>
                <c:pt idx="2">
                  <c:v>1.7697030550000008</c:v>
                </c:pt>
                <c:pt idx="3">
                  <c:v>1.7642392550000014</c:v>
                </c:pt>
                <c:pt idx="4">
                  <c:v>1.7576826950000015</c:v>
                </c:pt>
                <c:pt idx="5">
                  <c:v>1.7502246079999999</c:v>
                </c:pt>
                <c:pt idx="6">
                  <c:v>1.7447608080000006</c:v>
                </c:pt>
                <c:pt idx="7">
                  <c:v>1.7392970080000012</c:v>
                </c:pt>
                <c:pt idx="8">
                  <c:v>1.7327404480000013</c:v>
                </c:pt>
                <c:pt idx="9">
                  <c:v>1.7272766480000001</c:v>
                </c:pt>
                <c:pt idx="10">
                  <c:v>1.7229056080000014</c:v>
                </c:pt>
                <c:pt idx="11">
                  <c:v>1.7163490480000014</c:v>
                </c:pt>
                <c:pt idx="12">
                  <c:v>1.7099837210000004</c:v>
                </c:pt>
                <c:pt idx="13">
                  <c:v>1.704519921000001</c:v>
                </c:pt>
                <c:pt idx="14">
                  <c:v>1.6990561209999999</c:v>
                </c:pt>
                <c:pt idx="15">
                  <c:v>1.6924995610000018</c:v>
                </c:pt>
                <c:pt idx="16">
                  <c:v>1.6870357609999989</c:v>
                </c:pt>
                <c:pt idx="17">
                  <c:v>1.6804792010000007</c:v>
                </c:pt>
              </c:numCache>
            </c:numRef>
          </c:yVal>
          <c:smooth val="0"/>
          <c:extLst>
            <c:ext xmlns:c16="http://schemas.microsoft.com/office/drawing/2014/chart" uri="{C3380CC4-5D6E-409C-BE32-E72D297353CC}">
              <c16:uniqueId val="{0000000B-1B1E-4948-BF5F-69020BD2D23B}"/>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xVal>
            <c:numRef>
              <c:f>Rank_abundance!$A$7:$A$20</c:f>
              <c:numCache>
                <c:formatCode>General</c:formatCode>
                <c:ptCount val="14"/>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numCache>
            </c:numRef>
          </c:xVal>
          <c:yVal>
            <c:numRef>
              <c:f>Rank_abundance!$K$7:$K$20</c:f>
              <c:numCache>
                <c:formatCode>0.0000</c:formatCode>
                <c:ptCount val="14"/>
                <c:pt idx="0">
                  <c:v>1.7551693470000025</c:v>
                </c:pt>
                <c:pt idx="1">
                  <c:v>1.7488040199999997</c:v>
                </c:pt>
                <c:pt idx="2">
                  <c:v>1.7422474600000015</c:v>
                </c:pt>
                <c:pt idx="3">
                  <c:v>1.7367836600000022</c:v>
                </c:pt>
                <c:pt idx="4">
                  <c:v>1.7313198599999993</c:v>
                </c:pt>
                <c:pt idx="5">
                  <c:v>1.7258560599999999</c:v>
                </c:pt>
                <c:pt idx="6">
                  <c:v>1.7192995000000018</c:v>
                </c:pt>
                <c:pt idx="7">
                  <c:v>1.7140269330000013</c:v>
                </c:pt>
                <c:pt idx="8">
                  <c:v>1.709655892999999</c:v>
                </c:pt>
                <c:pt idx="9">
                  <c:v>1.7041920929999996</c:v>
                </c:pt>
                <c:pt idx="10">
                  <c:v>1.6987282930000003</c:v>
                </c:pt>
                <c:pt idx="11">
                  <c:v>1.6921717330000021</c:v>
                </c:pt>
                <c:pt idx="12">
                  <c:v>1.6867079329999992</c:v>
                </c:pt>
                <c:pt idx="13">
                  <c:v>1.6770643260000018</c:v>
                </c:pt>
              </c:numCache>
            </c:numRef>
          </c:yVal>
          <c:smooth val="0"/>
          <c:extLst>
            <c:ext xmlns:c16="http://schemas.microsoft.com/office/drawing/2014/chart" uri="{C3380CC4-5D6E-409C-BE32-E72D297353CC}">
              <c16:uniqueId val="{0000000C-1B1E-4948-BF5F-69020BD2D23B}"/>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xVal>
            <c:numRef>
              <c:f>Rank_abundance!$A$7:$A$20</c:f>
              <c:numCache>
                <c:formatCode>General</c:formatCode>
                <c:ptCount val="14"/>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numCache>
            </c:numRef>
          </c:xVal>
          <c:yVal>
            <c:numRef>
              <c:f>Rank_abundance!$L$7:$L$20</c:f>
              <c:numCache>
                <c:formatCode>0.0000</c:formatCode>
                <c:ptCount val="14"/>
                <c:pt idx="0">
                  <c:v>1.7566445730000027</c:v>
                </c:pt>
                <c:pt idx="1">
                  <c:v>1.7511807729999997</c:v>
                </c:pt>
                <c:pt idx="2">
                  <c:v>1.7457169730000004</c:v>
                </c:pt>
                <c:pt idx="3">
                  <c:v>1.7391604130000022</c:v>
                </c:pt>
                <c:pt idx="4">
                  <c:v>1.7336966130000029</c:v>
                </c:pt>
                <c:pt idx="5">
                  <c:v>1.728232813</c:v>
                </c:pt>
                <c:pt idx="6">
                  <c:v>1.7227690130000006</c:v>
                </c:pt>
                <c:pt idx="7">
                  <c:v>1.7173052130000013</c:v>
                </c:pt>
                <c:pt idx="8">
                  <c:v>1.7129341730000025</c:v>
                </c:pt>
                <c:pt idx="9">
                  <c:v>1.7074703729999996</c:v>
                </c:pt>
                <c:pt idx="10">
                  <c:v>1.7020065730000002</c:v>
                </c:pt>
                <c:pt idx="11">
                  <c:v>1.6954500130000021</c:v>
                </c:pt>
                <c:pt idx="12">
                  <c:v>1.6899862130000027</c:v>
                </c:pt>
                <c:pt idx="13">
                  <c:v>1.6812441329999999</c:v>
                </c:pt>
              </c:numCache>
            </c:numRef>
          </c:yVal>
          <c:smooth val="0"/>
          <c:extLst>
            <c:ext xmlns:c16="http://schemas.microsoft.com/office/drawing/2014/chart" uri="{C3380CC4-5D6E-409C-BE32-E72D297353CC}">
              <c16:uniqueId val="{0000000D-1B1E-4948-BF5F-69020BD2D23B}"/>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xVal>
            <c:numRef>
              <c:f>Rank_abundance!$A$7:$A$20</c:f>
              <c:numCache>
                <c:formatCode>General</c:formatCode>
                <c:ptCount val="14"/>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numCache>
            </c:numRef>
          </c:xVal>
          <c:yVal>
            <c:numRef>
              <c:f>Rank_abundance!$M$7:$M$20</c:f>
              <c:numCache>
                <c:formatCode>0.0000</c:formatCode>
                <c:ptCount val="14"/>
                <c:pt idx="0">
                  <c:v>1.7557430460000027</c:v>
                </c:pt>
                <c:pt idx="1">
                  <c:v>1.7493777189999999</c:v>
                </c:pt>
                <c:pt idx="2">
                  <c:v>1.7439139190000006</c:v>
                </c:pt>
                <c:pt idx="3">
                  <c:v>1.7384501190000012</c:v>
                </c:pt>
                <c:pt idx="4">
                  <c:v>1.7329863190000001</c:v>
                </c:pt>
                <c:pt idx="5">
                  <c:v>1.7286152789999996</c:v>
                </c:pt>
                <c:pt idx="6">
                  <c:v>1.7242442390000008</c:v>
                </c:pt>
                <c:pt idx="7">
                  <c:v>1.7189716720000021</c:v>
                </c:pt>
                <c:pt idx="8">
                  <c:v>1.7135078720000028</c:v>
                </c:pt>
                <c:pt idx="9">
                  <c:v>1.7091368320000004</c:v>
                </c:pt>
                <c:pt idx="10">
                  <c:v>1.7014875120000017</c:v>
                </c:pt>
                <c:pt idx="11">
                  <c:v>1.6949309520000018</c:v>
                </c:pt>
                <c:pt idx="12">
                  <c:v>1.6883743920000001</c:v>
                </c:pt>
                <c:pt idx="13">
                  <c:v>1.6831018250000014</c:v>
                </c:pt>
              </c:numCache>
            </c:numRef>
          </c:yVal>
          <c:smooth val="0"/>
          <c:extLst>
            <c:ext xmlns:c16="http://schemas.microsoft.com/office/drawing/2014/chart" uri="{C3380CC4-5D6E-409C-BE32-E72D297353CC}">
              <c16:uniqueId val="{0000000E-1B1E-4948-BF5F-69020BD2D23B}"/>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Rank_abundance!$A$4:$A$20</c:f>
              <c:numCache>
                <c:formatCode>General</c:formatCode>
                <c:ptCount val="17"/>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numCache>
            </c:numRef>
          </c:xVal>
          <c:yVal>
            <c:numRef>
              <c:f>Rank_abundance!$N$4:$N$20</c:f>
              <c:numCache>
                <c:formatCode>0.0000</c:formatCode>
                <c:ptCount val="17"/>
                <c:pt idx="0">
                  <c:v>1.775276131</c:v>
                </c:pt>
                <c:pt idx="1">
                  <c:v>1.769621098</c:v>
                </c:pt>
                <c:pt idx="2">
                  <c:v>1.7632557710000007</c:v>
                </c:pt>
                <c:pt idx="3">
                  <c:v>1.7566992110000026</c:v>
                </c:pt>
                <c:pt idx="4">
                  <c:v>1.7512354109999997</c:v>
                </c:pt>
                <c:pt idx="5">
                  <c:v>1.7457716110000003</c:v>
                </c:pt>
                <c:pt idx="6">
                  <c:v>1.7392150510000022</c:v>
                </c:pt>
                <c:pt idx="7">
                  <c:v>1.7337512509999993</c:v>
                </c:pt>
                <c:pt idx="8">
                  <c:v>1.7293802110000005</c:v>
                </c:pt>
                <c:pt idx="9">
                  <c:v>1.7228236510000006</c:v>
                </c:pt>
                <c:pt idx="10">
                  <c:v>1.7173598510000012</c:v>
                </c:pt>
                <c:pt idx="11">
                  <c:v>1.7118960510000001</c:v>
                </c:pt>
                <c:pt idx="12">
                  <c:v>1.7064322510000007</c:v>
                </c:pt>
                <c:pt idx="13">
                  <c:v>1.7009684510000014</c:v>
                </c:pt>
                <c:pt idx="14">
                  <c:v>1.6965974110000008</c:v>
                </c:pt>
                <c:pt idx="15">
                  <c:v>1.6889480910000003</c:v>
                </c:pt>
                <c:pt idx="16">
                  <c:v>1.6825827640000011</c:v>
                </c:pt>
              </c:numCache>
            </c:numRef>
          </c:yVal>
          <c:smooth val="0"/>
          <c:extLst>
            <c:ext xmlns:c16="http://schemas.microsoft.com/office/drawing/2014/chart" uri="{C3380CC4-5D6E-409C-BE32-E72D297353CC}">
              <c16:uniqueId val="{0000000F-1B1E-4948-BF5F-69020BD2D23B}"/>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Rank_abundance!$A$6:$A$20</c:f>
              <c:numCache>
                <c:formatCode>General</c:formatCode>
                <c:ptCount val="15"/>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numCache>
            </c:numRef>
          </c:xVal>
          <c:yVal>
            <c:numRef>
              <c:f>Rank_abundance!$O$6:$O$20</c:f>
              <c:numCache>
                <c:formatCode>0.0000</c:formatCode>
                <c:ptCount val="15"/>
                <c:pt idx="0">
                  <c:v>1.7592671970000016</c:v>
                </c:pt>
                <c:pt idx="1">
                  <c:v>1.7538033970000004</c:v>
                </c:pt>
                <c:pt idx="2">
                  <c:v>1.7472468370000005</c:v>
                </c:pt>
                <c:pt idx="3">
                  <c:v>1.7428757970000017</c:v>
                </c:pt>
                <c:pt idx="4">
                  <c:v>1.7363192370000018</c:v>
                </c:pt>
                <c:pt idx="5">
                  <c:v>1.7297626770000001</c:v>
                </c:pt>
                <c:pt idx="6">
                  <c:v>1.7242988770000007</c:v>
                </c:pt>
                <c:pt idx="7">
                  <c:v>1.7188350770000014</c:v>
                </c:pt>
                <c:pt idx="8">
                  <c:v>1.7146552700000015</c:v>
                </c:pt>
                <c:pt idx="9">
                  <c:v>1.7080987099999998</c:v>
                </c:pt>
                <c:pt idx="10">
                  <c:v>1.7026349100000004</c:v>
                </c:pt>
                <c:pt idx="11">
                  <c:v>1.6960783500000023</c:v>
                </c:pt>
                <c:pt idx="12">
                  <c:v>1.6918985430000024</c:v>
                </c:pt>
                <c:pt idx="13">
                  <c:v>1.6864347430000013</c:v>
                </c:pt>
                <c:pt idx="14">
                  <c:v>1.6787854230000008</c:v>
                </c:pt>
              </c:numCache>
            </c:numRef>
          </c:yVal>
          <c:smooth val="0"/>
          <c:extLst>
            <c:ext xmlns:c16="http://schemas.microsoft.com/office/drawing/2014/chart" uri="{C3380CC4-5D6E-409C-BE32-E72D297353CC}">
              <c16:uniqueId val="{00000010-1B1E-4948-BF5F-69020BD2D23B}"/>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Rank_abundance!$A$3:$A$20</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xVal>
          <c:yVal>
            <c:numRef>
              <c:f>Rank_abundance!$P$3:$P$20</c:f>
              <c:numCache>
                <c:formatCode>0.0000</c:formatCode>
                <c:ptCount val="18"/>
                <c:pt idx="0">
                  <c:v>1.7818326910000017</c:v>
                </c:pt>
                <c:pt idx="1">
                  <c:v>1.775276131</c:v>
                </c:pt>
                <c:pt idx="2">
                  <c:v>1.7676268110000013</c:v>
                </c:pt>
                <c:pt idx="3">
                  <c:v>1.7610702510000014</c:v>
                </c:pt>
                <c:pt idx="4">
                  <c:v>1.7545136909999997</c:v>
                </c:pt>
                <c:pt idx="5">
                  <c:v>1.7490498910000003</c:v>
                </c:pt>
                <c:pt idx="6">
                  <c:v>1.7435860910000009</c:v>
                </c:pt>
                <c:pt idx="7">
                  <c:v>1.7394062840000011</c:v>
                </c:pt>
                <c:pt idx="8">
                  <c:v>1.7328497239999994</c:v>
                </c:pt>
                <c:pt idx="9">
                  <c:v>1.727385924</c:v>
                </c:pt>
                <c:pt idx="10">
                  <c:v>1.7208293640000019</c:v>
                </c:pt>
                <c:pt idx="11">
                  <c:v>1.7208293640000019</c:v>
                </c:pt>
                <c:pt idx="12">
                  <c:v>1.7109945240000002</c:v>
                </c:pt>
                <c:pt idx="13">
                  <c:v>1.7055307240000008</c:v>
                </c:pt>
                <c:pt idx="14">
                  <c:v>1.7000669240000015</c:v>
                </c:pt>
                <c:pt idx="15">
                  <c:v>1.6978814040000021</c:v>
                </c:pt>
                <c:pt idx="16">
                  <c:v>1.689139324000001</c:v>
                </c:pt>
                <c:pt idx="17">
                  <c:v>1.6827739970000017</c:v>
                </c:pt>
              </c:numCache>
            </c:numRef>
          </c:yVal>
          <c:smooth val="0"/>
          <c:extLst>
            <c:ext xmlns:c16="http://schemas.microsoft.com/office/drawing/2014/chart" uri="{C3380CC4-5D6E-409C-BE32-E72D297353CC}">
              <c16:uniqueId val="{00000011-1B1E-4948-BF5F-69020BD2D23B}"/>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Rank_abundance!$A$3:$A$20</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xVal>
          <c:yVal>
            <c:numRef>
              <c:f>Rank_abundance!$Q$3:$Q$20</c:f>
              <c:numCache>
                <c:formatCode>0.0000</c:formatCode>
                <c:ptCount val="18"/>
                <c:pt idx="0">
                  <c:v>1.7854934370000013</c:v>
                </c:pt>
                <c:pt idx="1">
                  <c:v>1.7811223970000025</c:v>
                </c:pt>
                <c:pt idx="2">
                  <c:v>1.7747570699999997</c:v>
                </c:pt>
                <c:pt idx="3">
                  <c:v>1.767107750000001</c:v>
                </c:pt>
                <c:pt idx="4">
                  <c:v>1.7594584300000022</c:v>
                </c:pt>
                <c:pt idx="5">
                  <c:v>1.7572729100000029</c:v>
                </c:pt>
                <c:pt idx="6">
                  <c:v>1.750907583</c:v>
                </c:pt>
                <c:pt idx="7">
                  <c:v>1.7432582630000013</c:v>
                </c:pt>
                <c:pt idx="8">
                  <c:v>1.737794463000002</c:v>
                </c:pt>
                <c:pt idx="9">
                  <c:v>1.7312379030000002</c:v>
                </c:pt>
                <c:pt idx="10">
                  <c:v>1.7257741030000009</c:v>
                </c:pt>
                <c:pt idx="11">
                  <c:v>1.7203103030000015</c:v>
                </c:pt>
                <c:pt idx="12">
                  <c:v>1.7148465030000022</c:v>
                </c:pt>
                <c:pt idx="13">
                  <c:v>1.7106666960000005</c:v>
                </c:pt>
                <c:pt idx="14">
                  <c:v>1.7041101360000006</c:v>
                </c:pt>
                <c:pt idx="15">
                  <c:v>1.6986463360000013</c:v>
                </c:pt>
                <c:pt idx="16">
                  <c:v>1.6920897760000031</c:v>
                </c:pt>
                <c:pt idx="17">
                  <c:v>1.6767911360000021</c:v>
                </c:pt>
              </c:numCache>
            </c:numRef>
          </c:yVal>
          <c:smooth val="0"/>
          <c:extLst>
            <c:ext xmlns:c16="http://schemas.microsoft.com/office/drawing/2014/chart" uri="{C3380CC4-5D6E-409C-BE32-E72D297353CC}">
              <c16:uniqueId val="{00000012-1B1E-4948-BF5F-69020BD2D23B}"/>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f>Rank_abundance!$A$3:$A$20</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xVal>
          <c:yVal>
            <c:numRef>
              <c:f>Rank_abundance!$R$3:$R$20</c:f>
              <c:numCache>
                <c:formatCode>0.0000</c:formatCode>
                <c:ptCount val="18"/>
                <c:pt idx="0">
                  <c:v>1.7862583690000022</c:v>
                </c:pt>
                <c:pt idx="1">
                  <c:v>1.7775162890000011</c:v>
                </c:pt>
                <c:pt idx="2">
                  <c:v>1.7698669690000006</c:v>
                </c:pt>
                <c:pt idx="3">
                  <c:v>1.7644031690000013</c:v>
                </c:pt>
                <c:pt idx="4">
                  <c:v>1.758037842000002</c:v>
                </c:pt>
                <c:pt idx="5">
                  <c:v>1.7514812820000003</c:v>
                </c:pt>
                <c:pt idx="6">
                  <c:v>1.7449247220000021</c:v>
                </c:pt>
                <c:pt idx="7">
                  <c:v>1.7394609220000028</c:v>
                </c:pt>
                <c:pt idx="8">
                  <c:v>1.7339971219999999</c:v>
                </c:pt>
                <c:pt idx="9">
                  <c:v>1.7298173150000018</c:v>
                </c:pt>
                <c:pt idx="10">
                  <c:v>1.7254462750000013</c:v>
                </c:pt>
                <c:pt idx="11">
                  <c:v>1.7188897150000013</c:v>
                </c:pt>
                <c:pt idx="12">
                  <c:v>1.7123331549999996</c:v>
                </c:pt>
                <c:pt idx="13">
                  <c:v>1.7068693550000003</c:v>
                </c:pt>
                <c:pt idx="14">
                  <c:v>1.7014055550000009</c:v>
                </c:pt>
                <c:pt idx="15">
                  <c:v>1.6961329880000022</c:v>
                </c:pt>
                <c:pt idx="16">
                  <c:v>1.6917619480000035</c:v>
                </c:pt>
                <c:pt idx="17">
                  <c:v>1.6808343480000012</c:v>
                </c:pt>
              </c:numCache>
            </c:numRef>
          </c:yVal>
          <c:smooth val="0"/>
          <c:extLst>
            <c:ext xmlns:c16="http://schemas.microsoft.com/office/drawing/2014/chart" uri="{C3380CC4-5D6E-409C-BE32-E72D297353CC}">
              <c16:uniqueId val="{00000013-1B1E-4948-BF5F-69020BD2D23B}"/>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f>Rank_abundance!$A$4:$A$19</c:f>
              <c:numCache>
                <c:formatCode>General</c:formatCode>
                <c:ptCount val="16"/>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numCache>
            </c:numRef>
          </c:xVal>
          <c:yVal>
            <c:numRef>
              <c:f>Rank_abundance!$S$4:$S$19</c:f>
              <c:numCache>
                <c:formatCode>0.0000</c:formatCode>
                <c:ptCount val="16"/>
                <c:pt idx="0">
                  <c:v>1.7728174210000009</c:v>
                </c:pt>
                <c:pt idx="1">
                  <c:v>1.769539141000001</c:v>
                </c:pt>
                <c:pt idx="2">
                  <c:v>1.7640753410000016</c:v>
                </c:pt>
                <c:pt idx="3">
                  <c:v>1.7575187809999999</c:v>
                </c:pt>
                <c:pt idx="4">
                  <c:v>1.7509622210000018</c:v>
                </c:pt>
                <c:pt idx="5">
                  <c:v>1.7444056610000018</c:v>
                </c:pt>
                <c:pt idx="6">
                  <c:v>1.7391330940000032</c:v>
                </c:pt>
                <c:pt idx="7">
                  <c:v>1.7347620540000008</c:v>
                </c:pt>
                <c:pt idx="8">
                  <c:v>1.7282054940000009</c:v>
                </c:pt>
                <c:pt idx="9">
                  <c:v>1.7227416940000015</c:v>
                </c:pt>
                <c:pt idx="10">
                  <c:v>1.7161851340000034</c:v>
                </c:pt>
                <c:pt idx="11">
                  <c:v>1.7107213340000005</c:v>
                </c:pt>
                <c:pt idx="12">
                  <c:v>1.7052575340000011</c:v>
                </c:pt>
                <c:pt idx="13">
                  <c:v>1.7019792540000012</c:v>
                </c:pt>
                <c:pt idx="14">
                  <c:v>1.695422694000003</c:v>
                </c:pt>
                <c:pt idx="15">
                  <c:v>1.6888661340000013</c:v>
                </c:pt>
              </c:numCache>
            </c:numRef>
          </c:yVal>
          <c:smooth val="0"/>
          <c:extLst>
            <c:ext xmlns:c16="http://schemas.microsoft.com/office/drawing/2014/chart" uri="{C3380CC4-5D6E-409C-BE32-E72D297353CC}">
              <c16:uniqueId val="{00000014-1B1E-4948-BF5F-69020BD2D23B}"/>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xVal>
            <c:numRef>
              <c:f>Rank_abundance!$A$3:$A$19</c:f>
              <c:numCache>
                <c:formatCode>General</c:formatCode>
                <c:ptCount val="17"/>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numCache>
            </c:numRef>
          </c:xVal>
          <c:yVal>
            <c:numRef>
              <c:f>Rank_abundance!$T$3:$T$20</c:f>
              <c:numCache>
                <c:formatCode>0.0000</c:formatCode>
                <c:ptCount val="18"/>
                <c:pt idx="0">
                  <c:v>1.7870779389999996</c:v>
                </c:pt>
                <c:pt idx="1">
                  <c:v>1.7816141390000002</c:v>
                </c:pt>
                <c:pt idx="2">
                  <c:v>1.7739648190000015</c:v>
                </c:pt>
                <c:pt idx="3">
                  <c:v>1.7674082589999998</c:v>
                </c:pt>
                <c:pt idx="4">
                  <c:v>1.7619444590000004</c:v>
                </c:pt>
                <c:pt idx="5">
                  <c:v>1.7564806590000011</c:v>
                </c:pt>
                <c:pt idx="6">
                  <c:v>1.7499240989999993</c:v>
                </c:pt>
                <c:pt idx="7">
                  <c:v>1.7422747790000006</c:v>
                </c:pt>
                <c:pt idx="8">
                  <c:v>1.7357182190000007</c:v>
                </c:pt>
                <c:pt idx="9">
                  <c:v>1.7302544190000013</c:v>
                </c:pt>
                <c:pt idx="10">
                  <c:v>1.7247906190000002</c:v>
                </c:pt>
                <c:pt idx="11">
                  <c:v>1.7193268190000008</c:v>
                </c:pt>
                <c:pt idx="12">
                  <c:v>1.7127702590000009</c:v>
                </c:pt>
                <c:pt idx="13">
                  <c:v>1.7073064589999998</c:v>
                </c:pt>
                <c:pt idx="14">
                  <c:v>1.6996571389999993</c:v>
                </c:pt>
                <c:pt idx="15">
                  <c:v>1.6921990520000012</c:v>
                </c:pt>
                <c:pt idx="16">
                  <c:v>1.6856424920000013</c:v>
                </c:pt>
                <c:pt idx="17">
                  <c:v>1.6681583320000009</c:v>
                </c:pt>
              </c:numCache>
            </c:numRef>
          </c:yVal>
          <c:smooth val="0"/>
          <c:extLst>
            <c:ext xmlns:c16="http://schemas.microsoft.com/office/drawing/2014/chart" uri="{C3380CC4-5D6E-409C-BE32-E72D297353CC}">
              <c16:uniqueId val="{00000015-1B1E-4948-BF5F-69020BD2D23B}"/>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xVal>
            <c:numRef>
              <c:f>Rank_abundance!$A$7:$A$20</c:f>
              <c:numCache>
                <c:formatCode>General</c:formatCode>
                <c:ptCount val="14"/>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numCache>
            </c:numRef>
          </c:xVal>
          <c:yVal>
            <c:numRef>
              <c:f>Rank_abundance!$U$7:$U$20</c:f>
              <c:numCache>
                <c:formatCode>0.0000</c:formatCode>
                <c:ptCount val="14"/>
                <c:pt idx="0">
                  <c:v>1.7579558850000012</c:v>
                </c:pt>
                <c:pt idx="1">
                  <c:v>1.7513993249999995</c:v>
                </c:pt>
                <c:pt idx="2">
                  <c:v>1.7448427649999996</c:v>
                </c:pt>
                <c:pt idx="3">
                  <c:v>1.7393789650000002</c:v>
                </c:pt>
                <c:pt idx="4">
                  <c:v>1.7350079250000014</c:v>
                </c:pt>
                <c:pt idx="5">
                  <c:v>1.733013638000001</c:v>
                </c:pt>
                <c:pt idx="6">
                  <c:v>1.7264570779999993</c:v>
                </c:pt>
                <c:pt idx="7">
                  <c:v>1.7199005180000011</c:v>
                </c:pt>
                <c:pt idx="8">
                  <c:v>1.7133439580000012</c:v>
                </c:pt>
                <c:pt idx="9">
                  <c:v>1.7056946379999989</c:v>
                </c:pt>
                <c:pt idx="10">
                  <c:v>1.6991380780000007</c:v>
                </c:pt>
                <c:pt idx="11">
                  <c:v>1.6925815180000008</c:v>
                </c:pt>
                <c:pt idx="12">
                  <c:v>1.6884017110000009</c:v>
                </c:pt>
                <c:pt idx="13">
                  <c:v>1.6818451509999992</c:v>
                </c:pt>
              </c:numCache>
            </c:numRef>
          </c:yVal>
          <c:smooth val="0"/>
          <c:extLst>
            <c:ext xmlns:c16="http://schemas.microsoft.com/office/drawing/2014/chart" uri="{C3380CC4-5D6E-409C-BE32-E72D297353CC}">
              <c16:uniqueId val="{00000016-1B1E-4948-BF5F-69020BD2D23B}"/>
            </c:ext>
          </c:extLst>
        </c:ser>
        <c:ser>
          <c:idx val="20"/>
          <c:order val="20"/>
          <c:spPr>
            <a:ln w="25400" cap="rnd">
              <a:noFill/>
              <a:round/>
            </a:ln>
            <a:effectLst/>
          </c:spPr>
          <c:marker>
            <c:symbol val="circle"/>
            <c:size val="5"/>
            <c:spPr>
              <a:solidFill>
                <a:schemeClr val="accent3">
                  <a:lumMod val="80000"/>
                </a:schemeClr>
              </a:solidFill>
              <a:ln w="9525">
                <a:solidFill>
                  <a:schemeClr val="accent3">
                    <a:lumMod val="80000"/>
                  </a:schemeClr>
                </a:solidFill>
              </a:ln>
              <a:effectLst/>
            </c:spPr>
          </c:marker>
          <c:xVal>
            <c:numRef>
              <c:f>Rank_abundance!$A$4:$A$20</c:f>
              <c:numCache>
                <c:formatCode>General</c:formatCode>
                <c:ptCount val="17"/>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numCache>
            </c:numRef>
          </c:xVal>
          <c:yVal>
            <c:numRef>
              <c:f>Rank_abundance!$V$4:$V$20</c:f>
              <c:numCache>
                <c:formatCode>0.0000</c:formatCode>
                <c:ptCount val="17"/>
                <c:pt idx="0">
                  <c:v>1.7749209840000013</c:v>
                </c:pt>
                <c:pt idx="1">
                  <c:v>1.7694571840000002</c:v>
                </c:pt>
                <c:pt idx="2">
                  <c:v>1.7641846169999997</c:v>
                </c:pt>
                <c:pt idx="3">
                  <c:v>1.756535297000001</c:v>
                </c:pt>
                <c:pt idx="4">
                  <c:v>1.7499787369999993</c:v>
                </c:pt>
                <c:pt idx="5">
                  <c:v>1.7445149369999999</c:v>
                </c:pt>
                <c:pt idx="6">
                  <c:v>1.737958377</c:v>
                </c:pt>
                <c:pt idx="7">
                  <c:v>1.7324945770000006</c:v>
                </c:pt>
                <c:pt idx="8">
                  <c:v>1.7281235370000001</c:v>
                </c:pt>
                <c:pt idx="9">
                  <c:v>1.7217582100000008</c:v>
                </c:pt>
                <c:pt idx="10">
                  <c:v>1.7162944100000015</c:v>
                </c:pt>
                <c:pt idx="11">
                  <c:v>1.7108306100000021</c:v>
                </c:pt>
                <c:pt idx="12">
                  <c:v>1.7042740500000004</c:v>
                </c:pt>
                <c:pt idx="13">
                  <c:v>1.6988102500000011</c:v>
                </c:pt>
                <c:pt idx="14">
                  <c:v>1.6933464500000017</c:v>
                </c:pt>
                <c:pt idx="15">
                  <c:v>1.6867898900000018</c:v>
                </c:pt>
                <c:pt idx="16">
                  <c:v>1.6758622900000013</c:v>
                </c:pt>
              </c:numCache>
            </c:numRef>
          </c:yVal>
          <c:smooth val="0"/>
          <c:extLst>
            <c:ext xmlns:c16="http://schemas.microsoft.com/office/drawing/2014/chart" uri="{C3380CC4-5D6E-409C-BE32-E72D297353CC}">
              <c16:uniqueId val="{00000017-1B1E-4948-BF5F-69020BD2D23B}"/>
            </c:ext>
          </c:extLst>
        </c:ser>
        <c:ser>
          <c:idx val="21"/>
          <c:order val="21"/>
          <c:spPr>
            <a:ln w="25400" cap="rnd">
              <a:noFill/>
              <a:round/>
            </a:ln>
            <a:effectLst/>
          </c:spPr>
          <c:marker>
            <c:symbol val="circle"/>
            <c:size val="5"/>
            <c:spPr>
              <a:solidFill>
                <a:schemeClr val="accent4">
                  <a:lumMod val="80000"/>
                </a:schemeClr>
              </a:solidFill>
              <a:ln w="9525">
                <a:solidFill>
                  <a:schemeClr val="accent4">
                    <a:lumMod val="80000"/>
                  </a:schemeClr>
                </a:solidFill>
              </a:ln>
              <a:effectLst/>
            </c:spPr>
          </c:marker>
          <c:xVal>
            <c:numRef>
              <c:f>Rank_abundance!$A$7:$A$20</c:f>
              <c:numCache>
                <c:formatCode>General</c:formatCode>
                <c:ptCount val="14"/>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numCache>
            </c:numRef>
          </c:xVal>
          <c:yVal>
            <c:numRef>
              <c:f>Rank_abundance!$W$7:$W$20</c:f>
              <c:numCache>
                <c:formatCode>0.0000</c:formatCode>
                <c:ptCount val="14"/>
                <c:pt idx="0">
                  <c:v>1.7538307160000013</c:v>
                </c:pt>
                <c:pt idx="1">
                  <c:v>1.7472741559999996</c:v>
                </c:pt>
                <c:pt idx="2">
                  <c:v>1.7407175960000014</c:v>
                </c:pt>
                <c:pt idx="3">
                  <c:v>1.7352537960000021</c:v>
                </c:pt>
                <c:pt idx="4">
                  <c:v>1.7286972360000004</c:v>
                </c:pt>
                <c:pt idx="5">
                  <c:v>1.7243261959999998</c:v>
                </c:pt>
                <c:pt idx="6">
                  <c:v>1.7177696360000017</c:v>
                </c:pt>
                <c:pt idx="7">
                  <c:v>1.7123058360000023</c:v>
                </c:pt>
                <c:pt idx="8">
                  <c:v>1.7068420359999994</c:v>
                </c:pt>
                <c:pt idx="9">
                  <c:v>1.7015694690000007</c:v>
                </c:pt>
                <c:pt idx="10">
                  <c:v>1.6950129090000008</c:v>
                </c:pt>
                <c:pt idx="11">
                  <c:v>1.690641869000002</c:v>
                </c:pt>
                <c:pt idx="12">
                  <c:v>1.6851780689999991</c:v>
                </c:pt>
                <c:pt idx="13">
                  <c:v>1.678621509000001</c:v>
                </c:pt>
              </c:numCache>
            </c:numRef>
          </c:yVal>
          <c:smooth val="0"/>
          <c:extLst>
            <c:ext xmlns:c16="http://schemas.microsoft.com/office/drawing/2014/chart" uri="{C3380CC4-5D6E-409C-BE32-E72D297353CC}">
              <c16:uniqueId val="{00000018-1B1E-4948-BF5F-69020BD2D23B}"/>
            </c:ext>
          </c:extLst>
        </c:ser>
        <c:ser>
          <c:idx val="22"/>
          <c:order val="22"/>
          <c:spPr>
            <a:ln w="25400" cap="rnd">
              <a:noFill/>
              <a:round/>
            </a:ln>
            <a:effectLst/>
          </c:spPr>
          <c:marker>
            <c:symbol val="circle"/>
            <c:size val="5"/>
            <c:spPr>
              <a:solidFill>
                <a:schemeClr val="accent5">
                  <a:lumMod val="80000"/>
                </a:schemeClr>
              </a:solidFill>
              <a:ln w="9525">
                <a:solidFill>
                  <a:schemeClr val="accent5">
                    <a:lumMod val="80000"/>
                  </a:schemeClr>
                </a:solidFill>
              </a:ln>
              <a:effectLst/>
            </c:spPr>
          </c:marker>
          <c:xVal>
            <c:numRef>
              <c:f>Rank_abundance!$A$8:$A$20</c:f>
              <c:numCache>
                <c:formatCode>General</c:formatCode>
                <c:ptCount val="13"/>
                <c:pt idx="0">
                  <c:v>7</c:v>
                </c:pt>
                <c:pt idx="1">
                  <c:v>8</c:v>
                </c:pt>
                <c:pt idx="2">
                  <c:v>9</c:v>
                </c:pt>
                <c:pt idx="3">
                  <c:v>10</c:v>
                </c:pt>
                <c:pt idx="4">
                  <c:v>11</c:v>
                </c:pt>
                <c:pt idx="5">
                  <c:v>12</c:v>
                </c:pt>
                <c:pt idx="6">
                  <c:v>13</c:v>
                </c:pt>
                <c:pt idx="7">
                  <c:v>14</c:v>
                </c:pt>
                <c:pt idx="8">
                  <c:v>15</c:v>
                </c:pt>
                <c:pt idx="9">
                  <c:v>16</c:v>
                </c:pt>
                <c:pt idx="10">
                  <c:v>17</c:v>
                </c:pt>
                <c:pt idx="11">
                  <c:v>18</c:v>
                </c:pt>
                <c:pt idx="12">
                  <c:v>19</c:v>
                </c:pt>
              </c:numCache>
            </c:numRef>
          </c:xVal>
          <c:yVal>
            <c:numRef>
              <c:f>Rank_abundance!$X$8:$X$20</c:f>
              <c:numCache>
                <c:formatCode>General</c:formatCode>
                <c:ptCount val="13"/>
                <c:pt idx="0">
                  <c:v>1.7446242130000016</c:v>
                </c:pt>
                <c:pt idx="1">
                  <c:v>1.7391604130000022</c:v>
                </c:pt>
                <c:pt idx="2">
                  <c:v>1.732795086000003</c:v>
                </c:pt>
                <c:pt idx="3">
                  <c:v>1.7284240460000024</c:v>
                </c:pt>
                <c:pt idx="4">
                  <c:v>1.7218674860000007</c:v>
                </c:pt>
                <c:pt idx="5">
                  <c:v>1.7155021590000015</c:v>
                </c:pt>
                <c:pt idx="6">
                  <c:v>1.7100383590000021</c:v>
                </c:pt>
                <c:pt idx="7">
                  <c:v>1.7045745590000028</c:v>
                </c:pt>
                <c:pt idx="8">
                  <c:v>1.6991107590000016</c:v>
                </c:pt>
                <c:pt idx="9">
                  <c:v>1.6925541990000017</c:v>
                </c:pt>
                <c:pt idx="10">
                  <c:v>1.6894671520000024</c:v>
                </c:pt>
                <c:pt idx="11">
                  <c:v>1.6840033520000031</c:v>
                </c:pt>
                <c:pt idx="12">
                  <c:v>1.6763540320000008</c:v>
                </c:pt>
              </c:numCache>
            </c:numRef>
          </c:yVal>
          <c:smooth val="0"/>
          <c:extLst>
            <c:ext xmlns:c16="http://schemas.microsoft.com/office/drawing/2014/chart" uri="{C3380CC4-5D6E-409C-BE32-E72D297353CC}">
              <c16:uniqueId val="{0000001A-1B1E-4948-BF5F-69020BD2D23B}"/>
            </c:ext>
          </c:extLst>
        </c:ser>
        <c:ser>
          <c:idx val="23"/>
          <c:order val="23"/>
          <c:spPr>
            <a:ln w="25400" cap="rnd">
              <a:noFill/>
              <a:round/>
            </a:ln>
            <a:effectLst/>
          </c:spPr>
          <c:marker>
            <c:symbol val="circle"/>
            <c:size val="5"/>
            <c:spPr>
              <a:solidFill>
                <a:schemeClr val="accent6">
                  <a:lumMod val="80000"/>
                </a:schemeClr>
              </a:solidFill>
              <a:ln w="9525">
                <a:solidFill>
                  <a:schemeClr val="accent6">
                    <a:lumMod val="80000"/>
                  </a:schemeClr>
                </a:solidFill>
              </a:ln>
              <a:effectLst/>
            </c:spPr>
          </c:marker>
          <c:xVal>
            <c:numRef>
              <c:f>Rank_abundance!$A$8:$A$20</c:f>
              <c:numCache>
                <c:formatCode>General</c:formatCode>
                <c:ptCount val="13"/>
                <c:pt idx="0">
                  <c:v>7</c:v>
                </c:pt>
                <c:pt idx="1">
                  <c:v>8</c:v>
                </c:pt>
                <c:pt idx="2">
                  <c:v>9</c:v>
                </c:pt>
                <c:pt idx="3">
                  <c:v>10</c:v>
                </c:pt>
                <c:pt idx="4">
                  <c:v>11</c:v>
                </c:pt>
                <c:pt idx="5">
                  <c:v>12</c:v>
                </c:pt>
                <c:pt idx="6">
                  <c:v>13</c:v>
                </c:pt>
                <c:pt idx="7">
                  <c:v>14</c:v>
                </c:pt>
                <c:pt idx="8">
                  <c:v>15</c:v>
                </c:pt>
                <c:pt idx="9">
                  <c:v>16</c:v>
                </c:pt>
                <c:pt idx="10">
                  <c:v>17</c:v>
                </c:pt>
                <c:pt idx="11">
                  <c:v>18</c:v>
                </c:pt>
                <c:pt idx="12">
                  <c:v>19</c:v>
                </c:pt>
              </c:numCache>
            </c:numRef>
          </c:xVal>
          <c:yVal>
            <c:numRef>
              <c:f>Rank_abundance!$Y$8:$Y$20</c:f>
              <c:numCache>
                <c:formatCode>General</c:formatCode>
                <c:ptCount val="13"/>
                <c:pt idx="0">
                  <c:v>1.7455803780000014</c:v>
                </c:pt>
                <c:pt idx="1">
                  <c:v>1.7390238180000015</c:v>
                </c:pt>
                <c:pt idx="2">
                  <c:v>1.7444876180000009</c:v>
                </c:pt>
                <c:pt idx="3">
                  <c:v>1.727003458000004</c:v>
                </c:pt>
                <c:pt idx="4">
                  <c:v>1.7228236510000006</c:v>
                </c:pt>
                <c:pt idx="5">
                  <c:v>1.7162670910000024</c:v>
                </c:pt>
                <c:pt idx="6">
                  <c:v>1.7097105310000025</c:v>
                </c:pt>
                <c:pt idx="7">
                  <c:v>1.7042467310000013</c:v>
                </c:pt>
                <c:pt idx="8">
                  <c:v>1.698782931000002</c:v>
                </c:pt>
                <c:pt idx="9">
                  <c:v>1.6922263710000021</c:v>
                </c:pt>
                <c:pt idx="10">
                  <c:v>1.6869538040000034</c:v>
                </c:pt>
                <c:pt idx="11">
                  <c:v>1.6814900040000005</c:v>
                </c:pt>
                <c:pt idx="12">
                  <c:v>1.6760262040000011</c:v>
                </c:pt>
              </c:numCache>
            </c:numRef>
          </c:yVal>
          <c:smooth val="0"/>
          <c:extLst>
            <c:ext xmlns:c16="http://schemas.microsoft.com/office/drawing/2014/chart" uri="{C3380CC4-5D6E-409C-BE32-E72D297353CC}">
              <c16:uniqueId val="{0000001B-1B1E-4948-BF5F-69020BD2D23B}"/>
            </c:ext>
          </c:extLst>
        </c:ser>
        <c:ser>
          <c:idx val="24"/>
          <c:order val="24"/>
          <c:spPr>
            <a:ln w="25400" cap="rnd">
              <a:no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xVal>
            <c:numRef>
              <c:f>Rank_abundance!$A$7:$A$20</c:f>
              <c:numCache>
                <c:formatCode>General</c:formatCode>
                <c:ptCount val="14"/>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numCache>
            </c:numRef>
          </c:xVal>
          <c:yVal>
            <c:numRef>
              <c:f>Rank_abundance!$Z$7:$Z$20</c:f>
              <c:numCache>
                <c:formatCode>General</c:formatCode>
                <c:ptCount val="14"/>
                <c:pt idx="0">
                  <c:v>1.7507163500000029</c:v>
                </c:pt>
                <c:pt idx="1">
                  <c:v>1.7430670300000024</c:v>
                </c:pt>
                <c:pt idx="2">
                  <c:v>1.7377944630000002</c:v>
                </c:pt>
                <c:pt idx="3">
                  <c:v>1.7323306630000008</c:v>
                </c:pt>
                <c:pt idx="4">
                  <c:v>1.7268668629999979</c:v>
                </c:pt>
                <c:pt idx="5">
                  <c:v>1.7214030629999986</c:v>
                </c:pt>
                <c:pt idx="6">
                  <c:v>1.7148465030000004</c:v>
                </c:pt>
                <c:pt idx="7">
                  <c:v>1.7104754629999999</c:v>
                </c:pt>
                <c:pt idx="8">
                  <c:v>1.7041101359999988</c:v>
                </c:pt>
                <c:pt idx="9">
                  <c:v>1.6997390960000001</c:v>
                </c:pt>
                <c:pt idx="10">
                  <c:v>1.6942752959999989</c:v>
                </c:pt>
                <c:pt idx="11">
                  <c:v>1.6888114959999996</c:v>
                </c:pt>
                <c:pt idx="12">
                  <c:v>1.6822549359999979</c:v>
                </c:pt>
                <c:pt idx="13">
                  <c:v>1.6746056159999991</c:v>
                </c:pt>
              </c:numCache>
            </c:numRef>
          </c:yVal>
          <c:smooth val="0"/>
          <c:extLst>
            <c:ext xmlns:c16="http://schemas.microsoft.com/office/drawing/2014/chart" uri="{C3380CC4-5D6E-409C-BE32-E72D297353CC}">
              <c16:uniqueId val="{0000001C-1B1E-4948-BF5F-69020BD2D23B}"/>
            </c:ext>
          </c:extLst>
        </c:ser>
        <c:ser>
          <c:idx val="25"/>
          <c:order val="25"/>
          <c:spPr>
            <a:ln w="25400" cap="rnd">
              <a:no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xVal>
            <c:numRef>
              <c:f>Rank_abundance!$A$8:$A$20</c:f>
              <c:numCache>
                <c:formatCode>General</c:formatCode>
                <c:ptCount val="13"/>
                <c:pt idx="0">
                  <c:v>7</c:v>
                </c:pt>
                <c:pt idx="1">
                  <c:v>8</c:v>
                </c:pt>
                <c:pt idx="2">
                  <c:v>9</c:v>
                </c:pt>
                <c:pt idx="3">
                  <c:v>10</c:v>
                </c:pt>
                <c:pt idx="4">
                  <c:v>11</c:v>
                </c:pt>
                <c:pt idx="5">
                  <c:v>12</c:v>
                </c:pt>
                <c:pt idx="6">
                  <c:v>13</c:v>
                </c:pt>
                <c:pt idx="7">
                  <c:v>14</c:v>
                </c:pt>
                <c:pt idx="8">
                  <c:v>15</c:v>
                </c:pt>
                <c:pt idx="9">
                  <c:v>16</c:v>
                </c:pt>
                <c:pt idx="10">
                  <c:v>17</c:v>
                </c:pt>
                <c:pt idx="11">
                  <c:v>18</c:v>
                </c:pt>
                <c:pt idx="12">
                  <c:v>19</c:v>
                </c:pt>
              </c:numCache>
            </c:numRef>
          </c:xVal>
          <c:yVal>
            <c:numRef>
              <c:f>Rank_abundance!$AA$8:$AA$20</c:f>
              <c:numCache>
                <c:formatCode>0.0000</c:formatCode>
                <c:ptCount val="13"/>
                <c:pt idx="0">
                  <c:v>1.7427392019999992</c:v>
                </c:pt>
                <c:pt idx="1">
                  <c:v>1.7361826419999993</c:v>
                </c:pt>
                <c:pt idx="2">
                  <c:v>1.7307188419999999</c:v>
                </c:pt>
                <c:pt idx="3">
                  <c:v>1.7252550419999988</c:v>
                </c:pt>
                <c:pt idx="4">
                  <c:v>1.7197912419999994</c:v>
                </c:pt>
                <c:pt idx="5">
                  <c:v>1.7132346819999995</c:v>
                </c:pt>
                <c:pt idx="6">
                  <c:v>1.7077708820000002</c:v>
                </c:pt>
                <c:pt idx="7">
                  <c:v>1.702307081999999</c:v>
                </c:pt>
                <c:pt idx="8">
                  <c:v>1.6970345150000004</c:v>
                </c:pt>
                <c:pt idx="9">
                  <c:v>1.691570715000001</c:v>
                </c:pt>
                <c:pt idx="10">
                  <c:v>1.6861069150000016</c:v>
                </c:pt>
                <c:pt idx="11">
                  <c:v>1.6807250720000013</c:v>
                </c:pt>
                <c:pt idx="12">
                  <c:v>1.6709995079999995</c:v>
                </c:pt>
              </c:numCache>
            </c:numRef>
          </c:yVal>
          <c:smooth val="0"/>
          <c:extLst>
            <c:ext xmlns:c16="http://schemas.microsoft.com/office/drawing/2014/chart" uri="{C3380CC4-5D6E-409C-BE32-E72D297353CC}">
              <c16:uniqueId val="{0000001D-1B1E-4948-BF5F-69020BD2D23B}"/>
            </c:ext>
          </c:extLst>
        </c:ser>
        <c:ser>
          <c:idx val="26"/>
          <c:order val="26"/>
          <c:spPr>
            <a:ln w="25400" cap="rnd">
              <a:no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xVal>
            <c:numRef>
              <c:f>Rank_abundance!$A$3:$A$20</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xVal>
          <c:yVal>
            <c:numRef>
              <c:f>Rank_abundance!$AB$3:$AB$20</c:f>
              <c:numCache>
                <c:formatCode>General</c:formatCode>
                <c:ptCount val="18"/>
                <c:pt idx="0">
                  <c:v>1.7719978510000036</c:v>
                </c:pt>
                <c:pt idx="1">
                  <c:v>1.7665340510000007</c:v>
                </c:pt>
                <c:pt idx="2">
                  <c:v>1.7610702510000014</c:v>
                </c:pt>
                <c:pt idx="3">
                  <c:v>1.7545136910000032</c:v>
                </c:pt>
                <c:pt idx="4">
                  <c:v>1.7479571310000015</c:v>
                </c:pt>
                <c:pt idx="5">
                  <c:v>1.7435860910000009</c:v>
                </c:pt>
                <c:pt idx="6">
                  <c:v>1.7370295310000028</c:v>
                </c:pt>
                <c:pt idx="7">
                  <c:v>1.7315657310000034</c:v>
                </c:pt>
                <c:pt idx="8">
                  <c:v>1.7271946910000029</c:v>
                </c:pt>
                <c:pt idx="9">
                  <c:v>1.7206381310000012</c:v>
                </c:pt>
                <c:pt idx="10">
                  <c:v>1.7164583240000013</c:v>
                </c:pt>
                <c:pt idx="11">
                  <c:v>1.710994524000002</c:v>
                </c:pt>
                <c:pt idx="12">
                  <c:v>1.7033452040000014</c:v>
                </c:pt>
                <c:pt idx="13">
                  <c:v>1.7000669240000015</c:v>
                </c:pt>
                <c:pt idx="14">
                  <c:v>1.6935103640000015</c:v>
                </c:pt>
                <c:pt idx="15">
                  <c:v>1.6913248440000022</c:v>
                </c:pt>
                <c:pt idx="16">
                  <c:v>1.6880465640000022</c:v>
                </c:pt>
                <c:pt idx="17">
                  <c:v>1.6749334440000023</c:v>
                </c:pt>
              </c:numCache>
            </c:numRef>
          </c:yVal>
          <c:smooth val="0"/>
          <c:extLst>
            <c:ext xmlns:c16="http://schemas.microsoft.com/office/drawing/2014/chart" uri="{C3380CC4-5D6E-409C-BE32-E72D297353CC}">
              <c16:uniqueId val="{0000001E-1B1E-4948-BF5F-69020BD2D23B}"/>
            </c:ext>
          </c:extLst>
        </c:ser>
        <c:ser>
          <c:idx val="27"/>
          <c:order val="27"/>
          <c:spPr>
            <a:ln w="25400" cap="rnd">
              <a:no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xVal>
            <c:numRef>
              <c:f>Rank_abundance!$A$3:$A$20</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xVal>
          <c:yVal>
            <c:numRef>
              <c:f>Rank_abundance!$AC$3:$AC$20</c:f>
              <c:numCache>
                <c:formatCode>General</c:formatCode>
                <c:ptCount val="18"/>
                <c:pt idx="0">
                  <c:v>1.7756585970000032</c:v>
                </c:pt>
                <c:pt idx="1">
                  <c:v>1.7701947970000003</c:v>
                </c:pt>
                <c:pt idx="2">
                  <c:v>1.7636382370000021</c:v>
                </c:pt>
                <c:pt idx="3">
                  <c:v>1.7570816770000022</c:v>
                </c:pt>
                <c:pt idx="4">
                  <c:v>1.7494323570000034</c:v>
                </c:pt>
                <c:pt idx="5">
                  <c:v>1.7441597900000012</c:v>
                </c:pt>
                <c:pt idx="6">
                  <c:v>1.7397887500000024</c:v>
                </c:pt>
                <c:pt idx="7">
                  <c:v>1.7332321900000025</c:v>
                </c:pt>
                <c:pt idx="8">
                  <c:v>1.7288611500000037</c:v>
                </c:pt>
                <c:pt idx="9">
                  <c:v>1.7233973500000008</c:v>
                </c:pt>
                <c:pt idx="10">
                  <c:v>1.7168407900000027</c:v>
                </c:pt>
                <c:pt idx="11">
                  <c:v>1.7124697500000021</c:v>
                </c:pt>
                <c:pt idx="12">
                  <c:v>1.705913190000004</c:v>
                </c:pt>
                <c:pt idx="13">
                  <c:v>1.7015421500000016</c:v>
                </c:pt>
                <c:pt idx="14">
                  <c:v>1.6960783500000023</c:v>
                </c:pt>
                <c:pt idx="15">
                  <c:v>1.6908057830000001</c:v>
                </c:pt>
                <c:pt idx="16">
                  <c:v>1.6864347430000013</c:v>
                </c:pt>
                <c:pt idx="17">
                  <c:v>1.6798781829999996</c:v>
                </c:pt>
              </c:numCache>
            </c:numRef>
          </c:yVal>
          <c:smooth val="0"/>
          <c:extLst>
            <c:ext xmlns:c16="http://schemas.microsoft.com/office/drawing/2014/chart" uri="{C3380CC4-5D6E-409C-BE32-E72D297353CC}">
              <c16:uniqueId val="{0000001F-1B1E-4948-BF5F-69020BD2D23B}"/>
            </c:ext>
          </c:extLst>
        </c:ser>
        <c:ser>
          <c:idx val="28"/>
          <c:order val="28"/>
          <c:spPr>
            <a:ln w="25400" cap="rnd">
              <a:no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Rank_abundance!$A$3:$A$20</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xVal>
          <c:yVal>
            <c:numRef>
              <c:f>Rank_abundance!$AD$3:$AD$20</c:f>
              <c:numCache>
                <c:formatCode>General</c:formatCode>
                <c:ptCount val="18"/>
                <c:pt idx="0">
                  <c:v>1.7683917429999987</c:v>
                </c:pt>
                <c:pt idx="1">
                  <c:v>1.7672989829999981</c:v>
                </c:pt>
                <c:pt idx="2">
                  <c:v>1.7620264159999994</c:v>
                </c:pt>
                <c:pt idx="3">
                  <c:v>1.7565626160000001</c:v>
                </c:pt>
                <c:pt idx="4">
                  <c:v>1.7500060560000001</c:v>
                </c:pt>
                <c:pt idx="5">
                  <c:v>1.744542255999999</c:v>
                </c:pt>
                <c:pt idx="6">
                  <c:v>1.7379856959999991</c:v>
                </c:pt>
                <c:pt idx="7">
                  <c:v>1.7325218959999997</c:v>
                </c:pt>
                <c:pt idx="8">
                  <c:v>1.7270580959999986</c:v>
                </c:pt>
                <c:pt idx="9">
                  <c:v>1.7215942959999992</c:v>
                </c:pt>
                <c:pt idx="10">
                  <c:v>1.7172232560000005</c:v>
                </c:pt>
                <c:pt idx="11">
                  <c:v>1.7117594560000011</c:v>
                </c:pt>
                <c:pt idx="12">
                  <c:v>1.7052028959999994</c:v>
                </c:pt>
                <c:pt idx="13">
                  <c:v>1.7010230889999995</c:v>
                </c:pt>
                <c:pt idx="14">
                  <c:v>1.696652048999999</c:v>
                </c:pt>
                <c:pt idx="15">
                  <c:v>1.6900954890000008</c:v>
                </c:pt>
                <c:pt idx="16">
                  <c:v>1.6846316890000015</c:v>
                </c:pt>
                <c:pt idx="17">
                  <c:v>1.6780751289999998</c:v>
                </c:pt>
              </c:numCache>
            </c:numRef>
          </c:yVal>
          <c:smooth val="0"/>
          <c:extLst>
            <c:ext xmlns:c16="http://schemas.microsoft.com/office/drawing/2014/chart" uri="{C3380CC4-5D6E-409C-BE32-E72D297353CC}">
              <c16:uniqueId val="{00000020-1B1E-4948-BF5F-69020BD2D23B}"/>
            </c:ext>
          </c:extLst>
        </c:ser>
        <c:ser>
          <c:idx val="29"/>
          <c:order val="29"/>
          <c:spPr>
            <a:ln w="25400" cap="rnd">
              <a:no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xVal>
            <c:numRef>
              <c:f>Rank_abundance!$A$3:$A$20</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xVal>
          <c:yVal>
            <c:numRef>
              <c:f>Rank_abundance!$AE$3:$AE$20</c:f>
              <c:numCache>
                <c:formatCode>General</c:formatCode>
                <c:ptCount val="18"/>
                <c:pt idx="0">
                  <c:v>1.7687742089999983</c:v>
                </c:pt>
                <c:pt idx="1">
                  <c:v>1.7665886889999989</c:v>
                </c:pt>
                <c:pt idx="2">
                  <c:v>1.7613161220000002</c:v>
                </c:pt>
                <c:pt idx="3">
                  <c:v>1.7558523220000009</c:v>
                </c:pt>
                <c:pt idx="4">
                  <c:v>1.7492957619999991</c:v>
                </c:pt>
                <c:pt idx="5">
                  <c:v>1.7427392019999992</c:v>
                </c:pt>
                <c:pt idx="6">
                  <c:v>1.7394609219999992</c:v>
                </c:pt>
                <c:pt idx="7">
                  <c:v>1.7318116020000005</c:v>
                </c:pt>
                <c:pt idx="8">
                  <c:v>1.7263478019999994</c:v>
                </c:pt>
                <c:pt idx="9">
                  <c:v>1.720884002</c:v>
                </c:pt>
                <c:pt idx="10">
                  <c:v>1.7167041950000002</c:v>
                </c:pt>
                <c:pt idx="11">
                  <c:v>1.7112403950000008</c:v>
                </c:pt>
                <c:pt idx="12">
                  <c:v>1.7057765949999979</c:v>
                </c:pt>
                <c:pt idx="13">
                  <c:v>1.7003127949999985</c:v>
                </c:pt>
                <c:pt idx="14">
                  <c:v>1.6961329880000005</c:v>
                </c:pt>
                <c:pt idx="15">
                  <c:v>1.6917619479999999</c:v>
                </c:pt>
                <c:pt idx="16">
                  <c:v>1.6841126280000012</c:v>
                </c:pt>
                <c:pt idx="17">
                  <c:v>1.678648828</c:v>
                </c:pt>
              </c:numCache>
            </c:numRef>
          </c:yVal>
          <c:smooth val="0"/>
          <c:extLst>
            <c:ext xmlns:c16="http://schemas.microsoft.com/office/drawing/2014/chart" uri="{C3380CC4-5D6E-409C-BE32-E72D297353CC}">
              <c16:uniqueId val="{00000021-1B1E-4948-BF5F-69020BD2D23B}"/>
            </c:ext>
          </c:extLst>
        </c:ser>
        <c:ser>
          <c:idx val="30"/>
          <c:order val="30"/>
          <c:spPr>
            <a:ln w="25400" cap="rnd">
              <a:noFill/>
              <a:round/>
            </a:ln>
            <a:effectLst/>
          </c:spPr>
          <c:marker>
            <c:symbol val="circle"/>
            <c:size val="5"/>
            <c:spPr>
              <a:solidFill>
                <a:schemeClr val="accent1">
                  <a:lumMod val="50000"/>
                </a:schemeClr>
              </a:solidFill>
              <a:ln w="9525">
                <a:solidFill>
                  <a:schemeClr val="accent1">
                    <a:lumMod val="50000"/>
                  </a:schemeClr>
                </a:solidFill>
              </a:ln>
              <a:effectLst/>
            </c:spPr>
          </c:marker>
          <c:xVal>
            <c:numRef>
              <c:f>Rank_abundance!$A$8:$A$20</c:f>
              <c:numCache>
                <c:formatCode>General</c:formatCode>
                <c:ptCount val="13"/>
                <c:pt idx="0">
                  <c:v>7</c:v>
                </c:pt>
                <c:pt idx="1">
                  <c:v>8</c:v>
                </c:pt>
                <c:pt idx="2">
                  <c:v>9</c:v>
                </c:pt>
                <c:pt idx="3">
                  <c:v>10</c:v>
                </c:pt>
                <c:pt idx="4">
                  <c:v>11</c:v>
                </c:pt>
                <c:pt idx="5">
                  <c:v>12</c:v>
                </c:pt>
                <c:pt idx="6">
                  <c:v>13</c:v>
                </c:pt>
                <c:pt idx="7">
                  <c:v>14</c:v>
                </c:pt>
                <c:pt idx="8">
                  <c:v>15</c:v>
                </c:pt>
                <c:pt idx="9">
                  <c:v>16</c:v>
                </c:pt>
                <c:pt idx="10">
                  <c:v>17</c:v>
                </c:pt>
                <c:pt idx="11">
                  <c:v>18</c:v>
                </c:pt>
                <c:pt idx="12">
                  <c:v>19</c:v>
                </c:pt>
              </c:numCache>
            </c:numRef>
          </c:xVal>
          <c:yVal>
            <c:numRef>
              <c:f>Rank_abundance!$AF$8:$AF$21</c:f>
              <c:numCache>
                <c:formatCode>General</c:formatCode>
                <c:ptCount val="14"/>
                <c:pt idx="0">
                  <c:v>1.7483395970000011</c:v>
                </c:pt>
                <c:pt idx="1">
                  <c:v>1.7428757970000017</c:v>
                </c:pt>
                <c:pt idx="2">
                  <c:v>1.7376032300000031</c:v>
                </c:pt>
                <c:pt idx="3">
                  <c:v>1.7310466700000031</c:v>
                </c:pt>
                <c:pt idx="4">
                  <c:v>1.7244901100000014</c:v>
                </c:pt>
                <c:pt idx="5">
                  <c:v>1.7190263100000021</c:v>
                </c:pt>
                <c:pt idx="6">
                  <c:v>1.7135625100000027</c:v>
                </c:pt>
                <c:pt idx="7">
                  <c:v>1.7082899430000005</c:v>
                </c:pt>
                <c:pt idx="8">
                  <c:v>1.7017333829999988</c:v>
                </c:pt>
                <c:pt idx="9">
                  <c:v>1.697362343</c:v>
                </c:pt>
                <c:pt idx="10">
                  <c:v>1.6908057830000001</c:v>
                </c:pt>
                <c:pt idx="11">
                  <c:v>1.6842492230000001</c:v>
                </c:pt>
                <c:pt idx="12">
                  <c:v>1.6765999029999996</c:v>
                </c:pt>
                <c:pt idx="13">
                  <c:v>1.6669562960000004</c:v>
                </c:pt>
              </c:numCache>
            </c:numRef>
          </c:yVal>
          <c:smooth val="0"/>
          <c:extLst>
            <c:ext xmlns:c16="http://schemas.microsoft.com/office/drawing/2014/chart" uri="{C3380CC4-5D6E-409C-BE32-E72D297353CC}">
              <c16:uniqueId val="{00000022-1B1E-4948-BF5F-69020BD2D23B}"/>
            </c:ext>
          </c:extLst>
        </c:ser>
        <c:ser>
          <c:idx val="31"/>
          <c:order val="31"/>
          <c:spPr>
            <a:ln w="25400" cap="rnd">
              <a:noFill/>
              <a:round/>
            </a:ln>
            <a:effectLst/>
          </c:spPr>
          <c:marker>
            <c:symbol val="circle"/>
            <c:size val="5"/>
            <c:spPr>
              <a:solidFill>
                <a:schemeClr val="accent2">
                  <a:lumMod val="50000"/>
                </a:schemeClr>
              </a:solidFill>
              <a:ln w="9525">
                <a:solidFill>
                  <a:schemeClr val="accent2">
                    <a:lumMod val="50000"/>
                  </a:schemeClr>
                </a:solidFill>
              </a:ln>
              <a:effectLst/>
            </c:spPr>
          </c:marker>
          <c:xVal>
            <c:numRef>
              <c:f>Rank_abundance!$A$8:$A$20</c:f>
              <c:numCache>
                <c:formatCode>General</c:formatCode>
                <c:ptCount val="13"/>
                <c:pt idx="0">
                  <c:v>7</c:v>
                </c:pt>
                <c:pt idx="1">
                  <c:v>8</c:v>
                </c:pt>
                <c:pt idx="2">
                  <c:v>9</c:v>
                </c:pt>
                <c:pt idx="3">
                  <c:v>10</c:v>
                </c:pt>
                <c:pt idx="4">
                  <c:v>11</c:v>
                </c:pt>
                <c:pt idx="5">
                  <c:v>12</c:v>
                </c:pt>
                <c:pt idx="6">
                  <c:v>13</c:v>
                </c:pt>
                <c:pt idx="7">
                  <c:v>14</c:v>
                </c:pt>
                <c:pt idx="8">
                  <c:v>15</c:v>
                </c:pt>
                <c:pt idx="9">
                  <c:v>16</c:v>
                </c:pt>
                <c:pt idx="10">
                  <c:v>17</c:v>
                </c:pt>
                <c:pt idx="11">
                  <c:v>18</c:v>
                </c:pt>
                <c:pt idx="12">
                  <c:v>19</c:v>
                </c:pt>
              </c:numCache>
            </c:numRef>
          </c:xVal>
          <c:yVal>
            <c:numRef>
              <c:f>Rank_abundance!$AG$8:$AG$20</c:f>
              <c:numCache>
                <c:formatCode>General</c:formatCode>
                <c:ptCount val="13"/>
                <c:pt idx="0">
                  <c:v>1.7476839409999982</c:v>
                </c:pt>
                <c:pt idx="1">
                  <c:v>1.7458262489999985</c:v>
                </c:pt>
                <c:pt idx="2">
                  <c:v>1.7403624489999991</c:v>
                </c:pt>
                <c:pt idx="3">
                  <c:v>1.7348986489999998</c:v>
                </c:pt>
                <c:pt idx="4">
                  <c:v>1.7274405619999982</c:v>
                </c:pt>
                <c:pt idx="5">
                  <c:v>1.7186984819999989</c:v>
                </c:pt>
                <c:pt idx="6">
                  <c:v>1.7132346819999995</c:v>
                </c:pt>
                <c:pt idx="7">
                  <c:v>1.7066781220000014</c:v>
                </c:pt>
                <c:pt idx="8">
                  <c:v>1.7012143219999984</c:v>
                </c:pt>
                <c:pt idx="9">
                  <c:v>1.6937562350000004</c:v>
                </c:pt>
                <c:pt idx="10">
                  <c:v>1.688292435000001</c:v>
                </c:pt>
                <c:pt idx="11">
                  <c:v>1.6843038610000018</c:v>
                </c:pt>
                <c:pt idx="12">
                  <c:v>1.6688139880000001</c:v>
                </c:pt>
              </c:numCache>
            </c:numRef>
          </c:yVal>
          <c:smooth val="0"/>
          <c:extLst>
            <c:ext xmlns:c16="http://schemas.microsoft.com/office/drawing/2014/chart" uri="{C3380CC4-5D6E-409C-BE32-E72D297353CC}">
              <c16:uniqueId val="{00000024-1B1E-4948-BF5F-69020BD2D23B}"/>
            </c:ext>
          </c:extLst>
        </c:ser>
        <c:ser>
          <c:idx val="32"/>
          <c:order val="32"/>
          <c:spPr>
            <a:ln w="25400" cap="rnd">
              <a:noFill/>
              <a:round/>
            </a:ln>
            <a:effectLst/>
          </c:spPr>
          <c:marker>
            <c:symbol val="circle"/>
            <c:size val="5"/>
            <c:spPr>
              <a:solidFill>
                <a:schemeClr val="accent3">
                  <a:lumMod val="50000"/>
                </a:schemeClr>
              </a:solidFill>
              <a:ln w="9525">
                <a:solidFill>
                  <a:schemeClr val="accent3">
                    <a:lumMod val="50000"/>
                  </a:schemeClr>
                </a:solidFill>
              </a:ln>
              <a:effectLst/>
            </c:spPr>
          </c:marker>
          <c:xVal>
            <c:numRef>
              <c:f>Rank_abundance!$A$8:$A$20</c:f>
              <c:numCache>
                <c:formatCode>General</c:formatCode>
                <c:ptCount val="13"/>
                <c:pt idx="0">
                  <c:v>7</c:v>
                </c:pt>
                <c:pt idx="1">
                  <c:v>8</c:v>
                </c:pt>
                <c:pt idx="2">
                  <c:v>9</c:v>
                </c:pt>
                <c:pt idx="3">
                  <c:v>10</c:v>
                </c:pt>
                <c:pt idx="4">
                  <c:v>11</c:v>
                </c:pt>
                <c:pt idx="5">
                  <c:v>12</c:v>
                </c:pt>
                <c:pt idx="6">
                  <c:v>13</c:v>
                </c:pt>
                <c:pt idx="7">
                  <c:v>14</c:v>
                </c:pt>
                <c:pt idx="8">
                  <c:v>15</c:v>
                </c:pt>
                <c:pt idx="9">
                  <c:v>16</c:v>
                </c:pt>
                <c:pt idx="10">
                  <c:v>17</c:v>
                </c:pt>
                <c:pt idx="11">
                  <c:v>18</c:v>
                </c:pt>
                <c:pt idx="12">
                  <c:v>19</c:v>
                </c:pt>
              </c:numCache>
            </c:numRef>
          </c:xVal>
          <c:yVal>
            <c:numRef>
              <c:f>Rank_abundance!$AH$8:$AH$20</c:f>
              <c:numCache>
                <c:formatCode>General</c:formatCode>
                <c:ptCount val="13"/>
                <c:pt idx="0">
                  <c:v>1.7491591669999984</c:v>
                </c:pt>
                <c:pt idx="1">
                  <c:v>1.7426026070000002</c:v>
                </c:pt>
                <c:pt idx="2">
                  <c:v>1.7382315669999997</c:v>
                </c:pt>
                <c:pt idx="3">
                  <c:v>1.7327677670000003</c:v>
                </c:pt>
                <c:pt idx="4">
                  <c:v>1.7273039669999992</c:v>
                </c:pt>
                <c:pt idx="5">
                  <c:v>1.7218401669999999</c:v>
                </c:pt>
                <c:pt idx="6">
                  <c:v>1.7163763670000005</c:v>
                </c:pt>
                <c:pt idx="7">
                  <c:v>1.7100110400000013</c:v>
                </c:pt>
                <c:pt idx="8">
                  <c:v>1.7045472399999984</c:v>
                </c:pt>
                <c:pt idx="9">
                  <c:v>1.699083439999999</c:v>
                </c:pt>
                <c:pt idx="10">
                  <c:v>1.6947124000000002</c:v>
                </c:pt>
                <c:pt idx="11">
                  <c:v>1.6870630800000015</c:v>
                </c:pt>
                <c:pt idx="12">
                  <c:v>1.6805065199999998</c:v>
                </c:pt>
              </c:numCache>
            </c:numRef>
          </c:yVal>
          <c:smooth val="0"/>
          <c:extLst>
            <c:ext xmlns:c16="http://schemas.microsoft.com/office/drawing/2014/chart" uri="{C3380CC4-5D6E-409C-BE32-E72D297353CC}">
              <c16:uniqueId val="{00000025-1B1E-4948-BF5F-69020BD2D23B}"/>
            </c:ext>
          </c:extLst>
        </c:ser>
        <c:ser>
          <c:idx val="33"/>
          <c:order val="33"/>
          <c:spPr>
            <a:ln w="25400" cap="rnd">
              <a:noFill/>
              <a:round/>
            </a:ln>
            <a:effectLst/>
          </c:spPr>
          <c:marker>
            <c:symbol val="circle"/>
            <c:size val="5"/>
            <c:spPr>
              <a:solidFill>
                <a:schemeClr val="accent4">
                  <a:lumMod val="50000"/>
                </a:schemeClr>
              </a:solidFill>
              <a:ln w="9525">
                <a:solidFill>
                  <a:schemeClr val="accent4">
                    <a:lumMod val="50000"/>
                  </a:schemeClr>
                </a:solidFill>
              </a:ln>
              <a:effectLst/>
            </c:spPr>
          </c:marker>
          <c:xVal>
            <c:numRef>
              <c:f>Rank_abundance!$A$8:$A$19</c:f>
              <c:numCache>
                <c:formatCode>General</c:formatCode>
                <c:ptCount val="12"/>
                <c:pt idx="0">
                  <c:v>7</c:v>
                </c:pt>
                <c:pt idx="1">
                  <c:v>8</c:v>
                </c:pt>
                <c:pt idx="2">
                  <c:v>9</c:v>
                </c:pt>
                <c:pt idx="3">
                  <c:v>10</c:v>
                </c:pt>
                <c:pt idx="4">
                  <c:v>11</c:v>
                </c:pt>
                <c:pt idx="5">
                  <c:v>12</c:v>
                </c:pt>
                <c:pt idx="6">
                  <c:v>13</c:v>
                </c:pt>
                <c:pt idx="7">
                  <c:v>14</c:v>
                </c:pt>
                <c:pt idx="8">
                  <c:v>15</c:v>
                </c:pt>
                <c:pt idx="9">
                  <c:v>16</c:v>
                </c:pt>
                <c:pt idx="10">
                  <c:v>17</c:v>
                </c:pt>
                <c:pt idx="11">
                  <c:v>18</c:v>
                </c:pt>
              </c:numCache>
            </c:numRef>
          </c:xVal>
          <c:yVal>
            <c:numRef>
              <c:f>Rank_abundance!$AI$8:$AI$19</c:f>
              <c:numCache>
                <c:formatCode>General</c:formatCode>
                <c:ptCount val="12"/>
                <c:pt idx="0">
                  <c:v>1.7462633529999998</c:v>
                </c:pt>
                <c:pt idx="1">
                  <c:v>1.7407995530000004</c:v>
                </c:pt>
                <c:pt idx="2">
                  <c:v>1.7353357530000011</c:v>
                </c:pt>
                <c:pt idx="3">
                  <c:v>1.7293255730000006</c:v>
                </c:pt>
                <c:pt idx="4">
                  <c:v>1.723315393</c:v>
                </c:pt>
                <c:pt idx="5">
                  <c:v>1.7178515930000007</c:v>
                </c:pt>
                <c:pt idx="6">
                  <c:v>1.7123877930000013</c:v>
                </c:pt>
                <c:pt idx="7">
                  <c:v>1.7058312329999996</c:v>
                </c:pt>
                <c:pt idx="8">
                  <c:v>1.7005586659999992</c:v>
                </c:pt>
                <c:pt idx="9">
                  <c:v>1.6961876260000004</c:v>
                </c:pt>
                <c:pt idx="10">
                  <c:v>1.6885383060000017</c:v>
                </c:pt>
                <c:pt idx="11">
                  <c:v>1.6841672659999993</c:v>
                </c:pt>
              </c:numCache>
            </c:numRef>
          </c:yVal>
          <c:smooth val="0"/>
          <c:extLst>
            <c:ext xmlns:c16="http://schemas.microsoft.com/office/drawing/2014/chart" uri="{C3380CC4-5D6E-409C-BE32-E72D297353CC}">
              <c16:uniqueId val="{00000026-1B1E-4948-BF5F-69020BD2D23B}"/>
            </c:ext>
          </c:extLst>
        </c:ser>
        <c:ser>
          <c:idx val="34"/>
          <c:order val="34"/>
          <c:spPr>
            <a:ln w="25400" cap="rnd">
              <a:noFill/>
              <a:round/>
            </a:ln>
            <a:effectLst/>
          </c:spPr>
          <c:marker>
            <c:symbol val="circle"/>
            <c:size val="5"/>
            <c:spPr>
              <a:solidFill>
                <a:schemeClr val="accent5">
                  <a:lumMod val="50000"/>
                </a:schemeClr>
              </a:solidFill>
              <a:ln w="9525">
                <a:solidFill>
                  <a:schemeClr val="accent5">
                    <a:lumMod val="50000"/>
                  </a:schemeClr>
                </a:solidFill>
              </a:ln>
              <a:effectLst/>
            </c:spPr>
          </c:marker>
          <c:xVal>
            <c:numRef>
              <c:f>Rank_abundance!$A$3:$A$20</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xVal>
          <c:yVal>
            <c:numRef>
              <c:f>Rank_abundance!$AJ$3:$AJ$20</c:f>
              <c:numCache>
                <c:formatCode>General</c:formatCode>
                <c:ptCount val="18"/>
                <c:pt idx="0">
                  <c:v>1.7821605190000014</c:v>
                </c:pt>
                <c:pt idx="1">
                  <c:v>1.776696719000002</c:v>
                </c:pt>
                <c:pt idx="2">
                  <c:v>1.7690473990000015</c:v>
                </c:pt>
                <c:pt idx="3">
                  <c:v>1.7635835990000022</c:v>
                </c:pt>
                <c:pt idx="4">
                  <c:v>1.758119799000001</c:v>
                </c:pt>
                <c:pt idx="5">
                  <c:v>1.7528472320000024</c:v>
                </c:pt>
                <c:pt idx="6">
                  <c:v>1.7484761920000036</c:v>
                </c:pt>
                <c:pt idx="7">
                  <c:v>1.7419196320000019</c:v>
                </c:pt>
                <c:pt idx="8">
                  <c:v>1.7342703120000014</c:v>
                </c:pt>
                <c:pt idx="9">
                  <c:v>1.728806512000002</c:v>
                </c:pt>
                <c:pt idx="10">
                  <c:v>1.7222499520000003</c:v>
                </c:pt>
                <c:pt idx="11">
                  <c:v>1.7178789120000015</c:v>
                </c:pt>
                <c:pt idx="12">
                  <c:v>1.7124151120000022</c:v>
                </c:pt>
                <c:pt idx="13">
                  <c:v>1.7058585520000022</c:v>
                </c:pt>
                <c:pt idx="14">
                  <c:v>1.7014875120000017</c:v>
                </c:pt>
                <c:pt idx="15">
                  <c:v>1.6960237120000023</c:v>
                </c:pt>
                <c:pt idx="16">
                  <c:v>1.6885656250000025</c:v>
                </c:pt>
                <c:pt idx="17">
                  <c:v>1.6809163050000002</c:v>
                </c:pt>
              </c:numCache>
            </c:numRef>
          </c:yVal>
          <c:smooth val="0"/>
          <c:extLst>
            <c:ext xmlns:c16="http://schemas.microsoft.com/office/drawing/2014/chart" uri="{C3380CC4-5D6E-409C-BE32-E72D297353CC}">
              <c16:uniqueId val="{00000027-1B1E-4948-BF5F-69020BD2D23B}"/>
            </c:ext>
          </c:extLst>
        </c:ser>
        <c:ser>
          <c:idx val="35"/>
          <c:order val="35"/>
          <c:spPr>
            <a:ln w="25400" cap="rnd">
              <a:noFill/>
              <a:round/>
            </a:ln>
            <a:effectLst/>
          </c:spPr>
          <c:marker>
            <c:symbol val="circle"/>
            <c:size val="5"/>
            <c:spPr>
              <a:solidFill>
                <a:schemeClr val="accent6">
                  <a:lumMod val="50000"/>
                </a:schemeClr>
              </a:solidFill>
              <a:ln w="9525">
                <a:solidFill>
                  <a:schemeClr val="accent6">
                    <a:lumMod val="50000"/>
                  </a:schemeClr>
                </a:solidFill>
              </a:ln>
              <a:effectLst/>
            </c:spPr>
          </c:marker>
          <c:xVal>
            <c:numRef>
              <c:f>Rank_abundance!$A$3:$A$20</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xVal>
          <c:yVal>
            <c:numRef>
              <c:f>Rank_abundance!$AK$3:$AK$20</c:f>
              <c:numCache>
                <c:formatCode>General</c:formatCode>
                <c:ptCount val="18"/>
                <c:pt idx="0">
                  <c:v>1.7803574650000016</c:v>
                </c:pt>
                <c:pt idx="1">
                  <c:v>1.7739921380000023</c:v>
                </c:pt>
                <c:pt idx="2">
                  <c:v>1.7674355780000006</c:v>
                </c:pt>
                <c:pt idx="3">
                  <c:v>1.7597862580000019</c:v>
                </c:pt>
                <c:pt idx="4">
                  <c:v>1.7532296980000019</c:v>
                </c:pt>
                <c:pt idx="5">
                  <c:v>1.7477658980000008</c:v>
                </c:pt>
                <c:pt idx="6">
                  <c:v>1.7423020980000015</c:v>
                </c:pt>
                <c:pt idx="7">
                  <c:v>1.7357455380000015</c:v>
                </c:pt>
                <c:pt idx="8">
                  <c:v>1.7313744980000028</c:v>
                </c:pt>
                <c:pt idx="9">
                  <c:v>1.7259106980000016</c:v>
                </c:pt>
                <c:pt idx="10">
                  <c:v>1.7193541380000017</c:v>
                </c:pt>
                <c:pt idx="11">
                  <c:v>1.714081571000003</c:v>
                </c:pt>
                <c:pt idx="12">
                  <c:v>1.7086177710000019</c:v>
                </c:pt>
                <c:pt idx="13">
                  <c:v>1.7031539710000008</c:v>
                </c:pt>
                <c:pt idx="14">
                  <c:v>1.6976901710000014</c:v>
                </c:pt>
                <c:pt idx="15">
                  <c:v>1.6922263710000021</c:v>
                </c:pt>
                <c:pt idx="16">
                  <c:v>1.6878553310000033</c:v>
                </c:pt>
                <c:pt idx="17">
                  <c:v>1.6747422110000016</c:v>
                </c:pt>
              </c:numCache>
            </c:numRef>
          </c:yVal>
          <c:smooth val="0"/>
          <c:extLst>
            <c:ext xmlns:c16="http://schemas.microsoft.com/office/drawing/2014/chart" uri="{C3380CC4-5D6E-409C-BE32-E72D297353CC}">
              <c16:uniqueId val="{00000028-1B1E-4948-BF5F-69020BD2D23B}"/>
            </c:ext>
          </c:extLst>
        </c:ser>
        <c:ser>
          <c:idx val="36"/>
          <c:order val="36"/>
          <c:spPr>
            <a:ln w="25400" cap="rnd">
              <a:no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xVal>
            <c:numRef>
              <c:f>Rank_abundance!$A$3:$A$20</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xVal>
          <c:yVal>
            <c:numRef>
              <c:f>Rank_abundance!$AL$3:$AL$20</c:f>
              <c:numCache>
                <c:formatCode>General</c:formatCode>
                <c:ptCount val="18"/>
                <c:pt idx="0">
                  <c:v>1.7765601240000031</c:v>
                </c:pt>
                <c:pt idx="1">
                  <c:v>1.7710963240000037</c:v>
                </c:pt>
                <c:pt idx="2">
                  <c:v>1.7656325240000008</c:v>
                </c:pt>
                <c:pt idx="3">
                  <c:v>1.7601687240000015</c:v>
                </c:pt>
                <c:pt idx="4">
                  <c:v>1.7536121640000033</c:v>
                </c:pt>
                <c:pt idx="5">
                  <c:v>1.7470556040000016</c:v>
                </c:pt>
                <c:pt idx="6">
                  <c:v>1.7404990440000017</c:v>
                </c:pt>
                <c:pt idx="7">
                  <c:v>1.7350352440000023</c:v>
                </c:pt>
                <c:pt idx="8">
                  <c:v>1.7306642040000035</c:v>
                </c:pt>
                <c:pt idx="9">
                  <c:v>1.7253916370000013</c:v>
                </c:pt>
                <c:pt idx="10">
                  <c:v>1.7197366040000013</c:v>
                </c:pt>
                <c:pt idx="11">
                  <c:v>1.716649557000002</c:v>
                </c:pt>
                <c:pt idx="12">
                  <c:v>1.7100929970000021</c:v>
                </c:pt>
                <c:pt idx="13">
                  <c:v>1.7068147170000039</c:v>
                </c:pt>
                <c:pt idx="14">
                  <c:v>1.6969798770000022</c:v>
                </c:pt>
                <c:pt idx="15">
                  <c:v>1.6917073100000017</c:v>
                </c:pt>
                <c:pt idx="16">
                  <c:v>1.6862435100000024</c:v>
                </c:pt>
                <c:pt idx="17">
                  <c:v>1.6775014300000013</c:v>
                </c:pt>
              </c:numCache>
            </c:numRef>
          </c:yVal>
          <c:smooth val="0"/>
          <c:extLst>
            <c:ext xmlns:c16="http://schemas.microsoft.com/office/drawing/2014/chart" uri="{C3380CC4-5D6E-409C-BE32-E72D297353CC}">
              <c16:uniqueId val="{00000029-1B1E-4948-BF5F-69020BD2D23B}"/>
            </c:ext>
          </c:extLst>
        </c:ser>
        <c:ser>
          <c:idx val="37"/>
          <c:order val="37"/>
          <c:spPr>
            <a:ln w="25400" cap="rnd">
              <a:no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xVal>
            <c:numRef>
              <c:f>Rank_abundance!$A$3:$A$20</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xVal>
          <c:yVal>
            <c:numRef>
              <c:f>Rank_abundance!$AM$3:$AM$20</c:f>
              <c:numCache>
                <c:formatCode>General</c:formatCode>
                <c:ptCount val="18"/>
                <c:pt idx="0">
                  <c:v>1.7714787900000033</c:v>
                </c:pt>
                <c:pt idx="1">
                  <c:v>1.7692932700000004</c:v>
                </c:pt>
                <c:pt idx="2">
                  <c:v>1.7649222300000016</c:v>
                </c:pt>
                <c:pt idx="3">
                  <c:v>1.7605511900000028</c:v>
                </c:pt>
                <c:pt idx="4">
                  <c:v>1.7539946300000029</c:v>
                </c:pt>
                <c:pt idx="5">
                  <c:v>1.7476293029999983</c:v>
                </c:pt>
                <c:pt idx="6">
                  <c:v>1.7410727430000001</c:v>
                </c:pt>
                <c:pt idx="7">
                  <c:v>1.7356089430000008</c:v>
                </c:pt>
                <c:pt idx="8">
                  <c:v>1.7301451430000014</c:v>
                </c:pt>
                <c:pt idx="9">
                  <c:v>1.7246813429999985</c:v>
                </c:pt>
                <c:pt idx="10">
                  <c:v>1.7181247830000004</c:v>
                </c:pt>
                <c:pt idx="11">
                  <c:v>1.7137537429999998</c:v>
                </c:pt>
                <c:pt idx="12">
                  <c:v>1.7082899430000005</c:v>
                </c:pt>
                <c:pt idx="13">
                  <c:v>1.7028261429999993</c:v>
                </c:pt>
                <c:pt idx="14">
                  <c:v>1.697362343</c:v>
                </c:pt>
                <c:pt idx="15">
                  <c:v>1.6931825360000001</c:v>
                </c:pt>
                <c:pt idx="16">
                  <c:v>1.6888114959999996</c:v>
                </c:pt>
                <c:pt idx="17">
                  <c:v>1.6800694159999985</c:v>
                </c:pt>
              </c:numCache>
            </c:numRef>
          </c:yVal>
          <c:smooth val="0"/>
          <c:extLst>
            <c:ext xmlns:c16="http://schemas.microsoft.com/office/drawing/2014/chart" uri="{C3380CC4-5D6E-409C-BE32-E72D297353CC}">
              <c16:uniqueId val="{0000002A-1B1E-4948-BF5F-69020BD2D23B}"/>
            </c:ext>
          </c:extLst>
        </c:ser>
        <c:ser>
          <c:idx val="38"/>
          <c:order val="38"/>
          <c:spPr>
            <a:ln w="25400" cap="rnd">
              <a:no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xVal>
            <c:numRef>
              <c:f>Rank_abundance!$A$3:$A$20</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xVal>
          <c:yVal>
            <c:numRef>
              <c:f>Rank_abundance!$AN$3:$AN$20</c:f>
              <c:numCache>
                <c:formatCode>General</c:formatCode>
                <c:ptCount val="18"/>
                <c:pt idx="0">
                  <c:v>1.7888809929999994</c:v>
                </c:pt>
                <c:pt idx="1">
                  <c:v>1.7845099530000006</c:v>
                </c:pt>
                <c:pt idx="2">
                  <c:v>1.7768606330000001</c:v>
                </c:pt>
                <c:pt idx="3">
                  <c:v>1.7703040729999984</c:v>
                </c:pt>
                <c:pt idx="4">
                  <c:v>1.764840272999999</c:v>
                </c:pt>
                <c:pt idx="5">
                  <c:v>1.7571909530000003</c:v>
                </c:pt>
                <c:pt idx="6">
                  <c:v>1.7517271530000009</c:v>
                </c:pt>
                <c:pt idx="7">
                  <c:v>1.7431763060000005</c:v>
                </c:pt>
                <c:pt idx="8">
                  <c:v>1.7377125060000012</c:v>
                </c:pt>
                <c:pt idx="9">
                  <c:v>1.7311559460000012</c:v>
                </c:pt>
                <c:pt idx="10">
                  <c:v>1.7245993859999995</c:v>
                </c:pt>
                <c:pt idx="11">
                  <c:v>1.7193268190000008</c:v>
                </c:pt>
                <c:pt idx="12">
                  <c:v>1.7138630190000015</c:v>
                </c:pt>
                <c:pt idx="13">
                  <c:v>1.7083992190000021</c:v>
                </c:pt>
                <c:pt idx="14">
                  <c:v>1.7029354189999992</c:v>
                </c:pt>
                <c:pt idx="15">
                  <c:v>1.6974716189999999</c:v>
                </c:pt>
                <c:pt idx="16">
                  <c:v>1.6900135320000018</c:v>
                </c:pt>
                <c:pt idx="17">
                  <c:v>1.6812714519999989</c:v>
                </c:pt>
              </c:numCache>
            </c:numRef>
          </c:yVal>
          <c:smooth val="0"/>
          <c:extLst>
            <c:ext xmlns:c16="http://schemas.microsoft.com/office/drawing/2014/chart" uri="{C3380CC4-5D6E-409C-BE32-E72D297353CC}">
              <c16:uniqueId val="{0000002B-1B1E-4948-BF5F-69020BD2D23B}"/>
            </c:ext>
          </c:extLst>
        </c:ser>
        <c:ser>
          <c:idx val="39"/>
          <c:order val="39"/>
          <c:spPr>
            <a:ln w="25400" cap="rnd">
              <a:no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xVal>
            <c:numRef>
              <c:f>Rank_abundance!$A$3:$A$20</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xVal>
          <c:yVal>
            <c:numRef>
              <c:f>Rank_abundance!$AO$3:$AO$20</c:f>
              <c:numCache>
                <c:formatCode>General</c:formatCode>
                <c:ptCount val="18"/>
                <c:pt idx="0">
                  <c:v>1.7830893650000004</c:v>
                </c:pt>
                <c:pt idx="1">
                  <c:v>1.777625565000001</c:v>
                </c:pt>
                <c:pt idx="2">
                  <c:v>1.771260238</c:v>
                </c:pt>
                <c:pt idx="3">
                  <c:v>1.7647036780000001</c:v>
                </c:pt>
                <c:pt idx="4">
                  <c:v>1.7603326380000013</c:v>
                </c:pt>
                <c:pt idx="5">
                  <c:v>1.7504977979999996</c:v>
                </c:pt>
                <c:pt idx="6">
                  <c:v>1.7461267579999991</c:v>
                </c:pt>
                <c:pt idx="7">
                  <c:v>1.7384774380000003</c:v>
                </c:pt>
                <c:pt idx="8">
                  <c:v>1.7342976310000005</c:v>
                </c:pt>
                <c:pt idx="9">
                  <c:v>1.7299265909999999</c:v>
                </c:pt>
                <c:pt idx="10">
                  <c:v>1.7244627910000005</c:v>
                </c:pt>
                <c:pt idx="11">
                  <c:v>1.720091751</c:v>
                </c:pt>
                <c:pt idx="12">
                  <c:v>1.7148191840000013</c:v>
                </c:pt>
                <c:pt idx="13">
                  <c:v>1.7082626239999996</c:v>
                </c:pt>
                <c:pt idx="14">
                  <c:v>1.7017060639999997</c:v>
                </c:pt>
                <c:pt idx="15">
                  <c:v>1.6951495040000015</c:v>
                </c:pt>
                <c:pt idx="16">
                  <c:v>1.6896857040000004</c:v>
                </c:pt>
                <c:pt idx="17">
                  <c:v>1.6853146639999999</c:v>
                </c:pt>
              </c:numCache>
            </c:numRef>
          </c:yVal>
          <c:smooth val="0"/>
          <c:extLst>
            <c:ext xmlns:c16="http://schemas.microsoft.com/office/drawing/2014/chart" uri="{C3380CC4-5D6E-409C-BE32-E72D297353CC}">
              <c16:uniqueId val="{0000002C-1B1E-4948-BF5F-69020BD2D23B}"/>
            </c:ext>
          </c:extLst>
        </c:ser>
        <c:ser>
          <c:idx val="40"/>
          <c:order val="40"/>
          <c:spPr>
            <a:ln w="25400" cap="rnd">
              <a:no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xVal>
            <c:numRef>
              <c:f>Rank_abundance!$A$9:$A$20</c:f>
              <c:numCache>
                <c:formatCode>General</c:formatCode>
                <c:ptCount val="12"/>
                <c:pt idx="0">
                  <c:v>8</c:v>
                </c:pt>
                <c:pt idx="1">
                  <c:v>9</c:v>
                </c:pt>
                <c:pt idx="2">
                  <c:v>10</c:v>
                </c:pt>
                <c:pt idx="3">
                  <c:v>11</c:v>
                </c:pt>
                <c:pt idx="4">
                  <c:v>12</c:v>
                </c:pt>
                <c:pt idx="5">
                  <c:v>13</c:v>
                </c:pt>
                <c:pt idx="6">
                  <c:v>14</c:v>
                </c:pt>
                <c:pt idx="7">
                  <c:v>15</c:v>
                </c:pt>
                <c:pt idx="8">
                  <c:v>16</c:v>
                </c:pt>
                <c:pt idx="9">
                  <c:v>17</c:v>
                </c:pt>
                <c:pt idx="10">
                  <c:v>18</c:v>
                </c:pt>
                <c:pt idx="11">
                  <c:v>19</c:v>
                </c:pt>
              </c:numCache>
            </c:numRef>
          </c:xVal>
          <c:yVal>
            <c:numRef>
              <c:f>Rank_abundance!$AP$9:$AP$20</c:f>
              <c:numCache>
                <c:formatCode>General</c:formatCode>
                <c:ptCount val="12"/>
                <c:pt idx="0">
                  <c:v>1.7450886360000002</c:v>
                </c:pt>
                <c:pt idx="1">
                  <c:v>1.7385320760000003</c:v>
                </c:pt>
                <c:pt idx="2">
                  <c:v>1.7330682760000009</c:v>
                </c:pt>
                <c:pt idx="3">
                  <c:v>1.7276044759999998</c:v>
                </c:pt>
                <c:pt idx="4">
                  <c:v>1.7234246689999999</c:v>
                </c:pt>
                <c:pt idx="5">
                  <c:v>1.7157753490000012</c:v>
                </c:pt>
                <c:pt idx="6">
                  <c:v>1.7103115490000018</c:v>
                </c:pt>
                <c:pt idx="7">
                  <c:v>1.7048477490000007</c:v>
                </c:pt>
                <c:pt idx="8">
                  <c:v>1.7004767090000001</c:v>
                </c:pt>
                <c:pt idx="9">
                  <c:v>1.6961056690000014</c:v>
                </c:pt>
                <c:pt idx="10">
                  <c:v>1.6895491090000014</c:v>
                </c:pt>
                <c:pt idx="11">
                  <c:v>1.6775287490000004</c:v>
                </c:pt>
              </c:numCache>
            </c:numRef>
          </c:yVal>
          <c:smooth val="0"/>
          <c:extLst>
            <c:ext xmlns:c16="http://schemas.microsoft.com/office/drawing/2014/chart" uri="{C3380CC4-5D6E-409C-BE32-E72D297353CC}">
              <c16:uniqueId val="{0000002D-1B1E-4948-BF5F-69020BD2D23B}"/>
            </c:ext>
          </c:extLst>
        </c:ser>
        <c:ser>
          <c:idx val="41"/>
          <c:order val="41"/>
          <c:spPr>
            <a:ln w="25400" cap="rnd">
              <a:no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xVal>
            <c:numRef>
              <c:f>Rank_abundance!$A$3:$A$20</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xVal>
          <c:yVal>
            <c:numRef>
              <c:f>Rank_abundance!$AQ$3:$AQ$20</c:f>
              <c:numCache>
                <c:formatCode>General</c:formatCode>
                <c:ptCount val="18"/>
                <c:pt idx="0">
                  <c:v>1.7861764119999997</c:v>
                </c:pt>
                <c:pt idx="1">
                  <c:v>1.7818053720000009</c:v>
                </c:pt>
                <c:pt idx="2">
                  <c:v>1.7763415720000015</c:v>
                </c:pt>
                <c:pt idx="3">
                  <c:v>1.7697850119999998</c:v>
                </c:pt>
                <c:pt idx="4">
                  <c:v>1.7654139719999993</c:v>
                </c:pt>
                <c:pt idx="5">
                  <c:v>1.7588574120000011</c:v>
                </c:pt>
                <c:pt idx="6">
                  <c:v>1.7533936120000018</c:v>
                </c:pt>
                <c:pt idx="7">
                  <c:v>1.7481210449999995</c:v>
                </c:pt>
                <c:pt idx="8">
                  <c:v>1.7415644849999996</c:v>
                </c:pt>
                <c:pt idx="9">
                  <c:v>1.7361006850000003</c:v>
                </c:pt>
                <c:pt idx="10">
                  <c:v>1.7295441249999985</c:v>
                </c:pt>
                <c:pt idx="11">
                  <c:v>1.7253643180000005</c:v>
                </c:pt>
                <c:pt idx="12">
                  <c:v>1.7199005180000011</c:v>
                </c:pt>
                <c:pt idx="13">
                  <c:v>1.7133439580000012</c:v>
                </c:pt>
                <c:pt idx="14">
                  <c:v>1.7078801579999983</c:v>
                </c:pt>
                <c:pt idx="15">
                  <c:v>1.7035091179999995</c:v>
                </c:pt>
                <c:pt idx="16">
                  <c:v>1.7002308379999995</c:v>
                </c:pt>
                <c:pt idx="17">
                  <c:v>1.6903959980000014</c:v>
                </c:pt>
              </c:numCache>
            </c:numRef>
          </c:yVal>
          <c:smooth val="0"/>
          <c:extLst>
            <c:ext xmlns:c16="http://schemas.microsoft.com/office/drawing/2014/chart" uri="{C3380CC4-5D6E-409C-BE32-E72D297353CC}">
              <c16:uniqueId val="{0000002E-1B1E-4948-BF5F-69020BD2D23B}"/>
            </c:ext>
          </c:extLst>
        </c:ser>
        <c:ser>
          <c:idx val="42"/>
          <c:order val="42"/>
          <c:spPr>
            <a:ln w="25400" cap="rnd">
              <a:noFill/>
              <a:round/>
            </a:ln>
            <a:effectLst/>
          </c:spPr>
          <c:marker>
            <c:symbol val="circle"/>
            <c:size val="5"/>
            <c:spPr>
              <a:solidFill>
                <a:schemeClr val="accent1">
                  <a:lumMod val="70000"/>
                </a:schemeClr>
              </a:solidFill>
              <a:ln w="9525">
                <a:solidFill>
                  <a:schemeClr val="accent1">
                    <a:lumMod val="70000"/>
                  </a:schemeClr>
                </a:solidFill>
              </a:ln>
              <a:effectLst/>
            </c:spPr>
          </c:marker>
          <c:xVal>
            <c:numRef>
              <c:f>Rank_abundance!$A$5:$A$20</c:f>
              <c:numCache>
                <c:formatCode>General</c:formatCode>
                <c:ptCount val="16"/>
                <c:pt idx="0">
                  <c:v>4</c:v>
                </c:pt>
                <c:pt idx="1">
                  <c:v>5</c:v>
                </c:pt>
                <c:pt idx="2">
                  <c:v>6</c:v>
                </c:pt>
                <c:pt idx="3">
                  <c:v>7</c:v>
                </c:pt>
                <c:pt idx="4">
                  <c:v>8</c:v>
                </c:pt>
                <c:pt idx="5">
                  <c:v>9</c:v>
                </c:pt>
                <c:pt idx="6">
                  <c:v>10</c:v>
                </c:pt>
                <c:pt idx="7">
                  <c:v>11</c:v>
                </c:pt>
                <c:pt idx="8">
                  <c:v>12</c:v>
                </c:pt>
                <c:pt idx="9">
                  <c:v>13</c:v>
                </c:pt>
                <c:pt idx="10">
                  <c:v>14</c:v>
                </c:pt>
                <c:pt idx="11">
                  <c:v>15</c:v>
                </c:pt>
                <c:pt idx="12">
                  <c:v>16</c:v>
                </c:pt>
                <c:pt idx="13">
                  <c:v>17</c:v>
                </c:pt>
                <c:pt idx="14">
                  <c:v>18</c:v>
                </c:pt>
                <c:pt idx="15">
                  <c:v>19</c:v>
                </c:pt>
              </c:numCache>
            </c:numRef>
          </c:xVal>
          <c:yVal>
            <c:numRef>
              <c:f>Rank_abundance!$AR$5:$AR$20</c:f>
              <c:numCache>
                <c:formatCode>General</c:formatCode>
                <c:ptCount val="16"/>
                <c:pt idx="0">
                  <c:v>1.7697030550000008</c:v>
                </c:pt>
                <c:pt idx="1">
                  <c:v>1.7642392550000014</c:v>
                </c:pt>
                <c:pt idx="2">
                  <c:v>1.7576826950000015</c:v>
                </c:pt>
                <c:pt idx="3">
                  <c:v>1.7511261349999998</c:v>
                </c:pt>
                <c:pt idx="4">
                  <c:v>1.7434768150000011</c:v>
                </c:pt>
                <c:pt idx="5">
                  <c:v>1.7391057750000005</c:v>
                </c:pt>
                <c:pt idx="6">
                  <c:v>1.7336419750000012</c:v>
                </c:pt>
                <c:pt idx="7">
                  <c:v>1.728178175</c:v>
                </c:pt>
                <c:pt idx="8">
                  <c:v>1.7229056080000014</c:v>
                </c:pt>
                <c:pt idx="9">
                  <c:v>1.717441808000002</c:v>
                </c:pt>
                <c:pt idx="10">
                  <c:v>1.7108852480000021</c:v>
                </c:pt>
                <c:pt idx="11">
                  <c:v>1.7086997279999991</c:v>
                </c:pt>
                <c:pt idx="12">
                  <c:v>1.6990561209999999</c:v>
                </c:pt>
                <c:pt idx="13">
                  <c:v>1.6935923210000006</c:v>
                </c:pt>
                <c:pt idx="14">
                  <c:v>1.6881285210000012</c:v>
                </c:pt>
                <c:pt idx="15">
                  <c:v>1.6815719609999995</c:v>
                </c:pt>
              </c:numCache>
            </c:numRef>
          </c:yVal>
          <c:smooth val="0"/>
          <c:extLst>
            <c:ext xmlns:c16="http://schemas.microsoft.com/office/drawing/2014/chart" uri="{C3380CC4-5D6E-409C-BE32-E72D297353CC}">
              <c16:uniqueId val="{0000002F-1B1E-4948-BF5F-69020BD2D23B}"/>
            </c:ext>
          </c:extLst>
        </c:ser>
        <c:ser>
          <c:idx val="43"/>
          <c:order val="43"/>
          <c:spPr>
            <a:ln w="25400" cap="rnd">
              <a:noFill/>
              <a:round/>
            </a:ln>
            <a:effectLst/>
          </c:spPr>
          <c:marker>
            <c:symbol val="circle"/>
            <c:size val="5"/>
            <c:spPr>
              <a:solidFill>
                <a:schemeClr val="accent2">
                  <a:lumMod val="70000"/>
                </a:schemeClr>
              </a:solidFill>
              <a:ln w="9525">
                <a:solidFill>
                  <a:schemeClr val="accent2">
                    <a:lumMod val="70000"/>
                  </a:schemeClr>
                </a:solidFill>
              </a:ln>
              <a:effectLst/>
            </c:spPr>
          </c:marker>
          <c:xVal>
            <c:numRef>
              <c:f>Rank_abundance!$A$3:$A$20</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xVal>
          <c:yVal>
            <c:numRef>
              <c:f>Rank_abundance!$AS$3:$AS$20</c:f>
              <c:numCache>
                <c:formatCode>General</c:formatCode>
                <c:ptCount val="18"/>
                <c:pt idx="0">
                  <c:v>1.7780080310000006</c:v>
                </c:pt>
                <c:pt idx="1">
                  <c:v>1.7725442309999995</c:v>
                </c:pt>
                <c:pt idx="2">
                  <c:v>1.7670804310000001</c:v>
                </c:pt>
                <c:pt idx="3">
                  <c:v>1.7616166310000008</c:v>
                </c:pt>
                <c:pt idx="4">
                  <c:v>1.7561528310000014</c:v>
                </c:pt>
                <c:pt idx="5">
                  <c:v>1.7495962709999997</c:v>
                </c:pt>
                <c:pt idx="6">
                  <c:v>1.7441324710000004</c:v>
                </c:pt>
                <c:pt idx="7">
                  <c:v>1.738668671000001</c:v>
                </c:pt>
                <c:pt idx="8">
                  <c:v>1.7332048710000016</c:v>
                </c:pt>
                <c:pt idx="9">
                  <c:v>1.729025064</c:v>
                </c:pt>
                <c:pt idx="10">
                  <c:v>1.7224685040000001</c:v>
                </c:pt>
                <c:pt idx="11">
                  <c:v>1.7170047040000007</c:v>
                </c:pt>
                <c:pt idx="12">
                  <c:v>1.7115409040000014</c:v>
                </c:pt>
                <c:pt idx="13">
                  <c:v>1.7062683369999991</c:v>
                </c:pt>
                <c:pt idx="14">
                  <c:v>1.7008045369999998</c:v>
                </c:pt>
                <c:pt idx="15">
                  <c:v>1.6953407370000004</c:v>
                </c:pt>
                <c:pt idx="16">
                  <c:v>1.6920624570000005</c:v>
                </c:pt>
                <c:pt idx="17">
                  <c:v>1.6855058969999988</c:v>
                </c:pt>
              </c:numCache>
            </c:numRef>
          </c:yVal>
          <c:smooth val="0"/>
          <c:extLst>
            <c:ext xmlns:c16="http://schemas.microsoft.com/office/drawing/2014/chart" uri="{C3380CC4-5D6E-409C-BE32-E72D297353CC}">
              <c16:uniqueId val="{00000030-1B1E-4948-BF5F-69020BD2D23B}"/>
            </c:ext>
          </c:extLst>
        </c:ser>
        <c:dLbls>
          <c:showLegendKey val="0"/>
          <c:showVal val="0"/>
          <c:showCatName val="0"/>
          <c:showSerName val="0"/>
          <c:showPercent val="0"/>
          <c:showBubbleSize val="0"/>
        </c:dLbls>
        <c:axId val="696849064"/>
        <c:axId val="696849392"/>
      </c:scatterChart>
      <c:valAx>
        <c:axId val="696849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49392"/>
        <c:crosses val="autoZero"/>
        <c:crossBetween val="midCat"/>
      </c:valAx>
      <c:valAx>
        <c:axId val="696849392"/>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490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5B</a:t>
            </a:r>
          </a:p>
        </c:rich>
      </c:tx>
      <c:layout>
        <c:manualLayout>
          <c:xMode val="edge"/>
          <c:yMode val="edge"/>
          <c:x val="0.40949300087489071"/>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WMD!$Q$10:$Q$22</c:f>
              <c:numCache>
                <c:formatCode>0.0000</c:formatCode>
                <c:ptCount val="13"/>
                <c:pt idx="0">
                  <c:v>1.7524374470000019</c:v>
                </c:pt>
                <c:pt idx="1">
                  <c:v>1.7458808870000002</c:v>
                </c:pt>
                <c:pt idx="2">
                  <c:v>1.7406083199999998</c:v>
                </c:pt>
                <c:pt idx="3">
                  <c:v>1.732959000000001</c:v>
                </c:pt>
                <c:pt idx="4">
                  <c:v>1.7296807200000011</c:v>
                </c:pt>
                <c:pt idx="5">
                  <c:v>1.7231241599999993</c:v>
                </c:pt>
                <c:pt idx="6">
                  <c:v>1.71766036</c:v>
                </c:pt>
                <c:pt idx="7">
                  <c:v>1.7121965600000006</c:v>
                </c:pt>
                <c:pt idx="8">
                  <c:v>1.7056399999999989</c:v>
                </c:pt>
                <c:pt idx="9">
                  <c:v>1.7003674330000003</c:v>
                </c:pt>
                <c:pt idx="10">
                  <c:v>1.6949036330000009</c:v>
                </c:pt>
                <c:pt idx="11">
                  <c:v>1.6894398330000016</c:v>
                </c:pt>
                <c:pt idx="12">
                  <c:v>1.6828832729999998</c:v>
                </c:pt>
              </c:numCache>
            </c:numRef>
          </c:xVal>
          <c:yVal>
            <c:numRef>
              <c:f>WMD!$R$10:$R$22</c:f>
              <c:numCache>
                <c:formatCode>General</c:formatCode>
                <c:ptCount val="13"/>
                <c:pt idx="0">
                  <c:v>7.5904565230198694E-3</c:v>
                </c:pt>
                <c:pt idx="1">
                  <c:v>8.8606019134093397E-2</c:v>
                </c:pt>
                <c:pt idx="2">
                  <c:v>0.79460988045547187</c:v>
                </c:pt>
                <c:pt idx="3">
                  <c:v>5.9363559044266196</c:v>
                </c:pt>
                <c:pt idx="4">
                  <c:v>16.160650154224005</c:v>
                </c:pt>
                <c:pt idx="5">
                  <c:v>19.473615553948552</c:v>
                </c:pt>
                <c:pt idx="6">
                  <c:v>13.614370702476316</c:v>
                </c:pt>
                <c:pt idx="7">
                  <c:v>6.2708162635774007</c:v>
                </c:pt>
                <c:pt idx="8">
                  <c:v>2.7081094048960792</c:v>
                </c:pt>
                <c:pt idx="9">
                  <c:v>1.63598683727215</c:v>
                </c:pt>
                <c:pt idx="10">
                  <c:v>0.87266486376247709</c:v>
                </c:pt>
                <c:pt idx="11">
                  <c:v>0.39805078873039967</c:v>
                </c:pt>
                <c:pt idx="12">
                  <c:v>0.28845112611444096</c:v>
                </c:pt>
              </c:numCache>
            </c:numRef>
          </c:yVal>
          <c:smooth val="0"/>
          <c:extLst>
            <c:ext xmlns:c16="http://schemas.microsoft.com/office/drawing/2014/chart" uri="{C3380CC4-5D6E-409C-BE32-E72D297353CC}">
              <c16:uniqueId val="{00000000-BCB4-4922-82D8-C9BBAD4B0104}"/>
            </c:ext>
          </c:extLst>
        </c:ser>
        <c:dLbls>
          <c:showLegendKey val="0"/>
          <c:showVal val="0"/>
          <c:showCatName val="0"/>
          <c:showSerName val="0"/>
          <c:showPercent val="0"/>
          <c:showBubbleSize val="0"/>
        </c:dLbls>
        <c:axId val="604231200"/>
        <c:axId val="604228904"/>
      </c:scatterChart>
      <c:valAx>
        <c:axId val="604231200"/>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228904"/>
        <c:crosses val="autoZero"/>
        <c:crossBetween val="midCat"/>
      </c:valAx>
      <c:valAx>
        <c:axId val="604228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2312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6B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WMD!$U$9:$U$22</c:f>
              <c:numCache>
                <c:formatCode>0.0000</c:formatCode>
                <c:ptCount val="14"/>
                <c:pt idx="0">
                  <c:v>1.7575734190000016</c:v>
                </c:pt>
                <c:pt idx="1">
                  <c:v>1.7510168589999999</c:v>
                </c:pt>
                <c:pt idx="2">
                  <c:v>1.744460299</c:v>
                </c:pt>
                <c:pt idx="3">
                  <c:v>1.7389964990000006</c:v>
                </c:pt>
                <c:pt idx="4">
                  <c:v>1.7318662400000004</c:v>
                </c:pt>
                <c:pt idx="5">
                  <c:v>1.7264024399999993</c:v>
                </c:pt>
                <c:pt idx="6">
                  <c:v>1.7217035719999991</c:v>
                </c:pt>
                <c:pt idx="7">
                  <c:v>1.715147012000001</c:v>
                </c:pt>
                <c:pt idx="8">
                  <c:v>1.7107759720000004</c:v>
                </c:pt>
                <c:pt idx="9">
                  <c:v>1.7042194119999987</c:v>
                </c:pt>
                <c:pt idx="10">
                  <c:v>1.698946845</c:v>
                </c:pt>
                <c:pt idx="11">
                  <c:v>1.6934830450000007</c:v>
                </c:pt>
                <c:pt idx="12">
                  <c:v>1.6880192450000013</c:v>
                </c:pt>
                <c:pt idx="13">
                  <c:v>1.6825554450000002</c:v>
                </c:pt>
              </c:numCache>
            </c:numRef>
          </c:xVal>
          <c:yVal>
            <c:numRef>
              <c:f>WMD!$V$9:$V$22</c:f>
              <c:numCache>
                <c:formatCode>General</c:formatCode>
                <c:ptCount val="14"/>
                <c:pt idx="0">
                  <c:v>4.9499689967861561E-3</c:v>
                </c:pt>
                <c:pt idx="1">
                  <c:v>3.1913009000641757E-2</c:v>
                </c:pt>
                <c:pt idx="2">
                  <c:v>0.11111090543119347</c:v>
                </c:pt>
                <c:pt idx="3">
                  <c:v>0.73533677396771147</c:v>
                </c:pt>
                <c:pt idx="4">
                  <c:v>5.433213946069027</c:v>
                </c:pt>
                <c:pt idx="5">
                  <c:v>17.709364648766819</c:v>
                </c:pt>
                <c:pt idx="6">
                  <c:v>22.71820193075321</c:v>
                </c:pt>
                <c:pt idx="7">
                  <c:v>15.835550658647316</c:v>
                </c:pt>
                <c:pt idx="8">
                  <c:v>6.5652158740045463</c:v>
                </c:pt>
                <c:pt idx="9">
                  <c:v>2.6843303649317565</c:v>
                </c:pt>
                <c:pt idx="10">
                  <c:v>1.5380396575656803</c:v>
                </c:pt>
                <c:pt idx="11">
                  <c:v>0.86911924341092295</c:v>
                </c:pt>
                <c:pt idx="12">
                  <c:v>0.44994769660254946</c:v>
                </c:pt>
                <c:pt idx="13">
                  <c:v>0.24761732367303826</c:v>
                </c:pt>
              </c:numCache>
            </c:numRef>
          </c:yVal>
          <c:smooth val="0"/>
          <c:extLst>
            <c:ext xmlns:c16="http://schemas.microsoft.com/office/drawing/2014/chart" uri="{C3380CC4-5D6E-409C-BE32-E72D297353CC}">
              <c16:uniqueId val="{00000000-F7C7-4417-9384-1EB3F3E68838}"/>
            </c:ext>
          </c:extLst>
        </c:ser>
        <c:dLbls>
          <c:showLegendKey val="0"/>
          <c:showVal val="0"/>
          <c:showCatName val="0"/>
          <c:showSerName val="0"/>
          <c:showPercent val="0"/>
          <c:showBubbleSize val="0"/>
        </c:dLbls>
        <c:axId val="602036632"/>
        <c:axId val="602036960"/>
      </c:scatterChart>
      <c:valAx>
        <c:axId val="602036632"/>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036960"/>
        <c:crosses val="autoZero"/>
        <c:crossBetween val="midCat"/>
      </c:valAx>
      <c:valAx>
        <c:axId val="60203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036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WMD!$Y$9:$Y$22</c:f>
              <c:numCache>
                <c:formatCode>0.0000</c:formatCode>
                <c:ptCount val="14"/>
                <c:pt idx="0">
                  <c:v>1.7594311110000014</c:v>
                </c:pt>
                <c:pt idx="1">
                  <c:v>1.7550600710000008</c:v>
                </c:pt>
                <c:pt idx="2">
                  <c:v>1.7495962709999997</c:v>
                </c:pt>
                <c:pt idx="3">
                  <c:v>1.7430397109999998</c:v>
                </c:pt>
                <c:pt idx="4">
                  <c:v>1.7342976310000005</c:v>
                </c:pt>
                <c:pt idx="5">
                  <c:v>1.7288338309999993</c:v>
                </c:pt>
                <c:pt idx="6">
                  <c:v>1.7222772709999994</c:v>
                </c:pt>
                <c:pt idx="7">
                  <c:v>1.7180974640000013</c:v>
                </c:pt>
                <c:pt idx="8">
                  <c:v>1.7126336640000019</c:v>
                </c:pt>
                <c:pt idx="9">
                  <c:v>1.7060771040000002</c:v>
                </c:pt>
                <c:pt idx="10">
                  <c:v>1.7008045369999998</c:v>
                </c:pt>
                <c:pt idx="11">
                  <c:v>1.6953407370000004</c:v>
                </c:pt>
                <c:pt idx="12">
                  <c:v>1.6953407370000004</c:v>
                </c:pt>
                <c:pt idx="13">
                  <c:v>1.6800420969999994</c:v>
                </c:pt>
              </c:numCache>
            </c:numRef>
          </c:xVal>
          <c:yVal>
            <c:numRef>
              <c:f>WMD!$Z$9:$Z$22</c:f>
              <c:numCache>
                <c:formatCode>General</c:formatCode>
                <c:ptCount val="14"/>
                <c:pt idx="0">
                  <c:v>3.0263910223587473E-2</c:v>
                </c:pt>
                <c:pt idx="1">
                  <c:v>2.678136916485763E-2</c:v>
                </c:pt>
                <c:pt idx="2">
                  <c:v>0.14463705781306532</c:v>
                </c:pt>
                <c:pt idx="3">
                  <c:v>0.73660711924385669</c:v>
                </c:pt>
                <c:pt idx="4">
                  <c:v>5.218709717711346</c:v>
                </c:pt>
                <c:pt idx="5">
                  <c:v>15.70579571914495</c:v>
                </c:pt>
                <c:pt idx="6">
                  <c:v>20.655452520782934</c:v>
                </c:pt>
                <c:pt idx="7">
                  <c:v>10.819934367800309</c:v>
                </c:pt>
                <c:pt idx="8">
                  <c:v>3.6295144985624055</c:v>
                </c:pt>
                <c:pt idx="9">
                  <c:v>2.7332815282439973</c:v>
                </c:pt>
                <c:pt idx="10">
                  <c:v>1.64458039148077</c:v>
                </c:pt>
                <c:pt idx="11">
                  <c:v>0.69203705133315474</c:v>
                </c:pt>
                <c:pt idx="12">
                  <c:v>0.40796584102792366</c:v>
                </c:pt>
                <c:pt idx="13">
                  <c:v>0.35031081451906337</c:v>
                </c:pt>
              </c:numCache>
            </c:numRef>
          </c:yVal>
          <c:smooth val="0"/>
          <c:extLst>
            <c:ext xmlns:c16="http://schemas.microsoft.com/office/drawing/2014/chart" uri="{C3380CC4-5D6E-409C-BE32-E72D297353CC}">
              <c16:uniqueId val="{00000000-B817-4BFE-835B-8B28E0DF2203}"/>
            </c:ext>
          </c:extLst>
        </c:ser>
        <c:dLbls>
          <c:showLegendKey val="0"/>
          <c:showVal val="0"/>
          <c:showCatName val="0"/>
          <c:showSerName val="0"/>
          <c:showPercent val="0"/>
          <c:showBubbleSize val="0"/>
        </c:dLbls>
        <c:axId val="569812936"/>
        <c:axId val="666691528"/>
      </c:scatterChart>
      <c:valAx>
        <c:axId val="569812936"/>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691528"/>
        <c:crosses val="autoZero"/>
        <c:crossBetween val="midCat"/>
      </c:valAx>
      <c:valAx>
        <c:axId val="666691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8129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8B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WMD!$AC$10:$AC$22</c:f>
              <c:numCache>
                <c:formatCode>0.0000</c:formatCode>
                <c:ptCount val="13"/>
                <c:pt idx="0">
                  <c:v>1.7503612029999989</c:v>
                </c:pt>
                <c:pt idx="1">
                  <c:v>1.7438046430000007</c:v>
                </c:pt>
                <c:pt idx="2">
                  <c:v>1.7383408430000014</c:v>
                </c:pt>
                <c:pt idx="3">
                  <c:v>1.732877043000002</c:v>
                </c:pt>
                <c:pt idx="4">
                  <c:v>1.7274132429999991</c:v>
                </c:pt>
                <c:pt idx="5">
                  <c:v>1.7210479159999998</c:v>
                </c:pt>
                <c:pt idx="6">
                  <c:v>1.7166768760000011</c:v>
                </c:pt>
                <c:pt idx="7">
                  <c:v>1.7101203160000011</c:v>
                </c:pt>
                <c:pt idx="8">
                  <c:v>1.704656516</c:v>
                </c:pt>
                <c:pt idx="9">
                  <c:v>1.6980999560000001</c:v>
                </c:pt>
                <c:pt idx="10">
                  <c:v>1.693920149000002</c:v>
                </c:pt>
                <c:pt idx="11">
                  <c:v>1.6895491090000014</c:v>
                </c:pt>
                <c:pt idx="12">
                  <c:v>1.6808070290000003</c:v>
                </c:pt>
              </c:numCache>
            </c:numRef>
          </c:xVal>
          <c:yVal>
            <c:numRef>
              <c:f>WMD!$AD$10:$AD$22</c:f>
              <c:numCache>
                <c:formatCode>General</c:formatCode>
                <c:ptCount val="13"/>
                <c:pt idx="0">
                  <c:v>5.0090344663850629E-2</c:v>
                </c:pt>
                <c:pt idx="1">
                  <c:v>0.12361363348006164</c:v>
                </c:pt>
                <c:pt idx="2">
                  <c:v>0.69330951512803163</c:v>
                </c:pt>
                <c:pt idx="3">
                  <c:v>5.6269850336079301</c:v>
                </c:pt>
                <c:pt idx="4">
                  <c:v>17.477815563855518</c:v>
                </c:pt>
                <c:pt idx="5">
                  <c:v>21.515520866959701</c:v>
                </c:pt>
                <c:pt idx="6">
                  <c:v>13.263584866043695</c:v>
                </c:pt>
                <c:pt idx="7">
                  <c:v>6.2111304473143605</c:v>
                </c:pt>
                <c:pt idx="8">
                  <c:v>2.4266432489099672</c:v>
                </c:pt>
                <c:pt idx="9">
                  <c:v>1.3427817345289723</c:v>
                </c:pt>
                <c:pt idx="10">
                  <c:v>0.65355351227216774</c:v>
                </c:pt>
                <c:pt idx="11">
                  <c:v>0.35677438928050392</c:v>
                </c:pt>
                <c:pt idx="12">
                  <c:v>0.2999118746012181</c:v>
                </c:pt>
              </c:numCache>
            </c:numRef>
          </c:yVal>
          <c:smooth val="0"/>
          <c:extLst>
            <c:ext xmlns:c16="http://schemas.microsoft.com/office/drawing/2014/chart" uri="{C3380CC4-5D6E-409C-BE32-E72D297353CC}">
              <c16:uniqueId val="{00000000-0A49-4312-9F9A-3534A57FFB9A}"/>
            </c:ext>
          </c:extLst>
        </c:ser>
        <c:dLbls>
          <c:showLegendKey val="0"/>
          <c:showVal val="0"/>
          <c:showCatName val="0"/>
          <c:showSerName val="0"/>
          <c:showPercent val="0"/>
          <c:showBubbleSize val="0"/>
        </c:dLbls>
        <c:axId val="577041560"/>
        <c:axId val="577040904"/>
      </c:scatterChart>
      <c:valAx>
        <c:axId val="577041560"/>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40904"/>
        <c:crosses val="autoZero"/>
        <c:crossBetween val="midCat"/>
      </c:valAx>
      <c:valAx>
        <c:axId val="577040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41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9B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WMD!$AG$5:$AG$22</c:f>
              <c:numCache>
                <c:formatCode>0.0000</c:formatCode>
                <c:ptCount val="18"/>
                <c:pt idx="0">
                  <c:v>1.7806306550000013</c:v>
                </c:pt>
                <c:pt idx="1">
                  <c:v>1.7762596150000025</c:v>
                </c:pt>
                <c:pt idx="2">
                  <c:v>1.7697030550000008</c:v>
                </c:pt>
                <c:pt idx="3">
                  <c:v>1.7642392550000014</c:v>
                </c:pt>
                <c:pt idx="4">
                  <c:v>1.7576826950000015</c:v>
                </c:pt>
                <c:pt idx="5">
                  <c:v>1.7502246079999999</c:v>
                </c:pt>
                <c:pt idx="6">
                  <c:v>1.7447608080000006</c:v>
                </c:pt>
                <c:pt idx="7">
                  <c:v>1.7392970080000012</c:v>
                </c:pt>
                <c:pt idx="8">
                  <c:v>1.7327404480000013</c:v>
                </c:pt>
                <c:pt idx="9">
                  <c:v>1.7272766480000001</c:v>
                </c:pt>
                <c:pt idx="10">
                  <c:v>1.7229056080000014</c:v>
                </c:pt>
                <c:pt idx="11">
                  <c:v>1.7163490480000014</c:v>
                </c:pt>
                <c:pt idx="12">
                  <c:v>1.7099837210000004</c:v>
                </c:pt>
                <c:pt idx="13">
                  <c:v>1.704519921000001</c:v>
                </c:pt>
                <c:pt idx="14">
                  <c:v>1.6990561209999999</c:v>
                </c:pt>
                <c:pt idx="15">
                  <c:v>1.6924995610000018</c:v>
                </c:pt>
                <c:pt idx="16">
                  <c:v>1.6870357609999989</c:v>
                </c:pt>
                <c:pt idx="17">
                  <c:v>1.6804792010000007</c:v>
                </c:pt>
              </c:numCache>
            </c:numRef>
          </c:xVal>
          <c:yVal>
            <c:numRef>
              <c:f>WMD!$AH$5:$AH$22</c:f>
              <c:numCache>
                <c:formatCode>General</c:formatCode>
                <c:ptCount val="18"/>
                <c:pt idx="0">
                  <c:v>1.0693132340787611E-3</c:v>
                </c:pt>
                <c:pt idx="1">
                  <c:v>4.9768651643752632E-2</c:v>
                </c:pt>
                <c:pt idx="2">
                  <c:v>7.3115857335381382E-2</c:v>
                </c:pt>
                <c:pt idx="3">
                  <c:v>5.0617598811868144E-3</c:v>
                </c:pt>
                <c:pt idx="4">
                  <c:v>6.4299582013653683E-3</c:v>
                </c:pt>
                <c:pt idx="5">
                  <c:v>2.7915081963733244E-2</c:v>
                </c:pt>
                <c:pt idx="6">
                  <c:v>0.13433705006001181</c:v>
                </c:pt>
                <c:pt idx="7">
                  <c:v>1.0746771654347647</c:v>
                </c:pt>
                <c:pt idx="8">
                  <c:v>6.8103654349406426</c:v>
                </c:pt>
                <c:pt idx="9">
                  <c:v>20.426819470867912</c:v>
                </c:pt>
                <c:pt idx="10">
                  <c:v>20.47876154178045</c:v>
                </c:pt>
                <c:pt idx="11">
                  <c:v>12.358815187038287</c:v>
                </c:pt>
                <c:pt idx="12">
                  <c:v>6.0165103294964313</c:v>
                </c:pt>
                <c:pt idx="13">
                  <c:v>2.0834662855982367</c:v>
                </c:pt>
                <c:pt idx="14">
                  <c:v>1.3290630559475711</c:v>
                </c:pt>
                <c:pt idx="15">
                  <c:v>0.69240774288836082</c:v>
                </c:pt>
                <c:pt idx="16">
                  <c:v>0.26773239663889309</c:v>
                </c:pt>
                <c:pt idx="17">
                  <c:v>0.35968504465905898</c:v>
                </c:pt>
              </c:numCache>
            </c:numRef>
          </c:yVal>
          <c:smooth val="0"/>
          <c:extLst>
            <c:ext xmlns:c16="http://schemas.microsoft.com/office/drawing/2014/chart" uri="{C3380CC4-5D6E-409C-BE32-E72D297353CC}">
              <c16:uniqueId val="{00000000-FCE2-4BDD-9432-3EC4728E8D16}"/>
            </c:ext>
          </c:extLst>
        </c:ser>
        <c:dLbls>
          <c:showLegendKey val="0"/>
          <c:showVal val="0"/>
          <c:showCatName val="0"/>
          <c:showSerName val="0"/>
          <c:showPercent val="0"/>
          <c:showBubbleSize val="0"/>
        </c:dLbls>
        <c:axId val="572582368"/>
        <c:axId val="572584664"/>
      </c:scatterChart>
      <c:valAx>
        <c:axId val="572582368"/>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84664"/>
        <c:crosses val="autoZero"/>
        <c:crossBetween val="midCat"/>
      </c:valAx>
      <c:valAx>
        <c:axId val="572584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82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chart" Target="../charts/chart41.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4" Type="http://schemas.openxmlformats.org/officeDocument/2006/relationships/chart" Target="../charts/chart44.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5.xml"/></Relationships>
</file>

<file path=xl/drawings/drawing1.xml><?xml version="1.0" encoding="utf-8"?>
<xdr:wsDr xmlns:xdr="http://schemas.openxmlformats.org/drawingml/2006/spreadsheetDrawing" xmlns:a="http://schemas.openxmlformats.org/drawingml/2006/main">
  <xdr:twoCellAnchor>
    <xdr:from>
      <xdr:col>4</xdr:col>
      <xdr:colOff>14287</xdr:colOff>
      <xdr:row>33</xdr:row>
      <xdr:rowOff>76200</xdr:rowOff>
    </xdr:from>
    <xdr:to>
      <xdr:col>8</xdr:col>
      <xdr:colOff>28575</xdr:colOff>
      <xdr:row>45</xdr:row>
      <xdr:rowOff>119062</xdr:rowOff>
    </xdr:to>
    <xdr:graphicFrame macro="">
      <xdr:nvGraphicFramePr>
        <xdr:cNvPr id="4" name="Chart 3">
          <a:extLst>
            <a:ext uri="{FF2B5EF4-FFF2-40B4-BE49-F238E27FC236}">
              <a16:creationId xmlns:a16="http://schemas.microsoft.com/office/drawing/2014/main" id="{1EB0EC31-BBC8-4BEB-A1DB-F3F023F75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35</xdr:row>
      <xdr:rowOff>57150</xdr:rowOff>
    </xdr:from>
    <xdr:to>
      <xdr:col>4</xdr:col>
      <xdr:colOff>19050</xdr:colOff>
      <xdr:row>45</xdr:row>
      <xdr:rowOff>176211</xdr:rowOff>
    </xdr:to>
    <xdr:graphicFrame macro="">
      <xdr:nvGraphicFramePr>
        <xdr:cNvPr id="5" name="Chart 4">
          <a:extLst>
            <a:ext uri="{FF2B5EF4-FFF2-40B4-BE49-F238E27FC236}">
              <a16:creationId xmlns:a16="http://schemas.microsoft.com/office/drawing/2014/main" id="{8E3CD89A-A471-4978-B5D1-F297138BB3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33337</xdr:colOff>
      <xdr:row>33</xdr:row>
      <xdr:rowOff>66675</xdr:rowOff>
    </xdr:from>
    <xdr:to>
      <xdr:col>12</xdr:col>
      <xdr:colOff>9525</xdr:colOff>
      <xdr:row>45</xdr:row>
      <xdr:rowOff>109537</xdr:rowOff>
    </xdr:to>
    <xdr:graphicFrame macro="">
      <xdr:nvGraphicFramePr>
        <xdr:cNvPr id="6" name="Chart 5">
          <a:extLst>
            <a:ext uri="{FF2B5EF4-FFF2-40B4-BE49-F238E27FC236}">
              <a16:creationId xmlns:a16="http://schemas.microsoft.com/office/drawing/2014/main" id="{CD053748-556A-4864-96D5-0161EB77B0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809767</xdr:colOff>
      <xdr:row>33</xdr:row>
      <xdr:rowOff>73493</xdr:rowOff>
    </xdr:from>
    <xdr:to>
      <xdr:col>16</xdr:col>
      <xdr:colOff>468923</xdr:colOff>
      <xdr:row>45</xdr:row>
      <xdr:rowOff>68385</xdr:rowOff>
    </xdr:to>
    <xdr:graphicFrame macro="">
      <xdr:nvGraphicFramePr>
        <xdr:cNvPr id="7" name="Chart 6">
          <a:extLst>
            <a:ext uri="{FF2B5EF4-FFF2-40B4-BE49-F238E27FC236}">
              <a16:creationId xmlns:a16="http://schemas.microsoft.com/office/drawing/2014/main" id="{4D56F6FE-C049-4005-93B9-7CACFFC706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33337</xdr:colOff>
      <xdr:row>33</xdr:row>
      <xdr:rowOff>66675</xdr:rowOff>
    </xdr:from>
    <xdr:to>
      <xdr:col>19</xdr:col>
      <xdr:colOff>742950</xdr:colOff>
      <xdr:row>45</xdr:row>
      <xdr:rowOff>185737</xdr:rowOff>
    </xdr:to>
    <xdr:graphicFrame macro="">
      <xdr:nvGraphicFramePr>
        <xdr:cNvPr id="8" name="Chart 7">
          <a:extLst>
            <a:ext uri="{FF2B5EF4-FFF2-40B4-BE49-F238E27FC236}">
              <a16:creationId xmlns:a16="http://schemas.microsoft.com/office/drawing/2014/main" id="{61F4E533-F3C3-43D4-A73F-9D60E9A99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52387</xdr:colOff>
      <xdr:row>31</xdr:row>
      <xdr:rowOff>161924</xdr:rowOff>
    </xdr:from>
    <xdr:to>
      <xdr:col>24</xdr:col>
      <xdr:colOff>114300</xdr:colOff>
      <xdr:row>46</xdr:row>
      <xdr:rowOff>23811</xdr:rowOff>
    </xdr:to>
    <xdr:graphicFrame macro="">
      <xdr:nvGraphicFramePr>
        <xdr:cNvPr id="9" name="Chart 8">
          <a:extLst>
            <a:ext uri="{FF2B5EF4-FFF2-40B4-BE49-F238E27FC236}">
              <a16:creationId xmlns:a16="http://schemas.microsoft.com/office/drawing/2014/main" id="{6E763506-5775-4BCF-92E5-727459B39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14287</xdr:colOff>
      <xdr:row>31</xdr:row>
      <xdr:rowOff>152400</xdr:rowOff>
    </xdr:from>
    <xdr:to>
      <xdr:col>28</xdr:col>
      <xdr:colOff>57150</xdr:colOff>
      <xdr:row>46</xdr:row>
      <xdr:rowOff>23812</xdr:rowOff>
    </xdr:to>
    <xdr:graphicFrame macro="">
      <xdr:nvGraphicFramePr>
        <xdr:cNvPr id="10" name="Chart 9">
          <a:extLst>
            <a:ext uri="{FF2B5EF4-FFF2-40B4-BE49-F238E27FC236}">
              <a16:creationId xmlns:a16="http://schemas.microsoft.com/office/drawing/2014/main" id="{B5A87C92-3966-46C6-B35D-9061670474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28</xdr:col>
      <xdr:colOff>33338</xdr:colOff>
      <xdr:row>31</xdr:row>
      <xdr:rowOff>171449</xdr:rowOff>
    </xdr:from>
    <xdr:to>
      <xdr:col>31</xdr:col>
      <xdr:colOff>781051</xdr:colOff>
      <xdr:row>46</xdr:row>
      <xdr:rowOff>52386</xdr:rowOff>
    </xdr:to>
    <xdr:graphicFrame macro="">
      <xdr:nvGraphicFramePr>
        <xdr:cNvPr id="11" name="Chart 10">
          <a:extLst>
            <a:ext uri="{FF2B5EF4-FFF2-40B4-BE49-F238E27FC236}">
              <a16:creationId xmlns:a16="http://schemas.microsoft.com/office/drawing/2014/main" id="{1099F8B5-DF43-4540-8071-C462571070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32</xdr:col>
      <xdr:colOff>14287</xdr:colOff>
      <xdr:row>31</xdr:row>
      <xdr:rowOff>171449</xdr:rowOff>
    </xdr:from>
    <xdr:to>
      <xdr:col>36</xdr:col>
      <xdr:colOff>28575</xdr:colOff>
      <xdr:row>46</xdr:row>
      <xdr:rowOff>33336</xdr:rowOff>
    </xdr:to>
    <xdr:graphicFrame macro="">
      <xdr:nvGraphicFramePr>
        <xdr:cNvPr id="12" name="Chart 11">
          <a:extLst>
            <a:ext uri="{FF2B5EF4-FFF2-40B4-BE49-F238E27FC236}">
              <a16:creationId xmlns:a16="http://schemas.microsoft.com/office/drawing/2014/main" id="{F1377AFE-7D90-432E-AB2D-584EA3891A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35</xdr:col>
      <xdr:colOff>695324</xdr:colOff>
      <xdr:row>32</xdr:row>
      <xdr:rowOff>9525</xdr:rowOff>
    </xdr:from>
    <xdr:to>
      <xdr:col>40</xdr:col>
      <xdr:colOff>76200</xdr:colOff>
      <xdr:row>45</xdr:row>
      <xdr:rowOff>114298</xdr:rowOff>
    </xdr:to>
    <xdr:graphicFrame macro="">
      <xdr:nvGraphicFramePr>
        <xdr:cNvPr id="13" name="Chart 12">
          <a:extLst>
            <a:ext uri="{FF2B5EF4-FFF2-40B4-BE49-F238E27FC236}">
              <a16:creationId xmlns:a16="http://schemas.microsoft.com/office/drawing/2014/main" id="{6B8A0688-1077-485D-A650-DF55BA64CB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39</xdr:col>
      <xdr:colOff>795337</xdr:colOff>
      <xdr:row>31</xdr:row>
      <xdr:rowOff>95249</xdr:rowOff>
    </xdr:from>
    <xdr:to>
      <xdr:col>44</xdr:col>
      <xdr:colOff>47625</xdr:colOff>
      <xdr:row>45</xdr:row>
      <xdr:rowOff>147636</xdr:rowOff>
    </xdr:to>
    <xdr:graphicFrame macro="">
      <xdr:nvGraphicFramePr>
        <xdr:cNvPr id="14" name="Chart 13">
          <a:extLst>
            <a:ext uri="{FF2B5EF4-FFF2-40B4-BE49-F238E27FC236}">
              <a16:creationId xmlns:a16="http://schemas.microsoft.com/office/drawing/2014/main" id="{67C75036-3D25-42D2-9F91-D962160250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44</xdr:col>
      <xdr:colOff>33337</xdr:colOff>
      <xdr:row>31</xdr:row>
      <xdr:rowOff>161925</xdr:rowOff>
    </xdr:from>
    <xdr:to>
      <xdr:col>48</xdr:col>
      <xdr:colOff>19050</xdr:colOff>
      <xdr:row>45</xdr:row>
      <xdr:rowOff>147637</xdr:rowOff>
    </xdr:to>
    <xdr:graphicFrame macro="">
      <xdr:nvGraphicFramePr>
        <xdr:cNvPr id="15" name="Chart 14">
          <a:extLst>
            <a:ext uri="{FF2B5EF4-FFF2-40B4-BE49-F238E27FC236}">
              <a16:creationId xmlns:a16="http://schemas.microsoft.com/office/drawing/2014/main" id="{415122D8-6841-4543-A1A4-E80DCA511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48</xdr:col>
      <xdr:colOff>14287</xdr:colOff>
      <xdr:row>31</xdr:row>
      <xdr:rowOff>95250</xdr:rowOff>
    </xdr:from>
    <xdr:to>
      <xdr:col>51</xdr:col>
      <xdr:colOff>771525</xdr:colOff>
      <xdr:row>45</xdr:row>
      <xdr:rowOff>61912</xdr:rowOff>
    </xdr:to>
    <xdr:graphicFrame macro="">
      <xdr:nvGraphicFramePr>
        <xdr:cNvPr id="16" name="Chart 15">
          <a:extLst>
            <a:ext uri="{FF2B5EF4-FFF2-40B4-BE49-F238E27FC236}">
              <a16:creationId xmlns:a16="http://schemas.microsoft.com/office/drawing/2014/main" id="{22D1E724-8EE5-4EAE-9DD1-7EC1B818E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51</xdr:col>
      <xdr:colOff>648800</xdr:colOff>
      <xdr:row>31</xdr:row>
      <xdr:rowOff>175847</xdr:rowOff>
    </xdr:from>
    <xdr:to>
      <xdr:col>56</xdr:col>
      <xdr:colOff>312615</xdr:colOff>
      <xdr:row>44</xdr:row>
      <xdr:rowOff>97692</xdr:rowOff>
    </xdr:to>
    <xdr:graphicFrame macro="">
      <xdr:nvGraphicFramePr>
        <xdr:cNvPr id="17" name="Chart 16">
          <a:extLst>
            <a:ext uri="{FF2B5EF4-FFF2-40B4-BE49-F238E27FC236}">
              <a16:creationId xmlns:a16="http://schemas.microsoft.com/office/drawing/2014/main" id="{F74E727D-AFA4-4048-8FFB-5AD33FD600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56</xdr:col>
      <xdr:colOff>14043</xdr:colOff>
      <xdr:row>31</xdr:row>
      <xdr:rowOff>136526</xdr:rowOff>
    </xdr:from>
    <xdr:to>
      <xdr:col>60</xdr:col>
      <xdr:colOff>449385</xdr:colOff>
      <xdr:row>45</xdr:row>
      <xdr:rowOff>97693</xdr:rowOff>
    </xdr:to>
    <xdr:graphicFrame macro="">
      <xdr:nvGraphicFramePr>
        <xdr:cNvPr id="18" name="Chart 17">
          <a:extLst>
            <a:ext uri="{FF2B5EF4-FFF2-40B4-BE49-F238E27FC236}">
              <a16:creationId xmlns:a16="http://schemas.microsoft.com/office/drawing/2014/main" id="{72299FC9-4EE7-4647-BD1D-21B71B6D1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60</xdr:col>
      <xdr:colOff>14287</xdr:colOff>
      <xdr:row>30</xdr:row>
      <xdr:rowOff>171449</xdr:rowOff>
    </xdr:from>
    <xdr:to>
      <xdr:col>63</xdr:col>
      <xdr:colOff>904875</xdr:colOff>
      <xdr:row>45</xdr:row>
      <xdr:rowOff>33336</xdr:rowOff>
    </xdr:to>
    <xdr:graphicFrame macro="">
      <xdr:nvGraphicFramePr>
        <xdr:cNvPr id="19" name="Chart 18">
          <a:extLst>
            <a:ext uri="{FF2B5EF4-FFF2-40B4-BE49-F238E27FC236}">
              <a16:creationId xmlns:a16="http://schemas.microsoft.com/office/drawing/2014/main" id="{525BBB08-6060-46B2-9D95-23CBE16839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64</xdr:col>
      <xdr:colOff>14287</xdr:colOff>
      <xdr:row>30</xdr:row>
      <xdr:rowOff>171449</xdr:rowOff>
    </xdr:from>
    <xdr:to>
      <xdr:col>67</xdr:col>
      <xdr:colOff>762000</xdr:colOff>
      <xdr:row>45</xdr:row>
      <xdr:rowOff>33336</xdr:rowOff>
    </xdr:to>
    <xdr:graphicFrame macro="">
      <xdr:nvGraphicFramePr>
        <xdr:cNvPr id="20" name="Chart 19">
          <a:extLst>
            <a:ext uri="{FF2B5EF4-FFF2-40B4-BE49-F238E27FC236}">
              <a16:creationId xmlns:a16="http://schemas.microsoft.com/office/drawing/2014/main" id="{DDBDD984-C545-4188-8172-9B33A85020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68</xdr:col>
      <xdr:colOff>14287</xdr:colOff>
      <xdr:row>30</xdr:row>
      <xdr:rowOff>104775</xdr:rowOff>
    </xdr:from>
    <xdr:to>
      <xdr:col>71</xdr:col>
      <xdr:colOff>771525</xdr:colOff>
      <xdr:row>44</xdr:row>
      <xdr:rowOff>185737</xdr:rowOff>
    </xdr:to>
    <xdr:graphicFrame macro="">
      <xdr:nvGraphicFramePr>
        <xdr:cNvPr id="21" name="Chart 20">
          <a:extLst>
            <a:ext uri="{FF2B5EF4-FFF2-40B4-BE49-F238E27FC236}">
              <a16:creationId xmlns:a16="http://schemas.microsoft.com/office/drawing/2014/main" id="{7B4E47D8-A7CD-421C-8751-2EA75FE245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72</xdr:col>
      <xdr:colOff>14287</xdr:colOff>
      <xdr:row>30</xdr:row>
      <xdr:rowOff>9525</xdr:rowOff>
    </xdr:from>
    <xdr:to>
      <xdr:col>76</xdr:col>
      <xdr:colOff>28575</xdr:colOff>
      <xdr:row>44</xdr:row>
      <xdr:rowOff>166687</xdr:rowOff>
    </xdr:to>
    <xdr:graphicFrame macro="">
      <xdr:nvGraphicFramePr>
        <xdr:cNvPr id="22" name="Chart 21">
          <a:extLst>
            <a:ext uri="{FF2B5EF4-FFF2-40B4-BE49-F238E27FC236}">
              <a16:creationId xmlns:a16="http://schemas.microsoft.com/office/drawing/2014/main" id="{C9DD8F81-8382-4268-88D5-F88307BB5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76</xdr:col>
      <xdr:colOff>23812</xdr:colOff>
      <xdr:row>30</xdr:row>
      <xdr:rowOff>57150</xdr:rowOff>
    </xdr:from>
    <xdr:to>
      <xdr:col>80</xdr:col>
      <xdr:colOff>19050</xdr:colOff>
      <xdr:row>44</xdr:row>
      <xdr:rowOff>80962</xdr:rowOff>
    </xdr:to>
    <xdr:graphicFrame macro="">
      <xdr:nvGraphicFramePr>
        <xdr:cNvPr id="23" name="Chart 22">
          <a:extLst>
            <a:ext uri="{FF2B5EF4-FFF2-40B4-BE49-F238E27FC236}">
              <a16:creationId xmlns:a16="http://schemas.microsoft.com/office/drawing/2014/main" id="{FDA69BA1-D4F9-49B4-9327-203D2CFDE6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80</xdr:col>
      <xdr:colOff>23812</xdr:colOff>
      <xdr:row>30</xdr:row>
      <xdr:rowOff>57149</xdr:rowOff>
    </xdr:from>
    <xdr:to>
      <xdr:col>83</xdr:col>
      <xdr:colOff>781050</xdr:colOff>
      <xdr:row>43</xdr:row>
      <xdr:rowOff>66675</xdr:rowOff>
    </xdr:to>
    <xdr:graphicFrame macro="">
      <xdr:nvGraphicFramePr>
        <xdr:cNvPr id="24" name="Chart 23">
          <a:extLst>
            <a:ext uri="{FF2B5EF4-FFF2-40B4-BE49-F238E27FC236}">
              <a16:creationId xmlns:a16="http://schemas.microsoft.com/office/drawing/2014/main" id="{237D670D-0622-43E5-9545-82F7F5DA28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83</xdr:col>
      <xdr:colOff>795336</xdr:colOff>
      <xdr:row>29</xdr:row>
      <xdr:rowOff>171449</xdr:rowOff>
    </xdr:from>
    <xdr:to>
      <xdr:col>87</xdr:col>
      <xdr:colOff>771525</xdr:colOff>
      <xdr:row>44</xdr:row>
      <xdr:rowOff>57150</xdr:rowOff>
    </xdr:to>
    <xdr:graphicFrame macro="">
      <xdr:nvGraphicFramePr>
        <xdr:cNvPr id="25" name="Chart 24">
          <a:extLst>
            <a:ext uri="{FF2B5EF4-FFF2-40B4-BE49-F238E27FC236}">
              <a16:creationId xmlns:a16="http://schemas.microsoft.com/office/drawing/2014/main" id="{C8D3899A-78E6-481A-B52F-14588A6212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87</xdr:col>
      <xdr:colOff>688121</xdr:colOff>
      <xdr:row>30</xdr:row>
      <xdr:rowOff>9769</xdr:rowOff>
    </xdr:from>
    <xdr:to>
      <xdr:col>92</xdr:col>
      <xdr:colOff>117231</xdr:colOff>
      <xdr:row>43</xdr:row>
      <xdr:rowOff>175846</xdr:rowOff>
    </xdr:to>
    <xdr:graphicFrame macro="">
      <xdr:nvGraphicFramePr>
        <xdr:cNvPr id="27" name="Chart 26">
          <a:extLst>
            <a:ext uri="{FF2B5EF4-FFF2-40B4-BE49-F238E27FC236}">
              <a16:creationId xmlns:a16="http://schemas.microsoft.com/office/drawing/2014/main" id="{EC7DFD33-8A3D-46C0-B011-AD7ABBD37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92</xdr:col>
      <xdr:colOff>14043</xdr:colOff>
      <xdr:row>30</xdr:row>
      <xdr:rowOff>25888</xdr:rowOff>
    </xdr:from>
    <xdr:to>
      <xdr:col>96</xdr:col>
      <xdr:colOff>420077</xdr:colOff>
      <xdr:row>43</xdr:row>
      <xdr:rowOff>136769</xdr:rowOff>
    </xdr:to>
    <xdr:graphicFrame macro="">
      <xdr:nvGraphicFramePr>
        <xdr:cNvPr id="28" name="Chart 27">
          <a:extLst>
            <a:ext uri="{FF2B5EF4-FFF2-40B4-BE49-F238E27FC236}">
              <a16:creationId xmlns:a16="http://schemas.microsoft.com/office/drawing/2014/main" id="{19D5973A-F3C2-4F6F-8F90-4544E635B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95</xdr:col>
      <xdr:colOff>795337</xdr:colOff>
      <xdr:row>30</xdr:row>
      <xdr:rowOff>47624</xdr:rowOff>
    </xdr:from>
    <xdr:to>
      <xdr:col>99</xdr:col>
      <xdr:colOff>790575</xdr:colOff>
      <xdr:row>44</xdr:row>
      <xdr:rowOff>42861</xdr:rowOff>
    </xdr:to>
    <xdr:graphicFrame macro="">
      <xdr:nvGraphicFramePr>
        <xdr:cNvPr id="29" name="Chart 28">
          <a:extLst>
            <a:ext uri="{FF2B5EF4-FFF2-40B4-BE49-F238E27FC236}">
              <a16:creationId xmlns:a16="http://schemas.microsoft.com/office/drawing/2014/main" id="{D9888C0B-7F5A-4F00-BD3F-FB82067D0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99</xdr:col>
      <xdr:colOff>785812</xdr:colOff>
      <xdr:row>29</xdr:row>
      <xdr:rowOff>190499</xdr:rowOff>
    </xdr:from>
    <xdr:to>
      <xdr:col>104</xdr:col>
      <xdr:colOff>123825</xdr:colOff>
      <xdr:row>44</xdr:row>
      <xdr:rowOff>33336</xdr:rowOff>
    </xdr:to>
    <xdr:graphicFrame macro="">
      <xdr:nvGraphicFramePr>
        <xdr:cNvPr id="30" name="Chart 29">
          <a:extLst>
            <a:ext uri="{FF2B5EF4-FFF2-40B4-BE49-F238E27FC236}">
              <a16:creationId xmlns:a16="http://schemas.microsoft.com/office/drawing/2014/main" id="{80CCFAAD-BBA8-4210-A154-B11E87480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103</xdr:col>
      <xdr:colOff>738187</xdr:colOff>
      <xdr:row>30</xdr:row>
      <xdr:rowOff>38100</xdr:rowOff>
    </xdr:from>
    <xdr:to>
      <xdr:col>108</xdr:col>
      <xdr:colOff>28575</xdr:colOff>
      <xdr:row>44</xdr:row>
      <xdr:rowOff>42862</xdr:rowOff>
    </xdr:to>
    <xdr:graphicFrame macro="">
      <xdr:nvGraphicFramePr>
        <xdr:cNvPr id="31" name="Chart 30">
          <a:extLst>
            <a:ext uri="{FF2B5EF4-FFF2-40B4-BE49-F238E27FC236}">
              <a16:creationId xmlns:a16="http://schemas.microsoft.com/office/drawing/2014/main" id="{74BA7247-43E7-4AE2-AF9E-BE0528953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107</xdr:col>
      <xdr:colOff>795337</xdr:colOff>
      <xdr:row>30</xdr:row>
      <xdr:rowOff>38099</xdr:rowOff>
    </xdr:from>
    <xdr:to>
      <xdr:col>112</xdr:col>
      <xdr:colOff>38100</xdr:colOff>
      <xdr:row>44</xdr:row>
      <xdr:rowOff>90486</xdr:rowOff>
    </xdr:to>
    <xdr:graphicFrame macro="">
      <xdr:nvGraphicFramePr>
        <xdr:cNvPr id="32" name="Chart 31">
          <a:extLst>
            <a:ext uri="{FF2B5EF4-FFF2-40B4-BE49-F238E27FC236}">
              <a16:creationId xmlns:a16="http://schemas.microsoft.com/office/drawing/2014/main" id="{E11D9B52-88AB-4D20-8C45-6F7C1713B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111</xdr:col>
      <xdr:colOff>785812</xdr:colOff>
      <xdr:row>30</xdr:row>
      <xdr:rowOff>47625</xdr:rowOff>
    </xdr:from>
    <xdr:to>
      <xdr:col>116</xdr:col>
      <xdr:colOff>9525</xdr:colOff>
      <xdr:row>44</xdr:row>
      <xdr:rowOff>71437</xdr:rowOff>
    </xdr:to>
    <xdr:graphicFrame macro="">
      <xdr:nvGraphicFramePr>
        <xdr:cNvPr id="33" name="Chart 32">
          <a:extLst>
            <a:ext uri="{FF2B5EF4-FFF2-40B4-BE49-F238E27FC236}">
              <a16:creationId xmlns:a16="http://schemas.microsoft.com/office/drawing/2014/main" id="{D407D51A-913F-4121-A0BB-C9833E681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115</xdr:col>
      <xdr:colOff>766762</xdr:colOff>
      <xdr:row>30</xdr:row>
      <xdr:rowOff>47624</xdr:rowOff>
    </xdr:from>
    <xdr:to>
      <xdr:col>120</xdr:col>
      <xdr:colOff>9525</xdr:colOff>
      <xdr:row>44</xdr:row>
      <xdr:rowOff>119061</xdr:rowOff>
    </xdr:to>
    <xdr:graphicFrame macro="">
      <xdr:nvGraphicFramePr>
        <xdr:cNvPr id="34" name="Chart 33">
          <a:extLst>
            <a:ext uri="{FF2B5EF4-FFF2-40B4-BE49-F238E27FC236}">
              <a16:creationId xmlns:a16="http://schemas.microsoft.com/office/drawing/2014/main" id="{6AA95792-08CE-4BDB-A081-7A937F8AE7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120</xdr:col>
      <xdr:colOff>4762</xdr:colOff>
      <xdr:row>30</xdr:row>
      <xdr:rowOff>66675</xdr:rowOff>
    </xdr:from>
    <xdr:to>
      <xdr:col>124</xdr:col>
      <xdr:colOff>19050</xdr:colOff>
      <xdr:row>44</xdr:row>
      <xdr:rowOff>109537</xdr:rowOff>
    </xdr:to>
    <xdr:graphicFrame macro="">
      <xdr:nvGraphicFramePr>
        <xdr:cNvPr id="35" name="Chart 34">
          <a:extLst>
            <a:ext uri="{FF2B5EF4-FFF2-40B4-BE49-F238E27FC236}">
              <a16:creationId xmlns:a16="http://schemas.microsoft.com/office/drawing/2014/main" id="{0A55E6CE-FD96-4823-8634-425F4D1B14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124</xdr:col>
      <xdr:colOff>61912</xdr:colOff>
      <xdr:row>30</xdr:row>
      <xdr:rowOff>63500</xdr:rowOff>
    </xdr:from>
    <xdr:to>
      <xdr:col>128</xdr:col>
      <xdr:colOff>355600</xdr:colOff>
      <xdr:row>45</xdr:row>
      <xdr:rowOff>50800</xdr:rowOff>
    </xdr:to>
    <xdr:graphicFrame macro="">
      <xdr:nvGraphicFramePr>
        <xdr:cNvPr id="36" name="Chart 35">
          <a:extLst>
            <a:ext uri="{FF2B5EF4-FFF2-40B4-BE49-F238E27FC236}">
              <a16:creationId xmlns:a16="http://schemas.microsoft.com/office/drawing/2014/main" id="{6972AA08-4ECA-4F43-BF59-CCEB3FBFA3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127</xdr:col>
      <xdr:colOff>785812</xdr:colOff>
      <xdr:row>30</xdr:row>
      <xdr:rowOff>85725</xdr:rowOff>
    </xdr:from>
    <xdr:to>
      <xdr:col>132</xdr:col>
      <xdr:colOff>38100</xdr:colOff>
      <xdr:row>44</xdr:row>
      <xdr:rowOff>90487</xdr:rowOff>
    </xdr:to>
    <xdr:graphicFrame macro="">
      <xdr:nvGraphicFramePr>
        <xdr:cNvPr id="37" name="Chart 36">
          <a:extLst>
            <a:ext uri="{FF2B5EF4-FFF2-40B4-BE49-F238E27FC236}">
              <a16:creationId xmlns:a16="http://schemas.microsoft.com/office/drawing/2014/main" id="{FCD6F85E-E0D6-4360-BB44-70E5451FEC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130</xdr:col>
      <xdr:colOff>151546</xdr:colOff>
      <xdr:row>31</xdr:row>
      <xdr:rowOff>7327</xdr:rowOff>
    </xdr:from>
    <xdr:to>
      <xdr:col>135</xdr:col>
      <xdr:colOff>674566</xdr:colOff>
      <xdr:row>46</xdr:row>
      <xdr:rowOff>20027</xdr:rowOff>
    </xdr:to>
    <xdr:graphicFrame macro="">
      <xdr:nvGraphicFramePr>
        <xdr:cNvPr id="38" name="Chart 37">
          <a:extLst>
            <a:ext uri="{FF2B5EF4-FFF2-40B4-BE49-F238E27FC236}">
              <a16:creationId xmlns:a16="http://schemas.microsoft.com/office/drawing/2014/main" id="{5688F16F-23F2-4979-859A-21EAE1EAC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136</xdr:col>
      <xdr:colOff>4762</xdr:colOff>
      <xdr:row>30</xdr:row>
      <xdr:rowOff>171450</xdr:rowOff>
    </xdr:from>
    <xdr:to>
      <xdr:col>140</xdr:col>
      <xdr:colOff>9525</xdr:colOff>
      <xdr:row>45</xdr:row>
      <xdr:rowOff>33336</xdr:rowOff>
    </xdr:to>
    <xdr:graphicFrame macro="">
      <xdr:nvGraphicFramePr>
        <xdr:cNvPr id="39" name="Chart 38">
          <a:extLst>
            <a:ext uri="{FF2B5EF4-FFF2-40B4-BE49-F238E27FC236}">
              <a16:creationId xmlns:a16="http://schemas.microsoft.com/office/drawing/2014/main" id="{92EA712E-0515-406B-BE31-6D872F3DB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140</xdr:col>
      <xdr:colOff>23812</xdr:colOff>
      <xdr:row>30</xdr:row>
      <xdr:rowOff>152399</xdr:rowOff>
    </xdr:from>
    <xdr:to>
      <xdr:col>144</xdr:col>
      <xdr:colOff>28575</xdr:colOff>
      <xdr:row>45</xdr:row>
      <xdr:rowOff>14286</xdr:rowOff>
    </xdr:to>
    <xdr:graphicFrame macro="">
      <xdr:nvGraphicFramePr>
        <xdr:cNvPr id="40" name="Chart 39">
          <a:extLst>
            <a:ext uri="{FF2B5EF4-FFF2-40B4-BE49-F238E27FC236}">
              <a16:creationId xmlns:a16="http://schemas.microsoft.com/office/drawing/2014/main" id="{A9DF4F2D-D2A7-4EE4-A113-85EA1C1CE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143</xdr:col>
      <xdr:colOff>776287</xdr:colOff>
      <xdr:row>31</xdr:row>
      <xdr:rowOff>19050</xdr:rowOff>
    </xdr:from>
    <xdr:to>
      <xdr:col>148</xdr:col>
      <xdr:colOff>47625</xdr:colOff>
      <xdr:row>45</xdr:row>
      <xdr:rowOff>23811</xdr:rowOff>
    </xdr:to>
    <xdr:graphicFrame macro="">
      <xdr:nvGraphicFramePr>
        <xdr:cNvPr id="41" name="Chart 40">
          <a:extLst>
            <a:ext uri="{FF2B5EF4-FFF2-40B4-BE49-F238E27FC236}">
              <a16:creationId xmlns:a16="http://schemas.microsoft.com/office/drawing/2014/main" id="{DBD1DB9A-27E8-4F96-A739-BA5066C12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147</xdr:col>
      <xdr:colOff>766762</xdr:colOff>
      <xdr:row>30</xdr:row>
      <xdr:rowOff>161924</xdr:rowOff>
    </xdr:from>
    <xdr:to>
      <xdr:col>152</xdr:col>
      <xdr:colOff>0</xdr:colOff>
      <xdr:row>45</xdr:row>
      <xdr:rowOff>4761</xdr:rowOff>
    </xdr:to>
    <xdr:graphicFrame macro="">
      <xdr:nvGraphicFramePr>
        <xdr:cNvPr id="42" name="Chart 41">
          <a:extLst>
            <a:ext uri="{FF2B5EF4-FFF2-40B4-BE49-F238E27FC236}">
              <a16:creationId xmlns:a16="http://schemas.microsoft.com/office/drawing/2014/main" id="{D082219A-EDA9-42B8-8C3D-68752CFEA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151</xdr:col>
      <xdr:colOff>700087</xdr:colOff>
      <xdr:row>30</xdr:row>
      <xdr:rowOff>133349</xdr:rowOff>
    </xdr:from>
    <xdr:to>
      <xdr:col>155</xdr:col>
      <xdr:colOff>695325</xdr:colOff>
      <xdr:row>45</xdr:row>
      <xdr:rowOff>14286</xdr:rowOff>
    </xdr:to>
    <xdr:graphicFrame macro="">
      <xdr:nvGraphicFramePr>
        <xdr:cNvPr id="43" name="Chart 42">
          <a:extLst>
            <a:ext uri="{FF2B5EF4-FFF2-40B4-BE49-F238E27FC236}">
              <a16:creationId xmlns:a16="http://schemas.microsoft.com/office/drawing/2014/main" id="{5F8A7D7D-0FCF-4ED9-8E3A-F96C25B43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155</xdr:col>
      <xdr:colOff>661987</xdr:colOff>
      <xdr:row>30</xdr:row>
      <xdr:rowOff>47626</xdr:rowOff>
    </xdr:from>
    <xdr:to>
      <xdr:col>159</xdr:col>
      <xdr:colOff>714375</xdr:colOff>
      <xdr:row>44</xdr:row>
      <xdr:rowOff>61912</xdr:rowOff>
    </xdr:to>
    <xdr:graphicFrame macro="">
      <xdr:nvGraphicFramePr>
        <xdr:cNvPr id="44" name="Chart 43">
          <a:extLst>
            <a:ext uri="{FF2B5EF4-FFF2-40B4-BE49-F238E27FC236}">
              <a16:creationId xmlns:a16="http://schemas.microsoft.com/office/drawing/2014/main" id="{45234EB2-AEFE-4214-9FBF-2210643C3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160</xdr:col>
      <xdr:colOff>4762</xdr:colOff>
      <xdr:row>30</xdr:row>
      <xdr:rowOff>38099</xdr:rowOff>
    </xdr:from>
    <xdr:to>
      <xdr:col>164</xdr:col>
      <xdr:colOff>0</xdr:colOff>
      <xdr:row>44</xdr:row>
      <xdr:rowOff>109536</xdr:rowOff>
    </xdr:to>
    <xdr:graphicFrame macro="">
      <xdr:nvGraphicFramePr>
        <xdr:cNvPr id="45" name="Chart 44">
          <a:extLst>
            <a:ext uri="{FF2B5EF4-FFF2-40B4-BE49-F238E27FC236}">
              <a16:creationId xmlns:a16="http://schemas.microsoft.com/office/drawing/2014/main" id="{62E74BA5-573D-47A1-8615-DA99175C5F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163</xdr:col>
      <xdr:colOff>627062</xdr:colOff>
      <xdr:row>30</xdr:row>
      <xdr:rowOff>79375</xdr:rowOff>
    </xdr:from>
    <xdr:to>
      <xdr:col>168</xdr:col>
      <xdr:colOff>304800</xdr:colOff>
      <xdr:row>44</xdr:row>
      <xdr:rowOff>12700</xdr:rowOff>
    </xdr:to>
    <xdr:graphicFrame macro="">
      <xdr:nvGraphicFramePr>
        <xdr:cNvPr id="46" name="Chart 45">
          <a:extLst>
            <a:ext uri="{FF2B5EF4-FFF2-40B4-BE49-F238E27FC236}">
              <a16:creationId xmlns:a16="http://schemas.microsoft.com/office/drawing/2014/main" id="{C6D60C8F-1474-4746-9C67-733660F302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167</xdr:col>
      <xdr:colOff>785812</xdr:colOff>
      <xdr:row>29</xdr:row>
      <xdr:rowOff>180975</xdr:rowOff>
    </xdr:from>
    <xdr:to>
      <xdr:col>172</xdr:col>
      <xdr:colOff>19050</xdr:colOff>
      <xdr:row>44</xdr:row>
      <xdr:rowOff>80962</xdr:rowOff>
    </xdr:to>
    <xdr:graphicFrame macro="">
      <xdr:nvGraphicFramePr>
        <xdr:cNvPr id="47" name="Chart 46">
          <a:extLst>
            <a:ext uri="{FF2B5EF4-FFF2-40B4-BE49-F238E27FC236}">
              <a16:creationId xmlns:a16="http://schemas.microsoft.com/office/drawing/2014/main" id="{2D4B0F87-BE53-4FD0-9C8C-26318754D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172</xdr:col>
      <xdr:colOff>52387</xdr:colOff>
      <xdr:row>30</xdr:row>
      <xdr:rowOff>85724</xdr:rowOff>
    </xdr:from>
    <xdr:to>
      <xdr:col>176</xdr:col>
      <xdr:colOff>381000</xdr:colOff>
      <xdr:row>44</xdr:row>
      <xdr:rowOff>80961</xdr:rowOff>
    </xdr:to>
    <xdr:graphicFrame macro="">
      <xdr:nvGraphicFramePr>
        <xdr:cNvPr id="48" name="Chart 47">
          <a:extLst>
            <a:ext uri="{FF2B5EF4-FFF2-40B4-BE49-F238E27FC236}">
              <a16:creationId xmlns:a16="http://schemas.microsoft.com/office/drawing/2014/main" id="{A2B6FC03-3AFB-47EA-807E-8B0CA37F7E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180973</xdr:colOff>
      <xdr:row>24</xdr:row>
      <xdr:rowOff>23811</xdr:rowOff>
    </xdr:from>
    <xdr:to>
      <xdr:col>46</xdr:col>
      <xdr:colOff>485774</xdr:colOff>
      <xdr:row>79</xdr:row>
      <xdr:rowOff>142875</xdr:rowOff>
    </xdr:to>
    <xdr:graphicFrame macro="">
      <xdr:nvGraphicFramePr>
        <xdr:cNvPr id="5" name="Chart 4">
          <a:extLst>
            <a:ext uri="{FF2B5EF4-FFF2-40B4-BE49-F238E27FC236}">
              <a16:creationId xmlns:a16="http://schemas.microsoft.com/office/drawing/2014/main" id="{FAA2467C-9BA0-4A10-8F0E-DF1A48E479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2FC59-6269-46DA-9132-C1006207B3D6}">
  <dimension ref="A1:H21"/>
  <sheetViews>
    <sheetView zoomScale="130" zoomScaleNormal="130" workbookViewId="0">
      <selection activeCell="F21" sqref="F21"/>
    </sheetView>
  </sheetViews>
  <sheetFormatPr defaultColWidth="8.85546875" defaultRowHeight="15" x14ac:dyDescent="0.25"/>
  <cols>
    <col min="2" max="2" width="12.85546875" bestFit="1" customWidth="1"/>
    <col min="3" max="3" width="12.42578125" bestFit="1" customWidth="1"/>
  </cols>
  <sheetData>
    <row r="1" spans="1:8" x14ac:dyDescent="0.25">
      <c r="A1" t="s">
        <v>182</v>
      </c>
    </row>
    <row r="2" spans="1:8" x14ac:dyDescent="0.25">
      <c r="A2" t="s">
        <v>183</v>
      </c>
    </row>
    <row r="3" spans="1:8" x14ac:dyDescent="0.25">
      <c r="A3" t="s">
        <v>184</v>
      </c>
    </row>
    <row r="4" spans="1:8" x14ac:dyDescent="0.25">
      <c r="A4" t="s">
        <v>185</v>
      </c>
    </row>
    <row r="5" spans="1:8" x14ac:dyDescent="0.25">
      <c r="A5" t="s">
        <v>186</v>
      </c>
    </row>
    <row r="6" spans="1:8" x14ac:dyDescent="0.25">
      <c r="A6" s="172" t="s">
        <v>187</v>
      </c>
      <c r="B6" s="172"/>
      <c r="C6" s="172"/>
      <c r="D6" s="172"/>
      <c r="E6" s="172"/>
      <c r="F6" s="172"/>
      <c r="G6" s="172"/>
      <c r="H6" s="172"/>
    </row>
    <row r="7" spans="1:8" x14ac:dyDescent="0.25">
      <c r="A7" s="172"/>
      <c r="B7" s="172"/>
      <c r="C7" s="172"/>
      <c r="D7" s="172"/>
      <c r="E7" s="172"/>
      <c r="F7" s="172"/>
      <c r="G7" s="172"/>
      <c r="H7" s="172"/>
    </row>
    <row r="8" spans="1:8" x14ac:dyDescent="0.25">
      <c r="A8" s="172"/>
      <c r="B8" s="172"/>
      <c r="C8" s="172"/>
      <c r="D8" s="172"/>
      <c r="E8" s="172"/>
      <c r="F8" s="172"/>
      <c r="G8" s="172"/>
      <c r="H8" s="172"/>
    </row>
    <row r="9" spans="1:8" x14ac:dyDescent="0.25">
      <c r="A9" s="172"/>
      <c r="B9" s="172"/>
      <c r="C9" s="172"/>
      <c r="D9" s="172"/>
      <c r="E9" s="172"/>
      <c r="F9" s="172"/>
      <c r="G9" s="172"/>
      <c r="H9" s="172"/>
    </row>
    <row r="10" spans="1:8" x14ac:dyDescent="0.25">
      <c r="A10" s="172"/>
      <c r="B10" s="172"/>
      <c r="C10" s="172"/>
      <c r="D10" s="172"/>
      <c r="E10" s="172"/>
      <c r="F10" s="172"/>
      <c r="G10" s="172"/>
      <c r="H10" s="172"/>
    </row>
    <row r="11" spans="1:8" x14ac:dyDescent="0.25">
      <c r="A11" s="172"/>
      <c r="B11" s="172"/>
      <c r="C11" s="172"/>
      <c r="D11" s="172"/>
      <c r="E11" s="172"/>
      <c r="F11" s="172"/>
      <c r="G11" s="172"/>
      <c r="H11" s="172"/>
    </row>
    <row r="12" spans="1:8" x14ac:dyDescent="0.25">
      <c r="A12" s="172"/>
      <c r="B12" s="172"/>
      <c r="C12" s="172"/>
      <c r="D12" s="172"/>
      <c r="E12" s="172"/>
      <c r="F12" s="172"/>
      <c r="G12" s="172"/>
      <c r="H12" s="172"/>
    </row>
    <row r="13" spans="1:8" x14ac:dyDescent="0.25">
      <c r="A13" s="172"/>
      <c r="B13" s="172"/>
      <c r="C13" s="172"/>
      <c r="D13" s="172"/>
      <c r="E13" s="172"/>
      <c r="F13" s="172"/>
      <c r="G13" s="172"/>
      <c r="H13" s="172"/>
    </row>
    <row r="14" spans="1:8" x14ac:dyDescent="0.25">
      <c r="A14" s="172"/>
      <c r="B14" s="172"/>
      <c r="C14" s="172"/>
      <c r="D14" s="172"/>
      <c r="E14" s="172"/>
      <c r="F14" s="172"/>
      <c r="G14" s="172"/>
      <c r="H14" s="172"/>
    </row>
    <row r="17" spans="1:3" x14ac:dyDescent="0.25">
      <c r="A17" s="166" t="s">
        <v>162</v>
      </c>
      <c r="B17" s="166" t="s">
        <v>163</v>
      </c>
      <c r="C17" s="166" t="s">
        <v>164</v>
      </c>
    </row>
    <row r="18" spans="1:3" x14ac:dyDescent="0.25">
      <c r="A18" s="167">
        <v>1</v>
      </c>
      <c r="B18" s="168">
        <v>1.7887999999999999</v>
      </c>
      <c r="C18" s="168">
        <v>1.7293000000000001</v>
      </c>
    </row>
    <row r="19" spans="1:3" x14ac:dyDescent="0.25">
      <c r="A19" s="167">
        <v>2</v>
      </c>
      <c r="B19" s="168">
        <v>1.7290000000000001</v>
      </c>
      <c r="C19" s="168">
        <v>1.72</v>
      </c>
    </row>
    <row r="20" spans="1:3" x14ac:dyDescent="0.25">
      <c r="A20" s="167">
        <v>3</v>
      </c>
      <c r="B20" s="168">
        <v>1.7199</v>
      </c>
      <c r="C20" s="168">
        <v>1.71</v>
      </c>
    </row>
    <row r="21" spans="1:3" x14ac:dyDescent="0.25">
      <c r="A21" s="167">
        <v>4</v>
      </c>
      <c r="B21" s="168">
        <v>1.7097</v>
      </c>
      <c r="C21" s="168">
        <v>1.6681999999999999</v>
      </c>
    </row>
  </sheetData>
  <mergeCells count="1">
    <mergeCell ref="A6:H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21F04-F3C7-45EB-BA37-913837A121FE}">
  <dimension ref="A1:FU35"/>
  <sheetViews>
    <sheetView tabSelected="1" zoomScale="130" zoomScaleNormal="130" workbookViewId="0">
      <selection sqref="A1:XFD25"/>
    </sheetView>
  </sheetViews>
  <sheetFormatPr defaultColWidth="8.85546875" defaultRowHeight="15" x14ac:dyDescent="0.25"/>
  <cols>
    <col min="1" max="1" width="11.42578125" bestFit="1" customWidth="1"/>
    <col min="3" max="3" width="8.7109375" bestFit="1" customWidth="1"/>
    <col min="4" max="4" width="12" bestFit="1" customWidth="1"/>
    <col min="5" max="5" width="11.42578125" bestFit="1" customWidth="1"/>
    <col min="8" max="8" width="12" bestFit="1" customWidth="1"/>
    <col min="9" max="9" width="11.42578125" bestFit="1" customWidth="1"/>
    <col min="11" max="11" width="8.7109375" bestFit="1" customWidth="1"/>
    <col min="12" max="12" width="12" bestFit="1" customWidth="1"/>
    <col min="13" max="13" width="11.42578125" bestFit="1" customWidth="1"/>
    <col min="15" max="15" width="8.7109375" bestFit="1" customWidth="1"/>
    <col min="16" max="16" width="12" bestFit="1" customWidth="1"/>
    <col min="17" max="17" width="11.42578125" bestFit="1" customWidth="1"/>
    <col min="19" max="19" width="13.28515625" customWidth="1"/>
    <col min="20" max="20" width="12" bestFit="1" customWidth="1"/>
    <col min="21" max="21" width="11.42578125" bestFit="1" customWidth="1"/>
    <col min="23" max="23" width="8.7109375" bestFit="1" customWidth="1"/>
    <col min="24" max="24" width="12" bestFit="1" customWidth="1"/>
    <col min="25" max="25" width="11.42578125" bestFit="1" customWidth="1"/>
    <col min="27" max="28" width="12" bestFit="1" customWidth="1"/>
    <col min="29" max="29" width="11.42578125" bestFit="1" customWidth="1"/>
    <col min="31" max="32" width="12" bestFit="1" customWidth="1"/>
    <col min="33" max="33" width="11.42578125" bestFit="1" customWidth="1"/>
    <col min="35" max="35" width="8.7109375" bestFit="1" customWidth="1"/>
    <col min="36" max="36" width="12" bestFit="1" customWidth="1"/>
    <col min="37" max="37" width="11.42578125" bestFit="1" customWidth="1"/>
    <col min="39" max="39" width="8.7109375" bestFit="1" customWidth="1"/>
    <col min="40" max="40" width="12" bestFit="1" customWidth="1"/>
    <col min="41" max="41" width="11.42578125" bestFit="1" customWidth="1"/>
    <col min="43" max="43" width="8.7109375" bestFit="1" customWidth="1"/>
    <col min="44" max="44" width="14.7109375" customWidth="1"/>
    <col min="45" max="45" width="11.42578125" bestFit="1" customWidth="1"/>
    <col min="47" max="47" width="8.7109375" bestFit="1" customWidth="1"/>
    <col min="48" max="48" width="12" bestFit="1" customWidth="1"/>
    <col min="49" max="49" width="11.42578125" bestFit="1" customWidth="1"/>
    <col min="51" max="51" width="8.7109375" customWidth="1"/>
    <col min="52" max="52" width="12" bestFit="1" customWidth="1"/>
    <col min="53" max="53" width="11.42578125" bestFit="1" customWidth="1"/>
    <col min="55" max="55" width="9" customWidth="1"/>
    <col min="56" max="56" width="12" bestFit="1" customWidth="1"/>
    <col min="57" max="57" width="11.42578125" bestFit="1" customWidth="1"/>
    <col min="60" max="60" width="12" bestFit="1" customWidth="1"/>
    <col min="61" max="61" width="11.42578125" bestFit="1" customWidth="1"/>
    <col min="64" max="64" width="13.85546875" customWidth="1"/>
    <col min="65" max="65" width="11.42578125" bestFit="1" customWidth="1"/>
    <col min="67" max="67" width="8.7109375" bestFit="1" customWidth="1"/>
    <col min="68" max="68" width="12" bestFit="1" customWidth="1"/>
    <col min="69" max="69" width="11.42578125" bestFit="1" customWidth="1"/>
    <col min="71" max="71" width="8.7109375" bestFit="1" customWidth="1"/>
    <col min="72" max="72" width="12" bestFit="1" customWidth="1"/>
    <col min="73" max="73" width="11.42578125" bestFit="1" customWidth="1"/>
    <col min="75" max="75" width="8.7109375" bestFit="1" customWidth="1"/>
    <col min="76" max="76" width="12" bestFit="1" customWidth="1"/>
    <col min="77" max="77" width="11.42578125" bestFit="1" customWidth="1"/>
    <col min="79" max="79" width="8.7109375" bestFit="1" customWidth="1"/>
    <col min="80" max="80" width="12" bestFit="1" customWidth="1"/>
    <col min="81" max="81" width="11.42578125" bestFit="1" customWidth="1"/>
    <col min="83" max="83" width="8.7109375" bestFit="1" customWidth="1"/>
    <col min="84" max="84" width="12" bestFit="1" customWidth="1"/>
    <col min="85" max="85" width="11.42578125" bestFit="1" customWidth="1"/>
    <col min="87" max="87" width="8.7109375" bestFit="1" customWidth="1"/>
    <col min="88" max="89" width="12" bestFit="1" customWidth="1"/>
    <col min="91" max="91" width="8.42578125" customWidth="1"/>
    <col min="92" max="93" width="12" bestFit="1" customWidth="1"/>
    <col min="95" max="95" width="8.7109375" bestFit="1" customWidth="1"/>
    <col min="96" max="97" width="12" bestFit="1" customWidth="1"/>
    <col min="99" max="99" width="8.7109375" bestFit="1" customWidth="1"/>
    <col min="100" max="100" width="12" bestFit="1" customWidth="1"/>
    <col min="101" max="101" width="11.42578125" bestFit="1" customWidth="1"/>
    <col min="103" max="103" width="8.7109375" bestFit="1" customWidth="1"/>
    <col min="104" max="105" width="12" bestFit="1" customWidth="1"/>
    <col min="107" max="107" width="8.7109375" bestFit="1" customWidth="1"/>
    <col min="108" max="109" width="12" bestFit="1" customWidth="1"/>
    <col min="111" max="111" width="8.7109375" bestFit="1" customWidth="1"/>
    <col min="112" max="113" width="12" bestFit="1" customWidth="1"/>
    <col min="115" max="115" width="8.7109375" bestFit="1" customWidth="1"/>
    <col min="116" max="117" width="12" bestFit="1" customWidth="1"/>
    <col min="119" max="119" width="8.7109375" bestFit="1" customWidth="1"/>
    <col min="120" max="121" width="12" bestFit="1" customWidth="1"/>
    <col min="123" max="123" width="8.7109375" bestFit="1" customWidth="1"/>
    <col min="124" max="125" width="12" bestFit="1" customWidth="1"/>
    <col min="127" max="127" width="8.7109375" bestFit="1" customWidth="1"/>
    <col min="128" max="129" width="12" bestFit="1" customWidth="1"/>
    <col min="131" max="131" width="8.7109375" bestFit="1" customWidth="1"/>
    <col min="132" max="133" width="12" bestFit="1" customWidth="1"/>
    <col min="135" max="135" width="8.7109375" bestFit="1" customWidth="1"/>
    <col min="136" max="137" width="12" bestFit="1" customWidth="1"/>
    <col min="139" max="139" width="8.28515625" customWidth="1"/>
    <col min="140" max="141" width="12" bestFit="1" customWidth="1"/>
    <col min="143" max="143" width="8.7109375" bestFit="1" customWidth="1"/>
    <col min="144" max="144" width="11.7109375" customWidth="1"/>
    <col min="145" max="145" width="12" bestFit="1" customWidth="1"/>
    <col min="147" max="147" width="8.7109375" bestFit="1" customWidth="1"/>
    <col min="148" max="148" width="11.42578125" customWidth="1"/>
    <col min="149" max="149" width="12" bestFit="1" customWidth="1"/>
    <col min="151" max="151" width="8.7109375" bestFit="1" customWidth="1"/>
    <col min="152" max="152" width="10.85546875" bestFit="1" customWidth="1"/>
    <col min="153" max="153" width="12" bestFit="1" customWidth="1"/>
    <col min="155" max="155" width="8.7109375" bestFit="1" customWidth="1"/>
    <col min="156" max="156" width="10.42578125" customWidth="1"/>
    <col min="157" max="157" width="12" bestFit="1" customWidth="1"/>
    <col min="159" max="159" width="8.7109375" bestFit="1" customWidth="1"/>
    <col min="160" max="160" width="11" customWidth="1"/>
    <col min="161" max="161" width="12" bestFit="1" customWidth="1"/>
    <col min="163" max="163" width="8.7109375" bestFit="1" customWidth="1"/>
    <col min="164" max="164" width="11.140625" customWidth="1"/>
    <col min="165" max="165" width="12" bestFit="1" customWidth="1"/>
    <col min="167" max="167" width="8.7109375" bestFit="1" customWidth="1"/>
    <col min="168" max="168" width="12.28515625" customWidth="1"/>
    <col min="169" max="169" width="12" bestFit="1" customWidth="1"/>
    <col min="171" max="171" width="8.7109375" bestFit="1" customWidth="1"/>
    <col min="172" max="172" width="10.85546875" customWidth="1"/>
    <col min="173" max="173" width="12" bestFit="1" customWidth="1"/>
    <col min="175" max="175" width="8.7109375" bestFit="1" customWidth="1"/>
    <col min="176" max="176" width="10.28515625" customWidth="1"/>
  </cols>
  <sheetData>
    <row r="1" spans="1:177" x14ac:dyDescent="0.25">
      <c r="A1" s="173" t="s">
        <v>0</v>
      </c>
      <c r="B1" s="173"/>
      <c r="C1" s="4" t="s">
        <v>43</v>
      </c>
      <c r="D1" s="4"/>
      <c r="E1" s="173" t="s">
        <v>1</v>
      </c>
      <c r="F1" s="173"/>
      <c r="G1" s="4" t="s">
        <v>44</v>
      </c>
      <c r="H1" s="4"/>
      <c r="I1" s="173" t="s">
        <v>2</v>
      </c>
      <c r="J1" s="173"/>
      <c r="K1" s="4" t="s">
        <v>45</v>
      </c>
      <c r="L1" s="4"/>
      <c r="M1" s="175" t="s">
        <v>3</v>
      </c>
      <c r="N1" s="175"/>
      <c r="O1" s="82" t="s">
        <v>46</v>
      </c>
      <c r="P1" s="82"/>
      <c r="Q1" s="173" t="s">
        <v>4</v>
      </c>
      <c r="R1" s="173"/>
      <c r="S1" s="4" t="s">
        <v>47</v>
      </c>
      <c r="T1" s="4"/>
      <c r="U1" s="173" t="s">
        <v>5</v>
      </c>
      <c r="V1" s="173"/>
      <c r="W1" s="4" t="s">
        <v>48</v>
      </c>
      <c r="X1" s="4"/>
      <c r="Y1" s="173" t="s">
        <v>12</v>
      </c>
      <c r="Z1" s="173"/>
      <c r="AA1" s="4" t="s">
        <v>49</v>
      </c>
      <c r="AB1" s="4"/>
      <c r="AC1" s="173" t="s">
        <v>13</v>
      </c>
      <c r="AD1" s="173"/>
      <c r="AE1" s="4" t="s">
        <v>50</v>
      </c>
      <c r="AF1" s="4"/>
      <c r="AG1" s="173" t="s">
        <v>14</v>
      </c>
      <c r="AH1" s="173"/>
      <c r="AI1" s="4" t="s">
        <v>51</v>
      </c>
      <c r="AJ1" s="4"/>
      <c r="AK1" s="173" t="s">
        <v>15</v>
      </c>
      <c r="AL1" s="173"/>
      <c r="AM1" s="4" t="s">
        <v>52</v>
      </c>
      <c r="AN1" s="4"/>
      <c r="AO1" s="173" t="s">
        <v>16</v>
      </c>
      <c r="AP1" s="173"/>
      <c r="AQ1" s="4" t="s">
        <v>53</v>
      </c>
      <c r="AR1" s="4"/>
      <c r="AS1" s="173" t="s">
        <v>17</v>
      </c>
      <c r="AT1" s="173"/>
      <c r="AU1" s="4" t="s">
        <v>54</v>
      </c>
      <c r="AV1" s="4"/>
      <c r="AW1" s="174" t="s">
        <v>18</v>
      </c>
      <c r="AX1" s="174"/>
      <c r="AY1" s="27" t="s">
        <v>55</v>
      </c>
      <c r="AZ1" s="27"/>
      <c r="BA1" s="175" t="s">
        <v>19</v>
      </c>
      <c r="BB1" s="175"/>
      <c r="BC1" s="82" t="s">
        <v>56</v>
      </c>
      <c r="BD1" s="82"/>
      <c r="BE1" s="174" t="s">
        <v>20</v>
      </c>
      <c r="BF1" s="174"/>
      <c r="BG1" s="27" t="s">
        <v>57</v>
      </c>
      <c r="BH1" s="27"/>
      <c r="BI1" s="173" t="s">
        <v>21</v>
      </c>
      <c r="BJ1" s="173"/>
      <c r="BK1" s="4" t="s">
        <v>58</v>
      </c>
      <c r="BL1" s="4"/>
      <c r="BM1" s="173" t="s">
        <v>22</v>
      </c>
      <c r="BN1" s="173"/>
      <c r="BO1" s="4" t="s">
        <v>59</v>
      </c>
      <c r="BP1" s="4"/>
      <c r="BQ1" s="173" t="s">
        <v>23</v>
      </c>
      <c r="BR1" s="173"/>
      <c r="BS1" s="4" t="s">
        <v>60</v>
      </c>
      <c r="BT1" s="4"/>
      <c r="BU1" s="173" t="s">
        <v>24</v>
      </c>
      <c r="BV1" s="173"/>
      <c r="BW1" s="4" t="s">
        <v>61</v>
      </c>
      <c r="BX1" s="4"/>
      <c r="BY1" s="173" t="s">
        <v>25</v>
      </c>
      <c r="BZ1" s="173"/>
      <c r="CA1" s="4" t="s">
        <v>62</v>
      </c>
      <c r="CB1" s="4"/>
      <c r="CC1" s="173" t="s">
        <v>26</v>
      </c>
      <c r="CD1" s="173"/>
      <c r="CE1" s="4" t="s">
        <v>63</v>
      </c>
      <c r="CF1" s="4"/>
      <c r="CG1" s="173" t="s">
        <v>27</v>
      </c>
      <c r="CH1" s="173"/>
      <c r="CI1" t="s">
        <v>64</v>
      </c>
      <c r="CK1" s="177" t="s">
        <v>65</v>
      </c>
      <c r="CL1" s="177"/>
      <c r="CM1" s="81"/>
      <c r="CN1" s="51" t="s">
        <v>43</v>
      </c>
      <c r="CO1" s="177" t="s">
        <v>66</v>
      </c>
      <c r="CP1" s="177"/>
      <c r="CQ1" s="51" t="s">
        <v>44</v>
      </c>
      <c r="CR1" s="51"/>
      <c r="CS1" s="173" t="s">
        <v>67</v>
      </c>
      <c r="CT1" s="173"/>
      <c r="CU1" t="s">
        <v>45</v>
      </c>
      <c r="CW1" s="178" t="s">
        <v>68</v>
      </c>
      <c r="CX1" s="178"/>
      <c r="CY1" t="s">
        <v>46</v>
      </c>
      <c r="DA1" s="173" t="s">
        <v>69</v>
      </c>
      <c r="DB1" s="173"/>
      <c r="DC1" t="s">
        <v>47</v>
      </c>
      <c r="DE1" s="173" t="s">
        <v>70</v>
      </c>
      <c r="DF1" s="173"/>
      <c r="DG1" t="s">
        <v>48</v>
      </c>
      <c r="DI1" s="173" t="s">
        <v>71</v>
      </c>
      <c r="DJ1" s="173"/>
      <c r="DK1" t="s">
        <v>49</v>
      </c>
      <c r="DM1" s="173" t="s">
        <v>72</v>
      </c>
      <c r="DN1" s="173"/>
      <c r="DO1" t="s">
        <v>50</v>
      </c>
      <c r="DQ1" s="173" t="s">
        <v>73</v>
      </c>
      <c r="DR1" s="173"/>
      <c r="DS1" t="s">
        <v>51</v>
      </c>
      <c r="DU1" s="175" t="s">
        <v>74</v>
      </c>
      <c r="DV1" s="175"/>
      <c r="DW1" s="70" t="s">
        <v>52</v>
      </c>
      <c r="DX1" s="70"/>
      <c r="DY1" s="173" t="s">
        <v>75</v>
      </c>
      <c r="DZ1" s="173"/>
      <c r="EA1" t="s">
        <v>53</v>
      </c>
      <c r="EC1" s="175" t="s">
        <v>76</v>
      </c>
      <c r="ED1" s="175"/>
      <c r="EE1" s="70" t="s">
        <v>54</v>
      </c>
      <c r="EF1" s="70"/>
      <c r="EG1" s="173" t="s">
        <v>82</v>
      </c>
      <c r="EH1" s="173"/>
      <c r="EI1" t="s">
        <v>55</v>
      </c>
      <c r="EK1" s="173" t="s">
        <v>83</v>
      </c>
      <c r="EL1" s="173"/>
      <c r="EM1" t="s">
        <v>56</v>
      </c>
      <c r="EO1" s="173" t="s">
        <v>84</v>
      </c>
      <c r="EP1" s="173"/>
      <c r="EQ1" t="s">
        <v>57</v>
      </c>
      <c r="ES1" s="173" t="s">
        <v>85</v>
      </c>
      <c r="ET1" s="173"/>
      <c r="EU1" t="s">
        <v>58</v>
      </c>
      <c r="EW1" s="173" t="s">
        <v>86</v>
      </c>
      <c r="EX1" s="173"/>
      <c r="EY1" t="s">
        <v>59</v>
      </c>
      <c r="FA1" s="173" t="s">
        <v>87</v>
      </c>
      <c r="FB1" s="173"/>
      <c r="FC1" t="s">
        <v>60</v>
      </c>
      <c r="FE1" s="173" t="s">
        <v>88</v>
      </c>
      <c r="FF1" s="173"/>
      <c r="FG1" t="s">
        <v>61</v>
      </c>
      <c r="FI1" s="174" t="s">
        <v>89</v>
      </c>
      <c r="FJ1" s="174"/>
      <c r="FK1" s="28" t="s">
        <v>62</v>
      </c>
      <c r="FL1" s="28"/>
      <c r="FM1" s="173" t="s">
        <v>90</v>
      </c>
      <c r="FN1" s="173"/>
      <c r="FO1" t="s">
        <v>63</v>
      </c>
      <c r="FQ1" s="173" t="s">
        <v>91</v>
      </c>
      <c r="FR1" s="173"/>
      <c r="FS1" t="s">
        <v>64</v>
      </c>
    </row>
    <row r="2" spans="1:177" x14ac:dyDescent="0.25">
      <c r="A2" s="173" t="s">
        <v>6</v>
      </c>
      <c r="B2" s="173"/>
      <c r="C2" s="4"/>
      <c r="D2" s="4"/>
      <c r="E2" s="173" t="s">
        <v>7</v>
      </c>
      <c r="F2" s="173"/>
      <c r="G2" s="4"/>
      <c r="H2" s="4"/>
      <c r="I2" s="173" t="s">
        <v>8</v>
      </c>
      <c r="J2" s="173"/>
      <c r="K2" s="4"/>
      <c r="L2" s="4"/>
      <c r="M2" s="175" t="s">
        <v>9</v>
      </c>
      <c r="N2" s="175"/>
      <c r="O2" s="82"/>
      <c r="P2" s="82"/>
      <c r="Q2" s="173" t="s">
        <v>10</v>
      </c>
      <c r="R2" s="173"/>
      <c r="S2" s="4"/>
      <c r="T2" s="4"/>
      <c r="U2" s="173" t="s">
        <v>11</v>
      </c>
      <c r="V2" s="173"/>
      <c r="W2" s="4"/>
      <c r="X2" s="4"/>
      <c r="Y2" s="173" t="s">
        <v>28</v>
      </c>
      <c r="Z2" s="173"/>
      <c r="AA2" s="4"/>
      <c r="AB2" s="4"/>
      <c r="AC2" s="173" t="s">
        <v>29</v>
      </c>
      <c r="AD2" s="173"/>
      <c r="AE2" s="4"/>
      <c r="AF2" s="4"/>
      <c r="AG2" s="173" t="s">
        <v>30</v>
      </c>
      <c r="AH2" s="173"/>
      <c r="AI2" s="4"/>
      <c r="AJ2" s="4"/>
      <c r="AK2" s="173" t="s">
        <v>31</v>
      </c>
      <c r="AL2" s="173"/>
      <c r="AM2" s="4"/>
      <c r="AN2" s="4"/>
      <c r="AO2" s="176" t="s">
        <v>32</v>
      </c>
      <c r="AP2" s="173"/>
      <c r="AQ2" s="4"/>
      <c r="AR2" s="4"/>
      <c r="AS2" s="173" t="s">
        <v>33</v>
      </c>
      <c r="AT2" s="173"/>
      <c r="AU2" s="4"/>
      <c r="AV2" s="4"/>
      <c r="AW2" s="174" t="s">
        <v>6</v>
      </c>
      <c r="AX2" s="174"/>
      <c r="AY2" s="27"/>
      <c r="AZ2" s="27"/>
      <c r="BA2" s="175" t="s">
        <v>7</v>
      </c>
      <c r="BB2" s="175"/>
      <c r="BC2" s="82"/>
      <c r="BD2" s="82"/>
      <c r="BE2" s="174" t="s">
        <v>8</v>
      </c>
      <c r="BF2" s="174"/>
      <c r="BG2" s="27"/>
      <c r="BH2" s="27"/>
      <c r="BI2" s="173" t="s">
        <v>9</v>
      </c>
      <c r="BJ2" s="173"/>
      <c r="BK2" s="4"/>
      <c r="BL2" s="4"/>
      <c r="BM2" s="173" t="s">
        <v>10</v>
      </c>
      <c r="BN2" s="173"/>
      <c r="BO2" s="4"/>
      <c r="BP2" s="4"/>
      <c r="BQ2" s="173" t="s">
        <v>11</v>
      </c>
      <c r="BR2" s="173"/>
      <c r="BS2" s="4"/>
      <c r="BT2" s="4"/>
      <c r="BU2" s="173" t="s">
        <v>34</v>
      </c>
      <c r="BV2" s="173"/>
      <c r="BW2" s="4"/>
      <c r="BX2" s="4"/>
      <c r="BY2" s="173" t="s">
        <v>35</v>
      </c>
      <c r="BZ2" s="173"/>
      <c r="CA2" s="4"/>
      <c r="CB2" s="4"/>
      <c r="CC2" s="173" t="s">
        <v>36</v>
      </c>
      <c r="CD2" s="173"/>
      <c r="CE2" s="4"/>
      <c r="CF2" s="4"/>
      <c r="CG2" s="173" t="s">
        <v>37</v>
      </c>
      <c r="CH2" s="173"/>
      <c r="CK2" s="177" t="s">
        <v>28</v>
      </c>
      <c r="CL2" s="177"/>
      <c r="CM2" s="81"/>
      <c r="CN2" s="51"/>
      <c r="CO2" s="177" t="s">
        <v>29</v>
      </c>
      <c r="CP2" s="177"/>
      <c r="CQ2" s="51"/>
      <c r="CR2" s="51"/>
      <c r="CS2" s="173" t="s">
        <v>30</v>
      </c>
      <c r="CT2" s="173"/>
      <c r="CW2" s="178" t="s">
        <v>31</v>
      </c>
      <c r="CX2" s="178"/>
      <c r="DA2" s="173" t="s">
        <v>32</v>
      </c>
      <c r="DB2" s="173"/>
      <c r="DE2" s="173" t="s">
        <v>33</v>
      </c>
      <c r="DF2" s="173"/>
      <c r="DI2" s="173" t="s">
        <v>6</v>
      </c>
      <c r="DJ2" s="173"/>
      <c r="DM2" s="173" t="s">
        <v>7</v>
      </c>
      <c r="DN2" s="173"/>
      <c r="DQ2" s="173" t="s">
        <v>8</v>
      </c>
      <c r="DR2" s="173"/>
      <c r="DU2" s="175" t="s">
        <v>9</v>
      </c>
      <c r="DV2" s="175"/>
      <c r="DW2" s="70"/>
      <c r="DX2" s="70"/>
      <c r="DY2" s="173" t="s">
        <v>10</v>
      </c>
      <c r="DZ2" s="173"/>
      <c r="EC2" s="175" t="s">
        <v>11</v>
      </c>
      <c r="ED2" s="175"/>
      <c r="EE2" s="70"/>
      <c r="EF2" s="70"/>
      <c r="EG2" s="173" t="s">
        <v>34</v>
      </c>
      <c r="EH2" s="173"/>
      <c r="EK2" s="173" t="s">
        <v>35</v>
      </c>
      <c r="EL2" s="173"/>
      <c r="EO2" s="173" t="s">
        <v>36</v>
      </c>
      <c r="EP2" s="173"/>
      <c r="ES2" s="173" t="s">
        <v>37</v>
      </c>
      <c r="ET2" s="173"/>
      <c r="EW2" s="173" t="s">
        <v>28</v>
      </c>
      <c r="EX2" s="173"/>
      <c r="FA2" s="173" t="s">
        <v>29</v>
      </c>
      <c r="FB2" s="173"/>
      <c r="FE2" s="173" t="s">
        <v>30</v>
      </c>
      <c r="FF2" s="173"/>
      <c r="FI2" s="174" t="s">
        <v>31</v>
      </c>
      <c r="FJ2" s="174"/>
      <c r="FK2" s="28"/>
      <c r="FL2" s="28"/>
      <c r="FM2" s="173" t="s">
        <v>32</v>
      </c>
      <c r="FN2" s="173"/>
      <c r="FQ2" s="173" t="s">
        <v>33</v>
      </c>
      <c r="FR2" s="173"/>
    </row>
    <row r="3" spans="1:177" ht="45" x14ac:dyDescent="0.25">
      <c r="A3" s="1" t="s">
        <v>38</v>
      </c>
      <c r="B3" s="2" t="s">
        <v>39</v>
      </c>
      <c r="C3" s="2" t="s">
        <v>40</v>
      </c>
      <c r="D3" s="2" t="s">
        <v>81</v>
      </c>
      <c r="E3" s="1" t="s">
        <v>38</v>
      </c>
      <c r="F3" s="2" t="s">
        <v>39</v>
      </c>
      <c r="G3" s="2" t="s">
        <v>40</v>
      </c>
      <c r="H3" s="2" t="s">
        <v>81</v>
      </c>
      <c r="I3" s="1" t="s">
        <v>38</v>
      </c>
      <c r="J3" s="2" t="s">
        <v>39</v>
      </c>
      <c r="K3" s="2" t="s">
        <v>40</v>
      </c>
      <c r="L3" s="2" t="s">
        <v>81</v>
      </c>
      <c r="M3" s="72" t="s">
        <v>38</v>
      </c>
      <c r="N3" s="73" t="s">
        <v>39</v>
      </c>
      <c r="O3" s="73" t="s">
        <v>40</v>
      </c>
      <c r="P3" s="73" t="s">
        <v>81</v>
      </c>
      <c r="Q3" s="1" t="s">
        <v>38</v>
      </c>
      <c r="R3" s="2" t="s">
        <v>39</v>
      </c>
      <c r="S3" s="2" t="s">
        <v>40</v>
      </c>
      <c r="T3" s="2" t="s">
        <v>81</v>
      </c>
      <c r="U3" s="1" t="s">
        <v>38</v>
      </c>
      <c r="V3" s="2" t="s">
        <v>39</v>
      </c>
      <c r="W3" s="2" t="s">
        <v>40</v>
      </c>
      <c r="X3" s="2" t="s">
        <v>81</v>
      </c>
      <c r="Y3" s="1" t="s">
        <v>38</v>
      </c>
      <c r="Z3" s="2" t="s">
        <v>39</v>
      </c>
      <c r="AA3" s="2" t="s">
        <v>40</v>
      </c>
      <c r="AB3" s="2" t="s">
        <v>81</v>
      </c>
      <c r="AC3" s="1" t="s">
        <v>38</v>
      </c>
      <c r="AD3" s="2" t="s">
        <v>39</v>
      </c>
      <c r="AE3" s="2" t="s">
        <v>40</v>
      </c>
      <c r="AF3" s="2" t="s">
        <v>81</v>
      </c>
      <c r="AG3" s="1" t="s">
        <v>38</v>
      </c>
      <c r="AH3" s="2" t="s">
        <v>39</v>
      </c>
      <c r="AI3" s="2" t="s">
        <v>40</v>
      </c>
      <c r="AJ3" s="2" t="s">
        <v>81</v>
      </c>
      <c r="AK3" s="1" t="s">
        <v>38</v>
      </c>
      <c r="AL3" s="2" t="s">
        <v>39</v>
      </c>
      <c r="AM3" s="2" t="s">
        <v>40</v>
      </c>
      <c r="AN3" s="2" t="s">
        <v>81</v>
      </c>
      <c r="AO3" s="1" t="s">
        <v>38</v>
      </c>
      <c r="AP3" s="2" t="s">
        <v>39</v>
      </c>
      <c r="AQ3" s="2" t="s">
        <v>40</v>
      </c>
      <c r="AR3" s="2" t="s">
        <v>81</v>
      </c>
      <c r="AS3" s="1" t="s">
        <v>38</v>
      </c>
      <c r="AT3" s="2" t="s">
        <v>39</v>
      </c>
      <c r="AU3" s="2" t="s">
        <v>40</v>
      </c>
      <c r="AV3" s="2" t="s">
        <v>81</v>
      </c>
      <c r="AW3" s="1" t="s">
        <v>38</v>
      </c>
      <c r="AX3" s="2" t="s">
        <v>39</v>
      </c>
      <c r="AY3" s="2" t="s">
        <v>40</v>
      </c>
      <c r="AZ3" s="2" t="s">
        <v>81</v>
      </c>
      <c r="BA3" s="1" t="s">
        <v>38</v>
      </c>
      <c r="BB3" s="2" t="s">
        <v>39</v>
      </c>
      <c r="BC3" s="2" t="s">
        <v>40</v>
      </c>
      <c r="BD3" s="2" t="s">
        <v>81</v>
      </c>
      <c r="BE3" s="1" t="s">
        <v>38</v>
      </c>
      <c r="BF3" s="2" t="s">
        <v>39</v>
      </c>
      <c r="BG3" s="2" t="s">
        <v>40</v>
      </c>
      <c r="BH3" s="2" t="s">
        <v>81</v>
      </c>
      <c r="BI3" s="1" t="s">
        <v>38</v>
      </c>
      <c r="BJ3" s="2" t="s">
        <v>39</v>
      </c>
      <c r="BK3" s="2" t="s">
        <v>40</v>
      </c>
      <c r="BL3" s="2" t="s">
        <v>81</v>
      </c>
      <c r="BM3" s="1" t="s">
        <v>38</v>
      </c>
      <c r="BN3" s="2" t="s">
        <v>39</v>
      </c>
      <c r="BO3" s="2" t="s">
        <v>40</v>
      </c>
      <c r="BP3" s="2" t="s">
        <v>81</v>
      </c>
      <c r="BQ3" s="1" t="s">
        <v>38</v>
      </c>
      <c r="BR3" s="2" t="s">
        <v>39</v>
      </c>
      <c r="BS3" s="2" t="s">
        <v>40</v>
      </c>
      <c r="BT3" s="2" t="s">
        <v>81</v>
      </c>
      <c r="BU3" s="1" t="s">
        <v>38</v>
      </c>
      <c r="BV3" s="2" t="s">
        <v>39</v>
      </c>
      <c r="BW3" s="2" t="s">
        <v>40</v>
      </c>
      <c r="BX3" s="2" t="s">
        <v>81</v>
      </c>
      <c r="BY3" s="1" t="s">
        <v>38</v>
      </c>
      <c r="BZ3" s="2" t="s">
        <v>39</v>
      </c>
      <c r="CA3" s="2" t="s">
        <v>40</v>
      </c>
      <c r="CB3" s="2" t="s">
        <v>81</v>
      </c>
      <c r="CC3" s="1" t="s">
        <v>38</v>
      </c>
      <c r="CD3" s="2" t="s">
        <v>39</v>
      </c>
      <c r="CE3" s="2" t="s">
        <v>40</v>
      </c>
      <c r="CF3" s="2" t="s">
        <v>81</v>
      </c>
      <c r="CG3" s="1" t="s">
        <v>38</v>
      </c>
      <c r="CH3" s="2" t="s">
        <v>39</v>
      </c>
      <c r="CI3" s="2" t="s">
        <v>40</v>
      </c>
      <c r="CJ3" s="9" t="s">
        <v>81</v>
      </c>
      <c r="CK3" s="8" t="s">
        <v>38</v>
      </c>
      <c r="CL3" s="2" t="s">
        <v>39</v>
      </c>
      <c r="CM3" s="2" t="s">
        <v>40</v>
      </c>
      <c r="CN3" s="9" t="s">
        <v>81</v>
      </c>
      <c r="CO3" s="1" t="s">
        <v>38</v>
      </c>
      <c r="CP3" s="2" t="s">
        <v>39</v>
      </c>
      <c r="CQ3" s="2" t="s">
        <v>40</v>
      </c>
      <c r="CR3" s="9" t="s">
        <v>81</v>
      </c>
      <c r="CS3" s="1" t="s">
        <v>38</v>
      </c>
      <c r="CT3" s="2" t="s">
        <v>39</v>
      </c>
      <c r="CU3" s="2" t="s">
        <v>40</v>
      </c>
      <c r="CV3" s="9" t="s">
        <v>81</v>
      </c>
      <c r="CW3" s="1" t="s">
        <v>38</v>
      </c>
      <c r="CX3" s="2" t="s">
        <v>39</v>
      </c>
      <c r="CY3" s="2" t="s">
        <v>40</v>
      </c>
      <c r="CZ3" s="9" t="s">
        <v>81</v>
      </c>
      <c r="DA3" s="1" t="s">
        <v>38</v>
      </c>
      <c r="DB3" s="2" t="s">
        <v>39</v>
      </c>
      <c r="DC3" s="2" t="s">
        <v>40</v>
      </c>
      <c r="DD3" s="9" t="s">
        <v>81</v>
      </c>
      <c r="DE3" s="1" t="s">
        <v>38</v>
      </c>
      <c r="DF3" s="2" t="s">
        <v>39</v>
      </c>
      <c r="DG3" s="2" t="s">
        <v>40</v>
      </c>
      <c r="DH3" s="9" t="s">
        <v>81</v>
      </c>
      <c r="DI3" s="1" t="s">
        <v>38</v>
      </c>
      <c r="DJ3" s="2" t="s">
        <v>39</v>
      </c>
      <c r="DK3" s="2" t="s">
        <v>40</v>
      </c>
      <c r="DL3" s="9" t="s">
        <v>81</v>
      </c>
      <c r="DM3" s="1" t="s">
        <v>38</v>
      </c>
      <c r="DN3" s="2" t="s">
        <v>39</v>
      </c>
      <c r="DO3" s="2" t="s">
        <v>40</v>
      </c>
      <c r="DP3" s="9" t="s">
        <v>81</v>
      </c>
      <c r="DQ3" s="1" t="s">
        <v>38</v>
      </c>
      <c r="DR3" s="2" t="s">
        <v>39</v>
      </c>
      <c r="DS3" s="2" t="s">
        <v>40</v>
      </c>
      <c r="DT3" s="9" t="s">
        <v>81</v>
      </c>
      <c r="DU3" s="1" t="s">
        <v>38</v>
      </c>
      <c r="DV3" s="2" t="s">
        <v>39</v>
      </c>
      <c r="DW3" s="2" t="s">
        <v>40</v>
      </c>
      <c r="DX3" s="9" t="s">
        <v>81</v>
      </c>
      <c r="DY3" s="1" t="s">
        <v>38</v>
      </c>
      <c r="DZ3" s="2" t="s">
        <v>39</v>
      </c>
      <c r="EA3" s="2" t="s">
        <v>40</v>
      </c>
      <c r="EB3" s="9" t="s">
        <v>81</v>
      </c>
      <c r="EC3" s="1" t="s">
        <v>38</v>
      </c>
      <c r="ED3" s="2" t="s">
        <v>39</v>
      </c>
      <c r="EE3" s="2" t="s">
        <v>40</v>
      </c>
      <c r="EF3" s="9" t="s">
        <v>81</v>
      </c>
      <c r="EG3" s="1" t="s">
        <v>38</v>
      </c>
      <c r="EH3" s="2" t="s">
        <v>39</v>
      </c>
      <c r="EI3" s="2" t="s">
        <v>40</v>
      </c>
      <c r="EJ3" s="9" t="s">
        <v>81</v>
      </c>
      <c r="EK3" s="1" t="s">
        <v>38</v>
      </c>
      <c r="EL3" s="2" t="s">
        <v>39</v>
      </c>
      <c r="EM3" s="2" t="s">
        <v>40</v>
      </c>
      <c r="EN3" s="9" t="s">
        <v>81</v>
      </c>
      <c r="EO3" s="1" t="s">
        <v>38</v>
      </c>
      <c r="EP3" s="2" t="s">
        <v>39</v>
      </c>
      <c r="EQ3" s="2" t="s">
        <v>40</v>
      </c>
      <c r="ER3" s="9" t="s">
        <v>81</v>
      </c>
      <c r="ES3" s="1" t="s">
        <v>38</v>
      </c>
      <c r="ET3" s="2" t="s">
        <v>39</v>
      </c>
      <c r="EU3" s="2" t="s">
        <v>40</v>
      </c>
      <c r="EV3" s="9" t="s">
        <v>81</v>
      </c>
      <c r="EW3" s="1" t="s">
        <v>38</v>
      </c>
      <c r="EX3" s="2" t="s">
        <v>39</v>
      </c>
      <c r="EY3" s="2" t="s">
        <v>40</v>
      </c>
      <c r="EZ3" s="9" t="s">
        <v>81</v>
      </c>
      <c r="FA3" s="1" t="s">
        <v>38</v>
      </c>
      <c r="FB3" s="2" t="s">
        <v>39</v>
      </c>
      <c r="FC3" s="2" t="s">
        <v>40</v>
      </c>
      <c r="FD3" s="9" t="s">
        <v>81</v>
      </c>
      <c r="FE3" s="1" t="s">
        <v>38</v>
      </c>
      <c r="FF3" s="2" t="s">
        <v>39</v>
      </c>
      <c r="FG3" s="2" t="s">
        <v>40</v>
      </c>
      <c r="FH3" s="9" t="s">
        <v>81</v>
      </c>
      <c r="FI3" s="1" t="s">
        <v>38</v>
      </c>
      <c r="FJ3" s="2" t="s">
        <v>39</v>
      </c>
      <c r="FK3" s="2" t="s">
        <v>40</v>
      </c>
      <c r="FL3" s="9" t="s">
        <v>81</v>
      </c>
      <c r="FM3" s="1" t="s">
        <v>38</v>
      </c>
      <c r="FN3" s="2" t="s">
        <v>39</v>
      </c>
      <c r="FO3" s="2" t="s">
        <v>40</v>
      </c>
      <c r="FP3" s="9" t="s">
        <v>81</v>
      </c>
      <c r="FQ3" s="1" t="s">
        <v>38</v>
      </c>
      <c r="FR3" s="2" t="s">
        <v>39</v>
      </c>
      <c r="FS3" s="2" t="s">
        <v>40</v>
      </c>
      <c r="FT3" s="9" t="s">
        <v>81</v>
      </c>
      <c r="FU3" s="14"/>
    </row>
    <row r="4" spans="1:177" x14ac:dyDescent="0.25">
      <c r="A4" s="5">
        <v>1.7333414660000006</v>
      </c>
      <c r="B4" s="6">
        <v>1.5045311262524896E-2</v>
      </c>
      <c r="C4" s="6">
        <f>MAX(0,A4*B4)</f>
        <v>2.6078661880211223E-2</v>
      </c>
      <c r="D4" s="6">
        <f>MAX(0, B4*37)</f>
        <v>0.55667651671342111</v>
      </c>
      <c r="E4" s="5">
        <v>1.456162892</v>
      </c>
      <c r="F4" s="6">
        <v>1.180078429885203E-2</v>
      </c>
      <c r="G4" s="6">
        <f>MAX(0,E4*F4)</f>
        <v>1.7183864192484563E-2</v>
      </c>
      <c r="H4" s="6">
        <f>MAX(0, F4*37)</f>
        <v>0.4366290190575251</v>
      </c>
      <c r="I4" s="5">
        <v>1.5139698960000008</v>
      </c>
      <c r="J4" s="6">
        <v>1.5012211439715921E-2</v>
      </c>
      <c r="K4" s="6">
        <f>MAX(0,I4*J4)</f>
        <v>2.2728036192116736E-2</v>
      </c>
      <c r="L4" s="6">
        <f>MAX(0, J4*37)</f>
        <v>0.55545182326948905</v>
      </c>
      <c r="M4" s="5">
        <v>1.502523235</v>
      </c>
      <c r="N4" s="6">
        <v>1.746662434911227E-2</v>
      </c>
      <c r="O4" s="6">
        <f>MAX(0,M4*N4)</f>
        <v>2.6244008921557937E-2</v>
      </c>
      <c r="P4" s="6">
        <f>MAX(0, N4*37)</f>
        <v>0.64626510091715406</v>
      </c>
      <c r="Q4" s="5">
        <v>1.5205810940000006</v>
      </c>
      <c r="R4" s="6">
        <v>1.388848140539322E-2</v>
      </c>
      <c r="S4" s="6">
        <f>MAX(0,Q4*R4)</f>
        <v>2.1118562249411488E-2</v>
      </c>
      <c r="T4" s="6">
        <f>MAX(0, R4*37)</f>
        <v>0.51387381199954918</v>
      </c>
      <c r="U4" s="5">
        <v>1.483099425999999</v>
      </c>
      <c r="V4" s="6">
        <v>-2.0875981978893629E-4</v>
      </c>
      <c r="W4" s="6">
        <f>MAX(0,U4*V4)</f>
        <v>0</v>
      </c>
      <c r="X4" s="6">
        <f>MAX(0, V4*37)</f>
        <v>0</v>
      </c>
      <c r="Y4" s="5">
        <v>1.714436718</v>
      </c>
      <c r="Z4" s="6">
        <v>2.3968258202790596E-2</v>
      </c>
      <c r="AA4" s="6">
        <f>MAX(0,Y4*Z4)</f>
        <v>4.1092061929368887E-2</v>
      </c>
      <c r="AB4" s="6">
        <f>MAX(0, Z4*37)</f>
        <v>0.8868255535032521</v>
      </c>
      <c r="AC4" s="5">
        <v>1.7031812899999998</v>
      </c>
      <c r="AD4" s="6">
        <v>-1.7192558627755424E-2</v>
      </c>
      <c r="AE4" s="6">
        <f>MAX(0,AC4*AD4)</f>
        <v>0</v>
      </c>
      <c r="AF4" s="6">
        <f>MAX(0, AD4*37)</f>
        <v>0</v>
      </c>
      <c r="AG4" s="5">
        <v>1.722523142</v>
      </c>
      <c r="AH4" s="6">
        <v>3.3519988569616084E-2</v>
      </c>
      <c r="AI4" s="6">
        <f>MAX(0,AG4*AH4)</f>
        <v>5.7738956030739183E-2</v>
      </c>
      <c r="AJ4" s="6">
        <f>MAX(0, AH4*37)</f>
        <v>1.240239577075795</v>
      </c>
      <c r="AK4" s="5">
        <v>1.7025256340000006</v>
      </c>
      <c r="AL4" s="6">
        <v>1.6058968213328157E-3</v>
      </c>
      <c r="AM4" s="6">
        <f>MAX(0,AK4*AL4)</f>
        <v>2.7340805038782376E-3</v>
      </c>
      <c r="AN4" s="6">
        <f>MAX(0, AL4*37)</f>
        <v>5.9418182389314178E-2</v>
      </c>
      <c r="AO4" s="5">
        <v>1.5674058600000009</v>
      </c>
      <c r="AP4" s="6">
        <v>-1.071342557149956E-2</v>
      </c>
      <c r="AQ4" s="6">
        <f>MAX(0,AO4*AP4)</f>
        <v>0</v>
      </c>
      <c r="AR4" s="6">
        <f>MAX(0, AP4*37)</f>
        <v>0</v>
      </c>
      <c r="AS4" s="5">
        <v>1.5852724860000009</v>
      </c>
      <c r="AT4" s="6">
        <v>-8.4132955543409337E-3</v>
      </c>
      <c r="AU4" s="6">
        <f>MAX(0,AS4*AT4)</f>
        <v>0</v>
      </c>
      <c r="AV4" s="6">
        <f>MAX(0, AT4*37)</f>
        <v>0</v>
      </c>
      <c r="AW4" s="5">
        <v>1.6078926180000011</v>
      </c>
      <c r="AX4" s="6">
        <v>-3.6200030862442917E-2</v>
      </c>
      <c r="AY4" s="6">
        <f>MAX(0,AW4*AX4)</f>
        <v>0</v>
      </c>
      <c r="AZ4" s="6">
        <f>MAX(0, AX4*37)</f>
        <v>0</v>
      </c>
      <c r="BA4" s="5">
        <v>1.572214004000001</v>
      </c>
      <c r="BB4" s="6">
        <v>-5.6869468752859725E-2</v>
      </c>
      <c r="BC4" s="6">
        <f>MAX(0,BA4*BB4)</f>
        <v>0</v>
      </c>
      <c r="BD4" s="6">
        <f>MAX(0, BB4*37)</f>
        <v>0</v>
      </c>
      <c r="BE4" s="5">
        <v>1.6703711710000029</v>
      </c>
      <c r="BF4" s="6">
        <v>1.9282225317237656E-2</v>
      </c>
      <c r="BG4" s="6">
        <f>MAX(0,BE4*BF4)</f>
        <v>3.2208473282640163E-2</v>
      </c>
      <c r="BH4" s="6">
        <f>MAX(0, BF4*37)</f>
        <v>0.71344233673779334</v>
      </c>
      <c r="BI4" s="5">
        <v>1.6445273970000009</v>
      </c>
      <c r="BJ4" s="6">
        <v>2.107512628097542E-2</v>
      </c>
      <c r="BK4" s="6">
        <f>MAX(0,BI4*BJ4)</f>
        <v>3.4658622564298816E-2</v>
      </c>
      <c r="BL4" s="6">
        <f>MAX(0, BJ4*37)</f>
        <v>0.77977967239609047</v>
      </c>
      <c r="BM4" s="5">
        <v>1.6824461690000003</v>
      </c>
      <c r="BN4" s="6">
        <v>4.6391447911636775E-2</v>
      </c>
      <c r="BO4" s="6">
        <f>MAX(0,BM4*BN4)</f>
        <v>7.8051113813296352E-2</v>
      </c>
      <c r="BP4" s="6">
        <f>MAX(0, BN4*37)</f>
        <v>1.7164835727305607</v>
      </c>
      <c r="BQ4" s="5">
        <v>1.5717495810000006</v>
      </c>
      <c r="BR4" s="6">
        <v>-2.1103982897001466E-2</v>
      </c>
      <c r="BS4" s="6">
        <f>MAX(0,BQ4*BR4)</f>
        <v>0</v>
      </c>
      <c r="BT4" s="6">
        <f>MAX(0, BR4*37)</f>
        <v>0</v>
      </c>
      <c r="BU4" s="5">
        <v>1.7160485390000009</v>
      </c>
      <c r="BV4" s="6">
        <v>3.8067578845323032E-2</v>
      </c>
      <c r="BW4" s="6">
        <f>MAX(0,BU4*BV4)</f>
        <v>6.532581306078393E-2</v>
      </c>
      <c r="BX4" s="6">
        <f>MAX(0, BV4*37)</f>
        <v>1.4085004172769522</v>
      </c>
      <c r="BY4" s="5">
        <v>1.5621606120000013</v>
      </c>
      <c r="BZ4" s="6">
        <v>3.2108362339305696E-2</v>
      </c>
      <c r="CA4" s="6">
        <f>MAX(0,BY4*BZ4)</f>
        <v>5.0158418962287579E-2</v>
      </c>
      <c r="CB4" s="6">
        <f>MAX(0, BZ4*37)</f>
        <v>1.1880094065543108</v>
      </c>
      <c r="CC4" s="5">
        <v>1.5791257110000014</v>
      </c>
      <c r="CD4" s="6">
        <v>3.7715824368585227E-2</v>
      </c>
      <c r="CE4" s="6">
        <f>MAX(0,CC4*CD4)</f>
        <v>5.9558027971993326E-2</v>
      </c>
      <c r="CF4" s="6">
        <f>MAX(0, CD4*37)</f>
        <v>1.3954855016376535</v>
      </c>
      <c r="CG4" s="5">
        <v>1.5143250430000013</v>
      </c>
      <c r="CH4" s="6">
        <v>1.706464448856947E-2</v>
      </c>
      <c r="CI4" s="21">
        <f>MAX(0,CG4*CH4)</f>
        <v>2.5841418498932699E-2</v>
      </c>
      <c r="CJ4" s="22">
        <f>MAX(0, CH4*37)</f>
        <v>0.63139184607707044</v>
      </c>
      <c r="CK4" s="7">
        <v>1.5195156530000009</v>
      </c>
      <c r="CL4" s="7">
        <v>-4.5440400159440425E-2</v>
      </c>
      <c r="CM4" s="21">
        <f t="shared" ref="CM4:CM25" si="0">MAX(0, CK4*CL4)</f>
        <v>0</v>
      </c>
      <c r="CN4" s="22">
        <f>MAX(0, CL4*37)</f>
        <v>0</v>
      </c>
      <c r="CO4" s="23">
        <v>1.5388575050000011</v>
      </c>
      <c r="CP4" s="6">
        <v>-1.3382784897160223E-2</v>
      </c>
      <c r="CQ4" s="24">
        <f>MAX(0,CO4*CP4)</f>
        <v>0</v>
      </c>
      <c r="CR4" s="22">
        <f>MAX(0, CP4*37)</f>
        <v>0</v>
      </c>
      <c r="CS4" s="23">
        <v>1.5538283170000025</v>
      </c>
      <c r="CT4" s="6">
        <v>-1.5818113848421685E-2</v>
      </c>
      <c r="CU4" s="24">
        <f>MAX(0,CS4*CT4)</f>
        <v>0</v>
      </c>
      <c r="CV4" s="22">
        <f>MAX(0, CT4*37)</f>
        <v>0</v>
      </c>
      <c r="CW4" s="5">
        <v>1.6584054489999982</v>
      </c>
      <c r="CX4" s="6">
        <v>-5.7229884347110606E-2</v>
      </c>
      <c r="CY4" s="21">
        <f>MAX(0,CW4*CX4)</f>
        <v>0</v>
      </c>
      <c r="CZ4" s="22">
        <f>MAX(0, CX4*37)</f>
        <v>0</v>
      </c>
      <c r="DA4" s="23">
        <v>1.6124548910000005</v>
      </c>
      <c r="DB4" s="6">
        <v>5.5902427561580842E-2</v>
      </c>
      <c r="DC4" s="21">
        <f>MAX(0,DA4*DB4)</f>
        <v>9.0140142740444254E-2</v>
      </c>
      <c r="DD4" s="22">
        <f>MAX(0, DB4*37)</f>
        <v>2.0683898197784911</v>
      </c>
      <c r="DE4" s="23">
        <v>1.5831416040000015</v>
      </c>
      <c r="DF4" s="6">
        <v>2.4378778386926012E-2</v>
      </c>
      <c r="DG4" s="21">
        <f>MAX(0,DE4*DF4)</f>
        <v>3.8595058319038617E-2</v>
      </c>
      <c r="DH4" s="22">
        <f>MAX(0, DF4*37)</f>
        <v>0.90201480031626247</v>
      </c>
      <c r="DI4" s="23">
        <v>1.4973872630000002</v>
      </c>
      <c r="DJ4" s="6">
        <v>8.3551200019465408E-2</v>
      </c>
      <c r="DK4" s="21">
        <f>MAX(0,DI4*DJ4)</f>
        <v>0.12510850271751286</v>
      </c>
      <c r="DL4" s="22">
        <f>MAX(0, DJ4*37)</f>
        <v>3.0913944007202199</v>
      </c>
      <c r="DM4" s="23">
        <v>1.6103240089999993</v>
      </c>
      <c r="DN4" s="6">
        <v>2.5563145542770085E-2</v>
      </c>
      <c r="DO4" s="21">
        <f>MAX(0,DM4*DN4)</f>
        <v>4.1164947013083986E-2</v>
      </c>
      <c r="DP4" s="22">
        <f>MAX(0, DN4*37)</f>
        <v>0.94583638508249313</v>
      </c>
      <c r="DQ4" s="23">
        <v>1.6213882040000023</v>
      </c>
      <c r="DR4" s="6">
        <v>-2.6617012263969037E-2</v>
      </c>
      <c r="DS4" s="21">
        <f>MAX(0,DQ4*DR4)</f>
        <v>0</v>
      </c>
      <c r="DT4" s="22">
        <f>MAX(0, DR4*37)</f>
        <v>0</v>
      </c>
      <c r="DU4" s="23">
        <v>1.5849992959999994</v>
      </c>
      <c r="DV4" s="6">
        <v>-3.2432757701298776E-2</v>
      </c>
      <c r="DW4" s="21">
        <f>MAX(0,DU4*DV4)</f>
        <v>0</v>
      </c>
      <c r="DX4" s="22">
        <f>MAX(0, DV4*37)</f>
        <v>0</v>
      </c>
      <c r="DY4" s="23">
        <v>1.7256375079999984</v>
      </c>
      <c r="DZ4" s="6">
        <v>8.1509948052314041E-3</v>
      </c>
      <c r="EA4" s="21">
        <f>MAX(0,DY4*DZ4)</f>
        <v>1.4065662363420453E-2</v>
      </c>
      <c r="EB4" s="22">
        <f>MAX(0, DZ4*37)</f>
        <v>0.30158680779356195</v>
      </c>
      <c r="EC4" s="23">
        <v>1.4555891929999998</v>
      </c>
      <c r="ED4" s="6">
        <v>-8.8251476333038956E-3</v>
      </c>
      <c r="EE4" s="21">
        <f>MAX(0,EC4*ED4)</f>
        <v>0</v>
      </c>
      <c r="EF4" s="22">
        <f>MAX(0, ED4*37)</f>
        <v>0</v>
      </c>
      <c r="EG4" s="23">
        <v>1.6706989990000025</v>
      </c>
      <c r="EH4" s="21">
        <v>0.27751439905121567</v>
      </c>
      <c r="EI4" s="21">
        <f>MAX(0,EG4*EH4)</f>
        <v>0.46364302870295326</v>
      </c>
      <c r="EJ4" s="22">
        <f>MAX(0, EH4*37)</f>
        <v>10.268032764894979</v>
      </c>
      <c r="EK4" s="6">
        <v>1.7268122250000033</v>
      </c>
      <c r="EL4" s="6">
        <v>0.24457661049385537</v>
      </c>
      <c r="EM4" s="21">
        <f>MAX(0,EK4*EL4)</f>
        <v>0.42233788094985353</v>
      </c>
      <c r="EN4" s="22">
        <f>MAX(0, EL4*37)</f>
        <v>9.0493345882726484</v>
      </c>
      <c r="EO4" s="23">
        <v>1.6071823240000018</v>
      </c>
      <c r="EP4" s="6">
        <v>0.26336392495030531</v>
      </c>
      <c r="EQ4" s="21">
        <f>MAX(0,EO4*EP4)</f>
        <v>0.42327384495939374</v>
      </c>
      <c r="ER4" s="22">
        <f>MAX(0, EP4*37)</f>
        <v>9.7444652231612956</v>
      </c>
      <c r="ES4" s="23">
        <v>1.6031937500000026</v>
      </c>
      <c r="ET4" s="6">
        <v>0.23897642596330324</v>
      </c>
      <c r="EU4" s="21">
        <f>MAX(0,ES4*ET4)</f>
        <v>0.38312551250170612</v>
      </c>
      <c r="EV4" s="22">
        <f>MAX(0, ET4*37)</f>
        <v>8.8421277606422191</v>
      </c>
      <c r="EW4" s="23">
        <v>1.6826920399999992</v>
      </c>
      <c r="EX4" s="6">
        <v>-4.1542201989311174E-3</v>
      </c>
      <c r="EY4" s="21">
        <f>MAX(0,EW4*EX4)</f>
        <v>0</v>
      </c>
      <c r="EZ4" s="22">
        <f>MAX(0, EX4*37)</f>
        <v>0</v>
      </c>
      <c r="FA4" s="23">
        <v>1.6716278450000015</v>
      </c>
      <c r="FB4" s="6">
        <v>6.068716397459617E-2</v>
      </c>
      <c r="FC4" s="21">
        <f>MAX(0,FA4*FB4)</f>
        <v>0.10144635313401593</v>
      </c>
      <c r="FD4" s="22">
        <f>MAX(0, FB4*37)</f>
        <v>2.2454250670600584</v>
      </c>
      <c r="FE4" s="23">
        <v>1.7317842830000014</v>
      </c>
      <c r="FF4" s="6">
        <v>7.258660343130237E-3</v>
      </c>
      <c r="FG4" s="21">
        <f>MAX(0,FE4*FF4)</f>
        <v>1.2570433897868341E-2</v>
      </c>
      <c r="FH4" s="22">
        <f>MAX(0, FF4*37)</f>
        <v>0.26857043269581876</v>
      </c>
      <c r="FI4" s="23">
        <v>1.4758325719999998</v>
      </c>
      <c r="FJ4" s="6">
        <v>-1.9738299353614666E-2</v>
      </c>
      <c r="FK4" s="21">
        <f>MAX(0,FI4*FJ4)</f>
        <v>0</v>
      </c>
      <c r="FL4" s="22">
        <f>MAX(0, FJ4*37)</f>
        <v>0</v>
      </c>
      <c r="FM4" s="23">
        <v>1.6678851420000012</v>
      </c>
      <c r="FN4" s="6">
        <v>4.6169420373823607E-2</v>
      </c>
      <c r="FO4" s="21">
        <f>MAX(0,FM4*FN4)</f>
        <v>7.7005290256252537E-2</v>
      </c>
      <c r="FP4" s="22">
        <f>MAX(0, FN4*37)</f>
        <v>1.7082685538314735</v>
      </c>
      <c r="FQ4" s="23">
        <v>1.6610827109999988</v>
      </c>
      <c r="FR4" s="6">
        <v>6.7623482468683591E-2</v>
      </c>
      <c r="FS4" s="21">
        <f>MAX(0,FQ4*FR4)</f>
        <v>0.11232819758634183</v>
      </c>
      <c r="FT4" s="22">
        <f>MAX(0, FR4*37)</f>
        <v>2.502068851341293</v>
      </c>
      <c r="FU4" s="14"/>
    </row>
    <row r="5" spans="1:177" x14ac:dyDescent="0.25">
      <c r="A5" s="5">
        <v>1.7781446260000013</v>
      </c>
      <c r="B5" s="6">
        <v>-7.5810543877730197E-3</v>
      </c>
      <c r="C5" s="6">
        <f t="shared" ref="C5:C25" si="1">MAX(0,A5*B5)</f>
        <v>0</v>
      </c>
      <c r="D5" s="6">
        <f t="shared" ref="D5:D25" si="2">MAX(0, B5*37)</f>
        <v>0</v>
      </c>
      <c r="E5" s="3">
        <v>1.7730632919999998</v>
      </c>
      <c r="F5">
        <v>2.3202977747569579E-2</v>
      </c>
      <c r="G5">
        <f t="shared" ref="G5:G25" si="3">MAX(0,E5*F5)</f>
        <v>4.1140348109308458E-2</v>
      </c>
      <c r="H5">
        <f t="shared" ref="H5:H25" si="4">MAX(0, F5*37)</f>
        <v>0.85851017666007445</v>
      </c>
      <c r="I5" s="5">
        <v>1.7882526559999992</v>
      </c>
      <c r="J5" s="6">
        <v>6.9142947343597438E-2</v>
      </c>
      <c r="K5" s="6">
        <f t="shared" ref="K5:K25" si="5">MAX(0,I5*J5)</f>
        <v>0.12364505923085621</v>
      </c>
      <c r="L5" s="6">
        <f t="shared" ref="L5:L25" si="6">MAX(0, J5*37)</f>
        <v>2.5582890517131052</v>
      </c>
      <c r="M5" s="5">
        <v>1.7822697949999995</v>
      </c>
      <c r="N5" s="6">
        <v>-3.064889800076227E-2</v>
      </c>
      <c r="O5" s="6">
        <f t="shared" ref="O5:O25" si="7">MAX(0,M5*N5)</f>
        <v>0</v>
      </c>
      <c r="P5" s="6">
        <f t="shared" ref="P5:P25" si="8">MAX(0, N5*37)</f>
        <v>0</v>
      </c>
      <c r="Q5" s="5">
        <v>1.8003276540000002</v>
      </c>
      <c r="R5" s="6">
        <v>-3.4442335806547396E-2</v>
      </c>
      <c r="S5" s="6">
        <f t="shared" ref="S5:S25" si="9">MAX(0,Q5*R5)</f>
        <v>0</v>
      </c>
      <c r="T5" s="6">
        <f t="shared" ref="T5:T25" si="10">MAX(0, R5*37)</f>
        <v>0</v>
      </c>
      <c r="U5" s="5">
        <v>1.775959106000002</v>
      </c>
      <c r="V5" s="6">
        <v>-5.4120488417078505E-2</v>
      </c>
      <c r="W5" s="6">
        <f t="shared" ref="W5:W25" si="11">MAX(0,U5*V5)</f>
        <v>0</v>
      </c>
      <c r="X5" s="6">
        <f t="shared" ref="X5:X25" si="12">MAX(0, V5*37)</f>
        <v>0</v>
      </c>
      <c r="Y5" s="5">
        <v>1.7876516379999998</v>
      </c>
      <c r="Z5" s="6">
        <v>-1.0396163378877351E-2</v>
      </c>
      <c r="AA5" s="6">
        <f t="shared" ref="AA5:AA25" si="13">MAX(0,Y5*Z5)</f>
        <v>0</v>
      </c>
      <c r="AB5" s="6">
        <f t="shared" ref="AB5:AB25" si="14">MAX(0, Z5*37)</f>
        <v>0</v>
      </c>
      <c r="AC5" s="5">
        <v>1.7851382900000008</v>
      </c>
      <c r="AD5" s="6">
        <v>-4.1919629678353221E-2</v>
      </c>
      <c r="AE5" s="6">
        <f t="shared" ref="AE5:AE25" si="15">MAX(0,AC5*AD5)</f>
        <v>0</v>
      </c>
      <c r="AF5" s="6">
        <f t="shared" ref="AF5:AF25" si="16">MAX(0, AD5*37)</f>
        <v>0</v>
      </c>
      <c r="AG5" s="3">
        <v>1.7806306550000013</v>
      </c>
      <c r="AH5">
        <v>1.0693132340787611E-3</v>
      </c>
      <c r="AI5">
        <f t="shared" ref="AI5:AI25" si="17">MAX(0,AG5*AH5)</f>
        <v>1.904051924397834E-3</v>
      </c>
      <c r="AJ5">
        <f t="shared" ref="AJ5:AJ25" si="18">MAX(0, AH5*37)</f>
        <v>3.9564589660914161E-2</v>
      </c>
      <c r="AK5" s="5">
        <v>1.7768333140000028</v>
      </c>
      <c r="AL5" s="6">
        <v>1.7609640301714295E-2</v>
      </c>
      <c r="AM5" s="6">
        <f t="shared" ref="AM5:AM25" si="19">MAX(0,AK5*AL5)</f>
        <v>3.1289395535643021E-2</v>
      </c>
      <c r="AN5" s="6">
        <f t="shared" ref="AN5:AN25" si="20">MAX(0, AL5*37)</f>
        <v>0.65155669116342896</v>
      </c>
      <c r="AO5" s="5">
        <v>1.7817780530000018</v>
      </c>
      <c r="AP5" s="6">
        <v>2.4609107584216295E-2</v>
      </c>
      <c r="AQ5" s="6">
        <f t="shared" ref="AQ5:AQ25" si="21">MAX(0,AO5*AP5)</f>
        <v>4.3847967797472485E-2</v>
      </c>
      <c r="AR5" s="6">
        <f t="shared" ref="AR5:AR25" si="22">MAX(0, AP5*37)</f>
        <v>0.91053698061600297</v>
      </c>
      <c r="AS5" s="5">
        <v>1.7797837660000013</v>
      </c>
      <c r="AT5" s="6">
        <v>-3.8953257485799746E-2</v>
      </c>
      <c r="AU5" s="6">
        <f t="shared" ref="AU5:AU25" si="23">MAX(0,AS5*AT5)</f>
        <v>0</v>
      </c>
      <c r="AV5" s="6">
        <f t="shared" ref="AV5:AV25" si="24">MAX(0, AT5*37)</f>
        <v>0</v>
      </c>
      <c r="AW5" s="5">
        <v>1.7785544110000018</v>
      </c>
      <c r="AX5" s="6">
        <v>-3.4877802056867253E-2</v>
      </c>
      <c r="AY5" s="6">
        <f t="shared" ref="AY5:AY25" si="25">MAX(0,AW5*AX5)</f>
        <v>0</v>
      </c>
      <c r="AZ5" s="6">
        <f t="shared" ref="AZ5:AZ25" si="26">MAX(0, AX5*37)</f>
        <v>0</v>
      </c>
      <c r="BA5" s="5">
        <v>1.7743746040000001</v>
      </c>
      <c r="BB5" s="6">
        <v>-5.2865747421606789E-2</v>
      </c>
      <c r="BC5" s="6">
        <f t="shared" ref="BC5:BC25" si="27">MAX(0,BA5*BB5)</f>
        <v>0</v>
      </c>
      <c r="BD5" s="6">
        <f t="shared" ref="BD5:BD25" si="28">MAX(0, BB5*37)</f>
        <v>0</v>
      </c>
      <c r="BE5" s="3">
        <v>1.7818326910000017</v>
      </c>
      <c r="BF5">
        <v>3.2341701796741937E-2</v>
      </c>
      <c r="BG5">
        <f t="shared" ref="BG5:BG25" si="29">MAX(0,BE5*BF5)</f>
        <v>5.7627501544008274E-2</v>
      </c>
      <c r="BH5">
        <f t="shared" ref="BH5:BH25" si="30">MAX(0, BF5*37)</f>
        <v>1.1966429664794516</v>
      </c>
      <c r="BI5" s="3">
        <v>1.7854934370000013</v>
      </c>
      <c r="BJ5">
        <v>2.7013481531742937E-2</v>
      </c>
      <c r="BK5">
        <f t="shared" ref="BK5:BK25" si="31">MAX(0,BI5*BJ5)</f>
        <v>4.8232393985447757E-2</v>
      </c>
      <c r="BL5">
        <f t="shared" ref="BL5:BL25" si="32">MAX(0, BJ5*37)</f>
        <v>0.9994988166744887</v>
      </c>
      <c r="BM5" s="3">
        <v>1.7862583690000022</v>
      </c>
      <c r="BN5">
        <v>1.927180075974344E-2</v>
      </c>
      <c r="BO5">
        <f t="shared" ref="BO5:BO25" si="33">MAX(0,BM5*BN5)</f>
        <v>3.4424415392792319E-2</v>
      </c>
      <c r="BP5">
        <f t="shared" ref="BP5:BP25" si="34">MAX(0, BN5*37)</f>
        <v>0.7130566281105073</v>
      </c>
      <c r="BQ5" s="5">
        <v>1.7837450210000032</v>
      </c>
      <c r="BR5" s="6">
        <v>-2.1280854870860091E-2</v>
      </c>
      <c r="BS5" s="6">
        <f t="shared" ref="BS5:BS25" si="35">MAX(0,BQ5*BR5)</f>
        <v>0</v>
      </c>
      <c r="BT5" s="6">
        <f t="shared" ref="BT5:BT25" si="36">MAX(0, BR5*37)</f>
        <v>0</v>
      </c>
      <c r="BU5" s="3">
        <v>1.7870779389999996</v>
      </c>
      <c r="BV5">
        <v>5.0208002209626131E-2</v>
      </c>
      <c r="BW5">
        <f t="shared" ref="BW5:BW25" si="37">MAX(0,BU5*BV5)</f>
        <v>8.9725613110086089E-2</v>
      </c>
      <c r="BX5">
        <f t="shared" ref="BX5:BX25" si="38">MAX(0, BV5*37)</f>
        <v>1.8576960817561667</v>
      </c>
      <c r="BY5" s="5">
        <v>1.7830893650000004</v>
      </c>
      <c r="BZ5" s="6">
        <v>-1.2610273676175872E-2</v>
      </c>
      <c r="CA5" s="6">
        <f t="shared" ref="CA5:CA25" si="39">MAX(0,BY5*BZ5)</f>
        <v>0</v>
      </c>
      <c r="CB5" s="6">
        <f t="shared" ref="CB5:CB25" si="40">MAX(0, BZ5*37)</f>
        <v>0</v>
      </c>
      <c r="CC5" s="5">
        <v>1.7801935510000018</v>
      </c>
      <c r="CD5" s="6">
        <v>-1.6172273048987124E-2</v>
      </c>
      <c r="CE5" s="6">
        <f t="shared" ref="CE5:CE25" si="41">MAX(0,CC5*CD5)</f>
        <v>0</v>
      </c>
      <c r="CF5" s="6">
        <f t="shared" ref="CF5:CF25" si="42">MAX(0, CD5*37)</f>
        <v>0</v>
      </c>
      <c r="CG5" s="5">
        <v>1.7733091630000004</v>
      </c>
      <c r="CH5" s="6">
        <v>2.2143848665628112E-2</v>
      </c>
      <c r="CI5" s="21">
        <f t="shared" ref="CI5:CI25" si="43">MAX(0,CG5*CH5)</f>
        <v>3.9267889742843662E-2</v>
      </c>
      <c r="CJ5" s="22">
        <f t="shared" ref="CJ5:CJ25" si="44">MAX(0, CH5*37)</f>
        <v>0.81932240062824013</v>
      </c>
      <c r="CK5" s="7">
        <v>1.7730359730000025</v>
      </c>
      <c r="CL5" s="7">
        <v>-2.7877413089940063E-2</v>
      </c>
      <c r="CM5" s="21">
        <f t="shared" si="0"/>
        <v>0</v>
      </c>
      <c r="CN5" s="22">
        <f t="shared" ref="CN5:CN25" si="45">MAX(0, CL5*37)</f>
        <v>0</v>
      </c>
      <c r="CO5" s="23">
        <v>1.7770791850000016</v>
      </c>
      <c r="CP5" s="6">
        <v>-6.4797684246104784E-2</v>
      </c>
      <c r="CQ5" s="21">
        <f t="shared" ref="CQ5:CQ25" si="46">MAX(0,CO5*CP5)</f>
        <v>0</v>
      </c>
      <c r="CR5" s="22">
        <f t="shared" ref="CR5:CR25" si="47">MAX(0, CP5*37)</f>
        <v>0</v>
      </c>
      <c r="CS5" s="23">
        <v>1.7734730770000038</v>
      </c>
      <c r="CT5" s="6">
        <v>-5.0168804100106844E-2</v>
      </c>
      <c r="CU5" s="21">
        <f t="shared" ref="CU5:CU25" si="48">MAX(0,CS5*CT5)</f>
        <v>0</v>
      </c>
      <c r="CV5" s="22">
        <f t="shared" ref="CV5:CV25" si="49">MAX(0, CT5*37)</f>
        <v>0</v>
      </c>
      <c r="CW5" s="5">
        <v>1.7709597289999994</v>
      </c>
      <c r="CX5" s="6">
        <v>-7.2004663257167104E-2</v>
      </c>
      <c r="CY5" s="21">
        <f t="shared" ref="CY5:CY25" si="50">MAX(0,CW5*CX5)</f>
        <v>0</v>
      </c>
      <c r="CZ5" s="22">
        <f t="shared" ref="CZ5:CZ25" si="51">MAX(0, CX5*37)</f>
        <v>0</v>
      </c>
      <c r="DA5" s="14">
        <v>1.7719978510000036</v>
      </c>
      <c r="DB5">
        <v>5.0349666896256251E-2</v>
      </c>
      <c r="DC5" s="13">
        <f t="shared" ref="DC5:DC25" si="52">MAX(0,DA5*DB5)</f>
        <v>8.9219501538732093E-2</v>
      </c>
      <c r="DD5" s="10">
        <f t="shared" ref="DD5:DD25" si="53">MAX(0, DB5*37)</f>
        <v>1.8629376751614812</v>
      </c>
      <c r="DE5" s="14">
        <v>1.7756585970000032</v>
      </c>
      <c r="DF5">
        <v>2.1286261261160289E-2</v>
      </c>
      <c r="DG5" s="13">
        <f t="shared" ref="DG5:DG25" si="54">MAX(0,DE5*DF5)</f>
        <v>3.7797132806367394E-2</v>
      </c>
      <c r="DH5" s="10">
        <f t="shared" ref="DH5:DH25" si="55">MAX(0, DF5*37)</f>
        <v>0.78759166666293068</v>
      </c>
      <c r="DI5" s="14">
        <v>1.7683917429999987</v>
      </c>
      <c r="DJ5">
        <v>1.2852724718165107E-2</v>
      </c>
      <c r="DK5" s="13">
        <f t="shared" ref="DK5:DK25" si="56">MAX(0,DI5*DJ5)</f>
        <v>2.2728652266655158E-2</v>
      </c>
      <c r="DL5" s="10">
        <f t="shared" ref="DL5:DL25" si="57">MAX(0, DJ5*37)</f>
        <v>0.47555081457210896</v>
      </c>
      <c r="DM5" s="14">
        <v>1.7687742089999983</v>
      </c>
      <c r="DN5">
        <v>5.149360690873195E-3</v>
      </c>
      <c r="DO5" s="13">
        <f t="shared" ref="DO5:DO25" si="58">MAX(0,DM5*DN5)</f>
        <v>9.1080563828549194E-3</v>
      </c>
      <c r="DP5" s="10">
        <f t="shared" ref="DP5:DP25" si="59">MAX(0, DN5*37)</f>
        <v>0.19052634556230821</v>
      </c>
      <c r="DQ5" s="23">
        <v>1.7800296370000019</v>
      </c>
      <c r="DR5" s="6">
        <v>-3.1039211667074976E-2</v>
      </c>
      <c r="DS5" s="21">
        <f t="shared" ref="DS5:DS25" si="60">MAX(0,DQ5*DR5)</f>
        <v>0</v>
      </c>
      <c r="DT5" s="22">
        <f t="shared" ref="DT5:DT25" si="61">MAX(0, DR5*37)</f>
        <v>0</v>
      </c>
      <c r="DU5" s="23">
        <v>1.778417816000001</v>
      </c>
      <c r="DV5" s="6">
        <v>-3.1366289665906773E-2</v>
      </c>
      <c r="DW5" s="21">
        <f t="shared" ref="DW5:DW25" si="62">MAX(0,DU5*DV5)</f>
        <v>0</v>
      </c>
      <c r="DX5" s="22">
        <f t="shared" ref="DX5:DX25" si="63">MAX(0, DV5*37)</f>
        <v>0</v>
      </c>
      <c r="DY5" s="23">
        <v>1.775194174000001</v>
      </c>
      <c r="DZ5" s="6">
        <v>-1.6261879290557831E-2</v>
      </c>
      <c r="EA5" s="21">
        <f t="shared" ref="EA5:EA25" si="64">MAX(0,DY5*DZ5)</f>
        <v>0</v>
      </c>
      <c r="EB5" s="22">
        <f t="shared" ref="EB5:EB25" si="65">MAX(0, DZ5*37)</f>
        <v>0</v>
      </c>
      <c r="EC5" s="23">
        <v>1.7768606330000001</v>
      </c>
      <c r="ED5" s="6">
        <v>-4.9720341430809258E-2</v>
      </c>
      <c r="EE5" s="21">
        <f t="shared" ref="EE5:EE25" si="66">MAX(0,EC5*ED5)</f>
        <v>0</v>
      </c>
      <c r="EF5" s="22">
        <f t="shared" ref="EF5:EF25" si="67">MAX(0, ED5*37)</f>
        <v>0</v>
      </c>
      <c r="EG5" s="17">
        <v>1.7821605190000014</v>
      </c>
      <c r="EH5" s="15">
        <v>0.27917838134200351</v>
      </c>
      <c r="EI5" s="13">
        <f t="shared" ref="EI5:EI25" si="68">MAX(0,EG5*EH5)</f>
        <v>0.49754068898604531</v>
      </c>
      <c r="EJ5" s="10">
        <f t="shared" ref="EJ5:EJ25" si="69">MAX(0, EH5*37)</f>
        <v>10.32960010965413</v>
      </c>
      <c r="EK5">
        <v>1.7803574650000016</v>
      </c>
      <c r="EL5">
        <v>0.25927041733757655</v>
      </c>
      <c r="EM5" s="13">
        <f t="shared" ref="EM5:EM25" si="70">MAX(0,EK5*EL5)</f>
        <v>0.46159402296062024</v>
      </c>
      <c r="EN5" s="10">
        <f t="shared" ref="EN5:EN25" si="71">MAX(0, EL5*37)</f>
        <v>9.5930054414903321</v>
      </c>
      <c r="EO5" s="14">
        <v>1.7765601240000031</v>
      </c>
      <c r="EP5">
        <v>0.22823502551389852</v>
      </c>
      <c r="EQ5" s="13">
        <f t="shared" ref="EQ5:EQ25" si="72">MAX(0,EO5*EP5)</f>
        <v>0.4054732452281154</v>
      </c>
      <c r="ER5" s="10">
        <f t="shared" ref="ER5:ER25" si="73">MAX(0, EP5*37)</f>
        <v>8.4446959440142457</v>
      </c>
      <c r="ES5" s="14">
        <v>1.7714787900000033</v>
      </c>
      <c r="ET5">
        <v>0.24001497734688068</v>
      </c>
      <c r="EU5" s="13">
        <f t="shared" ref="EU5:EU25" si="74">MAX(0,ES5*ET5)</f>
        <v>0.42518144165233041</v>
      </c>
      <c r="EV5" s="10">
        <f t="shared" ref="EV5:EV25" si="75">MAX(0, ET5*37)</f>
        <v>8.8805541618345849</v>
      </c>
      <c r="EW5" s="14">
        <v>1.7888809929999994</v>
      </c>
      <c r="EX5">
        <v>1.3205200943136182E-2</v>
      </c>
      <c r="EY5" s="13">
        <f t="shared" ref="EY5:EY25" si="76">MAX(0,EW5*EX5)</f>
        <v>2.362253297592198E-2</v>
      </c>
      <c r="EZ5" s="10">
        <f t="shared" ref="EZ5:EZ25" si="77">MAX(0, EX5*37)</f>
        <v>0.48859243489603876</v>
      </c>
      <c r="FA5" s="14">
        <v>1.7830893650000004</v>
      </c>
      <c r="FB5">
        <v>0.10776284043589397</v>
      </c>
      <c r="FC5" s="13">
        <f t="shared" ref="FC5:FC25" si="78">MAX(0,FA5*FB5)</f>
        <v>0.19215077472343456</v>
      </c>
      <c r="FD5" s="10">
        <f t="shared" ref="FD5:FD25" si="79">MAX(0, FB5*37)</f>
        <v>3.9872250961280771</v>
      </c>
      <c r="FE5" s="23">
        <v>1.7809584830000009</v>
      </c>
      <c r="FF5" s="6">
        <v>-2.3141610822499107E-2</v>
      </c>
      <c r="FG5" s="21">
        <f t="shared" ref="FG5:FG25" si="80">MAX(0,FE5*FF5)</f>
        <v>0</v>
      </c>
      <c r="FH5" s="22">
        <f t="shared" ref="FH5:FH25" si="81">MAX(0, FF5*37)</f>
        <v>0</v>
      </c>
      <c r="FI5" s="14">
        <v>1.7861764119999997</v>
      </c>
      <c r="FJ5">
        <v>1.6204481140663789E-2</v>
      </c>
      <c r="FK5" s="13">
        <f t="shared" ref="FK5:FK25" si="82">MAX(0,FI5*FJ5)</f>
        <v>2.8944061982152509E-2</v>
      </c>
      <c r="FL5" s="10">
        <f t="shared" ref="FL5:FL25" si="83">MAX(0, FJ5*37)</f>
        <v>0.59956580220456024</v>
      </c>
      <c r="FM5" s="23">
        <v>1.7782539020000012</v>
      </c>
      <c r="FN5" s="6">
        <v>5.8849806352791979E-3</v>
      </c>
      <c r="FO5" s="21">
        <f t="shared" ref="FO5:FO25" si="84">MAX(0,FM5*FN5)</f>
        <v>1.046498977787968E-2</v>
      </c>
      <c r="FP5" s="22">
        <f t="shared" ref="FP5:FP25" si="85">MAX(0, FN5*37)</f>
        <v>0.21774428350533032</v>
      </c>
      <c r="FQ5" s="14">
        <v>1.7780080310000006</v>
      </c>
      <c r="FR5">
        <v>4.9511555306306632E-2</v>
      </c>
      <c r="FS5" s="13">
        <f t="shared" ref="FS5:FS25" si="86">MAX(0,FQ5*FR5)</f>
        <v>8.8031942961913884E-2</v>
      </c>
      <c r="FT5" s="10">
        <f t="shared" ref="FT5:FT25" si="87">MAX(0, FR5*37)</f>
        <v>1.8319275463333453</v>
      </c>
      <c r="FU5" s="14"/>
    </row>
    <row r="6" spans="1:177" x14ac:dyDescent="0.25">
      <c r="A6" s="3">
        <v>1.770495305999999</v>
      </c>
      <c r="B6">
        <v>3.1939060387364118E-2</v>
      </c>
      <c r="C6">
        <f t="shared" si="1"/>
        <v>5.6547956493878684E-2</v>
      </c>
      <c r="D6">
        <f t="shared" si="2"/>
        <v>1.1817452343324724</v>
      </c>
      <c r="E6" s="3">
        <v>1.7719705319999992</v>
      </c>
      <c r="F6">
        <v>4.297315538255163E-3</v>
      </c>
      <c r="G6">
        <f t="shared" si="3"/>
        <v>7.6147165004938639E-3</v>
      </c>
      <c r="H6">
        <f t="shared" si="4"/>
        <v>0.15900067491544104</v>
      </c>
      <c r="I6" s="5">
        <v>1.7827888559999998</v>
      </c>
      <c r="J6" s="6">
        <v>2.3966812203961713E-2</v>
      </c>
      <c r="K6" s="6">
        <f t="shared" si="5"/>
        <v>4.2727765711067733E-2</v>
      </c>
      <c r="L6" s="6">
        <f t="shared" si="6"/>
        <v>0.88677205154658334</v>
      </c>
      <c r="M6" s="5">
        <v>1.7768059950000001</v>
      </c>
      <c r="N6" s="6">
        <v>-3.9537444314199331E-2</v>
      </c>
      <c r="O6" s="6">
        <f t="shared" si="7"/>
        <v>0</v>
      </c>
      <c r="P6" s="6">
        <f t="shared" si="8"/>
        <v>0</v>
      </c>
      <c r="Q6" s="5">
        <v>1.7786636869999999</v>
      </c>
      <c r="R6" s="6">
        <v>3.0164256669348508E-4</v>
      </c>
      <c r="S6" s="6">
        <f t="shared" si="9"/>
        <v>5.3652067983117754E-4</v>
      </c>
      <c r="T6" s="6">
        <f t="shared" si="10"/>
        <v>1.1160774967658948E-2</v>
      </c>
      <c r="U6" s="5">
        <v>1.7737735860000008</v>
      </c>
      <c r="V6" s="6">
        <v>-4.6973584375949222E-2</v>
      </c>
      <c r="W6" s="6">
        <f t="shared" si="11"/>
        <v>0</v>
      </c>
      <c r="X6" s="6">
        <f t="shared" si="12"/>
        <v>0</v>
      </c>
      <c r="Y6" s="5">
        <v>1.7810950780000017</v>
      </c>
      <c r="Z6" s="6">
        <v>1.4666939545150831E-3</v>
      </c>
      <c r="AA6" s="6">
        <f t="shared" si="13"/>
        <v>2.6123213833191728E-3</v>
      </c>
      <c r="AB6" s="6">
        <f t="shared" si="14"/>
        <v>5.4267676317058075E-2</v>
      </c>
      <c r="AC6" s="5">
        <v>1.7796744900000014</v>
      </c>
      <c r="AD6" s="6">
        <v>-6.78545736659035E-4</v>
      </c>
      <c r="AE6" s="6">
        <f t="shared" si="15"/>
        <v>0</v>
      </c>
      <c r="AF6" s="6">
        <f t="shared" si="16"/>
        <v>0</v>
      </c>
      <c r="AG6" s="3">
        <v>1.7762596150000025</v>
      </c>
      <c r="AH6">
        <v>4.9768651643752632E-2</v>
      </c>
      <c r="AI6">
        <f t="shared" si="17"/>
        <v>8.8402046007801285E-2</v>
      </c>
      <c r="AJ6">
        <f t="shared" si="18"/>
        <v>1.8414401108188474</v>
      </c>
      <c r="AK6" s="5">
        <v>1.7724622740000004</v>
      </c>
      <c r="AL6" s="6">
        <v>1.6175159818609439E-2</v>
      </c>
      <c r="AM6" s="6">
        <f t="shared" si="19"/>
        <v>2.8669860554405919E-2</v>
      </c>
      <c r="AN6" s="6">
        <f t="shared" si="20"/>
        <v>0.59848091328854924</v>
      </c>
      <c r="AO6" s="5">
        <v>1.7763142530000007</v>
      </c>
      <c r="AP6" s="6">
        <v>6.1558121389286506E-2</v>
      </c>
      <c r="AQ6" s="6">
        <f t="shared" si="21"/>
        <v>0.10934656841169382</v>
      </c>
      <c r="AR6" s="6">
        <f t="shared" si="22"/>
        <v>2.2776504914036009</v>
      </c>
      <c r="AS6" s="5">
        <v>1.7743199660000002</v>
      </c>
      <c r="AT6" s="6">
        <v>-2.4434993086470614E-2</v>
      </c>
      <c r="AU6" s="6">
        <f t="shared" si="23"/>
        <v>0</v>
      </c>
      <c r="AV6" s="6">
        <f t="shared" si="24"/>
        <v>0</v>
      </c>
      <c r="AW6" s="3">
        <v>1.775276131</v>
      </c>
      <c r="AX6">
        <v>6.8754652265525865E-2</v>
      </c>
      <c r="AY6">
        <f t="shared" si="25"/>
        <v>0.12205849306219314</v>
      </c>
      <c r="AZ6">
        <f t="shared" si="26"/>
        <v>2.5439221338244571</v>
      </c>
      <c r="BA6" s="5">
        <v>1.7710963240000002</v>
      </c>
      <c r="BB6" s="6">
        <v>-3.592839372944321E-2</v>
      </c>
      <c r="BC6" s="6">
        <f t="shared" si="27"/>
        <v>0</v>
      </c>
      <c r="BD6" s="6">
        <f t="shared" si="28"/>
        <v>0</v>
      </c>
      <c r="BE6" s="3">
        <v>1.775276131</v>
      </c>
      <c r="BF6">
        <v>5.0911383264881115E-2</v>
      </c>
      <c r="BG6">
        <f t="shared" si="29"/>
        <v>9.0381763506336296E-2</v>
      </c>
      <c r="BH6">
        <f t="shared" si="30"/>
        <v>1.8837211808006011</v>
      </c>
      <c r="BI6" s="3">
        <v>1.7811223970000025</v>
      </c>
      <c r="BJ6">
        <v>6.1103840133390014E-2</v>
      </c>
      <c r="BK6">
        <f t="shared" si="31"/>
        <v>0.10883341820428857</v>
      </c>
      <c r="BL6">
        <f t="shared" si="32"/>
        <v>2.2608420849354305</v>
      </c>
      <c r="BM6" s="3">
        <v>1.7775162890000011</v>
      </c>
      <c r="BN6">
        <v>0.14611731483251561</v>
      </c>
      <c r="BO6">
        <f t="shared" si="33"/>
        <v>0.25972590721973798</v>
      </c>
      <c r="BP6">
        <f t="shared" si="34"/>
        <v>5.4063406488030772</v>
      </c>
      <c r="BQ6" s="3">
        <v>1.7728174210000009</v>
      </c>
      <c r="BR6">
        <v>2.0424093467356214E-3</v>
      </c>
      <c r="BS6">
        <f t="shared" si="35"/>
        <v>3.6208188707061409E-3</v>
      </c>
      <c r="BT6">
        <f t="shared" si="36"/>
        <v>7.556914582921799E-2</v>
      </c>
      <c r="BU6" s="3">
        <v>1.7816141390000002</v>
      </c>
      <c r="BV6">
        <v>1.4872971689410317E-2</v>
      </c>
      <c r="BW6">
        <f t="shared" si="37"/>
        <v>2.6497896650800143E-2</v>
      </c>
      <c r="BX6">
        <f t="shared" si="38"/>
        <v>0.55029995250818176</v>
      </c>
      <c r="BY6" s="5">
        <v>1.777625565000001</v>
      </c>
      <c r="BZ6" s="6">
        <v>-2.9239882184330123E-3</v>
      </c>
      <c r="CA6" s="6">
        <f t="shared" si="39"/>
        <v>0</v>
      </c>
      <c r="CB6" s="6">
        <f t="shared" si="40"/>
        <v>0</v>
      </c>
      <c r="CC6" s="3">
        <v>1.7749209840000013</v>
      </c>
      <c r="CD6">
        <v>6.7056664668897021E-3</v>
      </c>
      <c r="CE6">
        <f t="shared" si="41"/>
        <v>1.1902028123787682E-2</v>
      </c>
      <c r="CF6">
        <f t="shared" si="42"/>
        <v>0.24810965927491899</v>
      </c>
      <c r="CG6" s="5">
        <v>1.7700308830000004</v>
      </c>
      <c r="CH6" s="6">
        <v>-1.6291882991288902E-2</v>
      </c>
      <c r="CI6" s="21">
        <f t="shared" si="43"/>
        <v>0</v>
      </c>
      <c r="CJ6" s="22">
        <f t="shared" si="44"/>
        <v>0</v>
      </c>
      <c r="CK6" s="7">
        <v>1.7697576930000025</v>
      </c>
      <c r="CL6" s="7">
        <v>-2.2298125386512314E-2</v>
      </c>
      <c r="CM6" s="21">
        <f t="shared" si="0"/>
        <v>0</v>
      </c>
      <c r="CN6" s="22">
        <f t="shared" si="45"/>
        <v>0</v>
      </c>
      <c r="CO6" s="23">
        <v>1.7716153850000023</v>
      </c>
      <c r="CP6" s="6">
        <v>-5.6926657921338837E-2</v>
      </c>
      <c r="CQ6" s="21">
        <f t="shared" si="46"/>
        <v>0</v>
      </c>
      <c r="CR6" s="22">
        <f t="shared" si="47"/>
        <v>0</v>
      </c>
      <c r="CS6" s="23">
        <v>1.7691020370000015</v>
      </c>
      <c r="CT6" s="6">
        <v>-2.556608746897791E-4</v>
      </c>
      <c r="CU6" s="21">
        <f t="shared" si="48"/>
        <v>0</v>
      </c>
      <c r="CV6" s="22">
        <f t="shared" si="49"/>
        <v>0</v>
      </c>
      <c r="CW6" s="5">
        <v>1.7665886889999989</v>
      </c>
      <c r="CX6" s="6">
        <v>-7.2715068195182544E-2</v>
      </c>
      <c r="CY6" s="21">
        <f t="shared" si="50"/>
        <v>0</v>
      </c>
      <c r="CZ6" s="22">
        <f t="shared" si="51"/>
        <v>0</v>
      </c>
      <c r="DA6" s="14">
        <v>1.7665340510000007</v>
      </c>
      <c r="DB6">
        <v>3.8055464968284429E-2</v>
      </c>
      <c r="DC6" s="13">
        <f t="shared" si="52"/>
        <v>6.7226274693112112E-2</v>
      </c>
      <c r="DD6" s="10">
        <f t="shared" si="53"/>
        <v>1.408052203826524</v>
      </c>
      <c r="DE6" s="14">
        <v>1.7701947970000003</v>
      </c>
      <c r="DF6">
        <v>3.693357098481901E-2</v>
      </c>
      <c r="DG6" s="13">
        <f t="shared" si="54"/>
        <v>6.5379615191956786E-2</v>
      </c>
      <c r="DH6" s="10">
        <f t="shared" si="55"/>
        <v>1.3665421264383033</v>
      </c>
      <c r="DI6" s="14">
        <v>1.7672989829999981</v>
      </c>
      <c r="DJ6">
        <v>6.8376627581870922E-2</v>
      </c>
      <c r="DK6" s="13">
        <f t="shared" si="56"/>
        <v>0.12084194438641011</v>
      </c>
      <c r="DL6" s="10">
        <f t="shared" si="57"/>
        <v>2.5299352205292243</v>
      </c>
      <c r="DM6" s="14">
        <v>1.7665886889999989</v>
      </c>
      <c r="DN6">
        <v>2.2289572079464502E-2</v>
      </c>
      <c r="DO6" s="13">
        <f t="shared" si="58"/>
        <v>3.937650591823217E-2</v>
      </c>
      <c r="DP6" s="10">
        <f t="shared" si="59"/>
        <v>0.82471416694018651</v>
      </c>
      <c r="DQ6" s="23">
        <v>1.7745658370000026</v>
      </c>
      <c r="DR6" s="6">
        <v>-4.0372430760198794E-2</v>
      </c>
      <c r="DS6" s="21">
        <f t="shared" si="60"/>
        <v>0</v>
      </c>
      <c r="DT6" s="22">
        <f t="shared" si="61"/>
        <v>0</v>
      </c>
      <c r="DU6" s="23">
        <v>1.7742380090000012</v>
      </c>
      <c r="DV6" s="6">
        <v>-2.8991296876263856E-2</v>
      </c>
      <c r="DW6" s="21">
        <f t="shared" si="62"/>
        <v>0</v>
      </c>
      <c r="DX6" s="22">
        <f t="shared" si="63"/>
        <v>0</v>
      </c>
      <c r="DY6" s="23">
        <v>1.7730086540000016</v>
      </c>
      <c r="DZ6" s="6">
        <v>-9.0957828010867093E-3</v>
      </c>
      <c r="EA6" s="21">
        <f t="shared" si="64"/>
        <v>0</v>
      </c>
      <c r="EB6" s="22">
        <f t="shared" si="65"/>
        <v>0</v>
      </c>
      <c r="EC6" s="23">
        <v>1.7724895929999995</v>
      </c>
      <c r="ED6" s="6">
        <v>-4.5791554399604223E-2</v>
      </c>
      <c r="EE6" s="21">
        <f t="shared" si="66"/>
        <v>0</v>
      </c>
      <c r="EF6" s="22">
        <f t="shared" si="67"/>
        <v>0</v>
      </c>
      <c r="EG6" s="17">
        <v>1.776696719000002</v>
      </c>
      <c r="EH6" s="15">
        <v>0.29433092461136839</v>
      </c>
      <c r="EI6" s="13">
        <f t="shared" si="68"/>
        <v>0.52293678805725519</v>
      </c>
      <c r="EJ6" s="10">
        <f t="shared" si="69"/>
        <v>10.890244210620631</v>
      </c>
      <c r="EK6">
        <v>1.7739921380000023</v>
      </c>
      <c r="EL6">
        <v>0.29055477205685315</v>
      </c>
      <c r="EM6" s="13">
        <f t="shared" si="70"/>
        <v>0.51544188128724022</v>
      </c>
      <c r="EN6" s="10">
        <f t="shared" si="71"/>
        <v>10.750526566103566</v>
      </c>
      <c r="EO6" s="14">
        <v>1.7710963240000037</v>
      </c>
      <c r="EP6">
        <v>0.29175011647832155</v>
      </c>
      <c r="EQ6" s="13">
        <f t="shared" si="72"/>
        <v>0.51671755882132819</v>
      </c>
      <c r="ER6" s="10">
        <f t="shared" si="73"/>
        <v>10.794754309697897</v>
      </c>
      <c r="ES6" s="14">
        <v>1.7692932700000004</v>
      </c>
      <c r="ET6">
        <v>0.28185363768675437</v>
      </c>
      <c r="EU6" s="13">
        <f t="shared" si="74"/>
        <v>0.49868174428419298</v>
      </c>
      <c r="EV6" s="10">
        <f t="shared" si="75"/>
        <v>10.428584594409912</v>
      </c>
      <c r="EW6" s="14">
        <v>1.7845099530000006</v>
      </c>
      <c r="EX6">
        <v>3.1895802059397647E-2</v>
      </c>
      <c r="EY6" s="13">
        <f t="shared" si="76"/>
        <v>5.6918376233913021E-2</v>
      </c>
      <c r="EZ6" s="10">
        <f t="shared" si="77"/>
        <v>1.180144676197713</v>
      </c>
      <c r="FA6" s="14">
        <v>1.777625565000001</v>
      </c>
      <c r="FB6">
        <v>3.2369296609339952E-2</v>
      </c>
      <c r="FC6" s="13">
        <f t="shared" si="78"/>
        <v>5.7540489173830547E-2</v>
      </c>
      <c r="FD6" s="10">
        <f t="shared" si="79"/>
        <v>1.1976639745455782</v>
      </c>
      <c r="FE6" s="23">
        <v>1.7754946830000016</v>
      </c>
      <c r="FF6" s="6">
        <v>-7.0663534487194202E-3</v>
      </c>
      <c r="FG6" s="21">
        <f t="shared" si="80"/>
        <v>0</v>
      </c>
      <c r="FH6" s="22">
        <f t="shared" si="81"/>
        <v>0</v>
      </c>
      <c r="FI6" s="14">
        <v>1.7818053720000009</v>
      </c>
      <c r="FJ6">
        <v>1.7255525654722586E-2</v>
      </c>
      <c r="FK6" s="13">
        <f t="shared" si="82"/>
        <v>3.0745988308268538E-2</v>
      </c>
      <c r="FL6" s="10">
        <f t="shared" si="83"/>
        <v>0.63845444922473571</v>
      </c>
      <c r="FM6" s="23">
        <v>1.7749756219999995</v>
      </c>
      <c r="FN6" s="6">
        <v>-2.3788352035782362E-2</v>
      </c>
      <c r="FO6" s="21">
        <f t="shared" si="84"/>
        <v>0</v>
      </c>
      <c r="FP6" s="22">
        <f t="shared" si="85"/>
        <v>0</v>
      </c>
      <c r="FQ6" s="14">
        <v>1.7725442309999995</v>
      </c>
      <c r="FR6">
        <v>0.13960981202842496</v>
      </c>
      <c r="FS6" s="13">
        <f t="shared" si="86"/>
        <v>0.24746456690197899</v>
      </c>
      <c r="FT6" s="10">
        <f t="shared" si="87"/>
        <v>5.1655630450517238</v>
      </c>
      <c r="FU6" s="14"/>
    </row>
    <row r="7" spans="1:177" x14ac:dyDescent="0.25">
      <c r="A7" s="3">
        <v>1.7650315059999997</v>
      </c>
      <c r="B7">
        <v>8.2010335177868113E-2</v>
      </c>
      <c r="C7">
        <f t="shared" si="1"/>
        <v>0.14475082540655732</v>
      </c>
      <c r="D7">
        <f t="shared" si="2"/>
        <v>3.0343824015811203</v>
      </c>
      <c r="E7" s="3">
        <v>1.7654139719999993</v>
      </c>
      <c r="F7">
        <v>2.762038473539433E-2</v>
      </c>
      <c r="G7">
        <f t="shared" si="3"/>
        <v>4.8761413123880652E-2</v>
      </c>
      <c r="H7">
        <f t="shared" si="4"/>
        <v>1.0219542352095903</v>
      </c>
      <c r="I7" s="5">
        <v>1.7773250560000005</v>
      </c>
      <c r="J7" s="6">
        <v>-1.4051583949535386E-2</v>
      </c>
      <c r="K7" s="6">
        <f t="shared" si="5"/>
        <v>0</v>
      </c>
      <c r="L7" s="6">
        <f t="shared" si="6"/>
        <v>0</v>
      </c>
      <c r="M7" s="5">
        <v>1.7715334279999997</v>
      </c>
      <c r="N7" s="6">
        <v>-5.1115190458460601E-2</v>
      </c>
      <c r="O7" s="6">
        <f t="shared" si="7"/>
        <v>0</v>
      </c>
      <c r="P7" s="6">
        <f t="shared" si="8"/>
        <v>0</v>
      </c>
      <c r="Q7" s="5">
        <v>1.7710143669999994</v>
      </c>
      <c r="R7" s="6">
        <v>3.938788029674371E-3</v>
      </c>
      <c r="S7" s="6">
        <f t="shared" si="9"/>
        <v>6.9756501891209306E-3</v>
      </c>
      <c r="T7" s="6">
        <f t="shared" si="10"/>
        <v>0.14573515709795173</v>
      </c>
      <c r="U7" s="5">
        <v>1.7694025460000002</v>
      </c>
      <c r="V7" s="6">
        <v>-5.0975540347759397E-2</v>
      </c>
      <c r="W7" s="6">
        <f t="shared" si="11"/>
        <v>0</v>
      </c>
      <c r="X7" s="6">
        <f t="shared" si="12"/>
        <v>0</v>
      </c>
      <c r="Y7" s="5">
        <v>1.7745385180000017</v>
      </c>
      <c r="Z7" s="6">
        <v>2.3386339800339356E-2</v>
      </c>
      <c r="AA7" s="6">
        <f t="shared" si="13"/>
        <v>4.1499960770738656E-2</v>
      </c>
      <c r="AB7" s="6">
        <f t="shared" si="14"/>
        <v>0.86529457261255616</v>
      </c>
      <c r="AC7" s="5">
        <v>1.7698396499999998</v>
      </c>
      <c r="AD7" s="6">
        <v>-2.4945342893484174E-2</v>
      </c>
      <c r="AE7" s="6">
        <f t="shared" si="15"/>
        <v>0</v>
      </c>
      <c r="AF7" s="6">
        <f t="shared" si="16"/>
        <v>0</v>
      </c>
      <c r="AG7" s="3">
        <v>1.7697030550000008</v>
      </c>
      <c r="AH7">
        <v>7.3115857335381382E-2</v>
      </c>
      <c r="AI7">
        <f t="shared" si="17"/>
        <v>0.12939335609536864</v>
      </c>
      <c r="AJ7">
        <f t="shared" si="18"/>
        <v>2.7052867214091112</v>
      </c>
      <c r="AK7" s="5">
        <v>1.7669984740000011</v>
      </c>
      <c r="AL7" s="6">
        <v>-1.9924199847564033E-2</v>
      </c>
      <c r="AM7" s="6">
        <f t="shared" si="19"/>
        <v>0</v>
      </c>
      <c r="AN7" s="6">
        <f t="shared" si="20"/>
        <v>0</v>
      </c>
      <c r="AO7" s="5">
        <v>1.7697576930000007</v>
      </c>
      <c r="AP7" s="6">
        <v>2.4341527427828354E-2</v>
      </c>
      <c r="AQ7" s="6">
        <f t="shared" si="21"/>
        <v>4.3078605424769753E-2</v>
      </c>
      <c r="AR7" s="6">
        <f t="shared" si="22"/>
        <v>0.90063651482964913</v>
      </c>
      <c r="AS7" s="5">
        <v>1.7688561660000008</v>
      </c>
      <c r="AT7" s="6">
        <v>-1.5000145061036107E-3</v>
      </c>
      <c r="AU7" s="6">
        <f t="shared" si="23"/>
        <v>0</v>
      </c>
      <c r="AV7" s="6">
        <f t="shared" si="24"/>
        <v>0</v>
      </c>
      <c r="AW7" s="3">
        <v>1.769621098</v>
      </c>
      <c r="AX7">
        <v>2.8307425090853152E-2</v>
      </c>
      <c r="AY7">
        <f t="shared" si="25"/>
        <v>5.0093416670828304E-2</v>
      </c>
      <c r="AZ7">
        <f t="shared" si="26"/>
        <v>1.0473747283615666</v>
      </c>
      <c r="BA7" s="5">
        <v>1.7658237570000015</v>
      </c>
      <c r="BB7" s="6">
        <v>-9.4810340897561168E-3</v>
      </c>
      <c r="BC7" s="6">
        <f t="shared" si="27"/>
        <v>0</v>
      </c>
      <c r="BD7" s="6">
        <f t="shared" si="28"/>
        <v>0</v>
      </c>
      <c r="BE7" s="3">
        <v>1.7676268110000013</v>
      </c>
      <c r="BF7">
        <v>0.10323255080320681</v>
      </c>
      <c r="BG7">
        <f t="shared" si="29"/>
        <v>0.18247662456766808</v>
      </c>
      <c r="BH7">
        <f t="shared" si="30"/>
        <v>3.8196043797186521</v>
      </c>
      <c r="BI7" s="3">
        <v>1.7747570699999997</v>
      </c>
      <c r="BJ7">
        <v>0.12805408854387551</v>
      </c>
      <c r="BK7">
        <f t="shared" si="31"/>
        <v>0.22726489898564903</v>
      </c>
      <c r="BL7">
        <f t="shared" si="32"/>
        <v>4.7380012761233941</v>
      </c>
      <c r="BM7" s="3">
        <v>1.7698669690000006</v>
      </c>
      <c r="BN7">
        <v>0.1328761940372927</v>
      </c>
      <c r="BO7">
        <f t="shared" si="33"/>
        <v>0.2351731867930392</v>
      </c>
      <c r="BP7">
        <f t="shared" si="34"/>
        <v>4.9164191793798295</v>
      </c>
      <c r="BQ7" s="3">
        <v>1.769539141000001</v>
      </c>
      <c r="BR7">
        <v>5.0074122090465835E-2</v>
      </c>
      <c r="BS7">
        <f t="shared" si="35"/>
        <v>8.8608118990292084E-2</v>
      </c>
      <c r="BT7">
        <f t="shared" si="36"/>
        <v>1.8527425173472358</v>
      </c>
      <c r="BU7" s="3">
        <v>1.7739648190000015</v>
      </c>
      <c r="BV7">
        <v>1.6321598525607117E-2</v>
      </c>
      <c r="BW7">
        <f t="shared" si="37"/>
        <v>2.895394157426932E-2</v>
      </c>
      <c r="BX7">
        <f t="shared" si="38"/>
        <v>0.60389914544746326</v>
      </c>
      <c r="BY7" s="5">
        <v>1.7721617649999999</v>
      </c>
      <c r="BZ7" s="6">
        <v>-1.5593469194605502E-2</v>
      </c>
      <c r="CA7" s="6">
        <f t="shared" si="39"/>
        <v>0</v>
      </c>
      <c r="CB7" s="6">
        <f t="shared" si="40"/>
        <v>0</v>
      </c>
      <c r="CC7" s="3">
        <v>1.7694571840000002</v>
      </c>
      <c r="CD7">
        <v>1.2964883586786163E-2</v>
      </c>
      <c r="CE7">
        <f t="shared" si="41"/>
        <v>2.2940806402362467E-2</v>
      </c>
      <c r="CF7">
        <f t="shared" si="42"/>
        <v>0.47970069271108801</v>
      </c>
      <c r="CG7" s="5">
        <v>1.7656598429999999</v>
      </c>
      <c r="CH7" s="6">
        <v>-2.472696718254409E-2</v>
      </c>
      <c r="CI7" s="21">
        <f t="shared" si="43"/>
        <v>0</v>
      </c>
      <c r="CJ7" s="22">
        <f t="shared" si="44"/>
        <v>0</v>
      </c>
      <c r="CK7" s="7">
        <v>1.7632011330000008</v>
      </c>
      <c r="CL7" s="7">
        <v>-3.8397055551704987E-2</v>
      </c>
      <c r="CM7" s="21">
        <f t="shared" si="0"/>
        <v>0</v>
      </c>
      <c r="CN7" s="22">
        <f t="shared" si="45"/>
        <v>0</v>
      </c>
      <c r="CO7" s="23">
        <v>1.7641572980000007</v>
      </c>
      <c r="CP7" s="6">
        <v>-6.2698867041079062E-2</v>
      </c>
      <c r="CQ7" s="21">
        <f t="shared" si="46"/>
        <v>0</v>
      </c>
      <c r="CR7" s="22">
        <f t="shared" si="47"/>
        <v>0</v>
      </c>
      <c r="CS7" s="23">
        <v>1.763829470000001</v>
      </c>
      <c r="CT7" s="6">
        <v>-4.7589706845458483E-2</v>
      </c>
      <c r="CU7" s="21">
        <f t="shared" si="48"/>
        <v>0</v>
      </c>
      <c r="CV7" s="22">
        <f t="shared" si="49"/>
        <v>0</v>
      </c>
      <c r="CW7" s="5">
        <v>1.7611248889999995</v>
      </c>
      <c r="CX7" s="6">
        <v>-5.8851051346894306E-2</v>
      </c>
      <c r="CY7" s="21">
        <f t="shared" si="50"/>
        <v>0</v>
      </c>
      <c r="CZ7" s="22">
        <f t="shared" si="51"/>
        <v>0</v>
      </c>
      <c r="DA7" s="14">
        <v>1.7610702510000014</v>
      </c>
      <c r="DB7">
        <v>3.6050130502006388E-2</v>
      </c>
      <c r="DC7" s="13">
        <f t="shared" si="52"/>
        <v>6.3486812371751189E-2</v>
      </c>
      <c r="DD7" s="10">
        <f t="shared" si="53"/>
        <v>1.3338548285742364</v>
      </c>
      <c r="DE7" s="14">
        <v>1.7636382370000021</v>
      </c>
      <c r="DF7">
        <v>3.3461762108397512E-2</v>
      </c>
      <c r="DG7" s="13">
        <f t="shared" si="54"/>
        <v>5.9014443131767659E-2</v>
      </c>
      <c r="DH7" s="10">
        <f t="shared" si="55"/>
        <v>1.2380851980107079</v>
      </c>
      <c r="DI7" s="14">
        <v>1.7620264159999994</v>
      </c>
      <c r="DJ7">
        <v>8.481601228670882E-2</v>
      </c>
      <c r="DK7" s="13">
        <f t="shared" si="56"/>
        <v>0.14944805414896145</v>
      </c>
      <c r="DL7" s="10">
        <f t="shared" si="57"/>
        <v>3.1381924546082263</v>
      </c>
      <c r="DM7" s="14">
        <v>1.7613161220000002</v>
      </c>
      <c r="DN7">
        <v>6.4648201404891581E-2</v>
      </c>
      <c r="DO7" s="13">
        <f t="shared" si="58"/>
        <v>0.1138659193927386</v>
      </c>
      <c r="DP7" s="10">
        <f t="shared" si="59"/>
        <v>2.3919834519809884</v>
      </c>
      <c r="DQ7" s="23">
        <v>1.7680092770000009</v>
      </c>
      <c r="DR7" s="6">
        <v>-6.6047090561690336E-2</v>
      </c>
      <c r="DS7" s="21">
        <f t="shared" si="60"/>
        <v>0</v>
      </c>
      <c r="DT7" s="22">
        <f t="shared" si="61"/>
        <v>0</v>
      </c>
      <c r="DU7" s="23">
        <v>1.7665886889999989</v>
      </c>
      <c r="DV7" s="6">
        <v>-5.7578111758355172E-2</v>
      </c>
      <c r="DW7" s="21">
        <f t="shared" si="62"/>
        <v>0</v>
      </c>
      <c r="DX7" s="22">
        <f t="shared" si="63"/>
        <v>0</v>
      </c>
      <c r="DY7" s="23">
        <v>1.7675448539999987</v>
      </c>
      <c r="DZ7" s="6">
        <v>-9.2145652212393334E-3</v>
      </c>
      <c r="EA7" s="21">
        <f t="shared" si="64"/>
        <v>0</v>
      </c>
      <c r="EB7" s="22">
        <f t="shared" si="65"/>
        <v>0</v>
      </c>
      <c r="EC7" s="23">
        <v>1.764840272999999</v>
      </c>
      <c r="ED7" s="6">
        <v>-4.7428801294077526E-2</v>
      </c>
      <c r="EE7" s="21">
        <f t="shared" si="66"/>
        <v>0</v>
      </c>
      <c r="EF7" s="22">
        <f t="shared" si="67"/>
        <v>0</v>
      </c>
      <c r="EG7" s="17">
        <v>1.7690473990000015</v>
      </c>
      <c r="EH7" s="15">
        <v>0.34244470443502961</v>
      </c>
      <c r="EI7" s="13">
        <f t="shared" si="68"/>
        <v>0.60580091368211342</v>
      </c>
      <c r="EJ7" s="10">
        <f t="shared" si="69"/>
        <v>12.670454064096095</v>
      </c>
      <c r="EK7">
        <v>1.7674355780000006</v>
      </c>
      <c r="EL7">
        <v>0.32144446561991852</v>
      </c>
      <c r="EM7" s="13">
        <f t="shared" si="70"/>
        <v>0.56813238488784201</v>
      </c>
      <c r="EN7" s="10">
        <f t="shared" si="71"/>
        <v>11.893445227936985</v>
      </c>
      <c r="EO7" s="14">
        <v>1.7656325240000008</v>
      </c>
      <c r="EP7">
        <v>0.38176423127062237</v>
      </c>
      <c r="EQ7" s="13">
        <f t="shared" si="72"/>
        <v>0.67405534323126903</v>
      </c>
      <c r="ER7" s="10">
        <f t="shared" si="73"/>
        <v>14.125276557013027</v>
      </c>
      <c r="ES7" s="14">
        <v>1.7649222300000016</v>
      </c>
      <c r="ET7">
        <v>0.29842412730050999</v>
      </c>
      <c r="EU7" s="13">
        <f t="shared" si="74"/>
        <v>0.52669537624102047</v>
      </c>
      <c r="EV7" s="10">
        <f t="shared" si="75"/>
        <v>11.04169271011887</v>
      </c>
      <c r="EW7" s="14">
        <v>1.7768606330000001</v>
      </c>
      <c r="EX7">
        <v>2.5732669233369697E-3</v>
      </c>
      <c r="EY7" s="13">
        <f t="shared" si="76"/>
        <v>4.5723366942784904E-3</v>
      </c>
      <c r="EZ7" s="10">
        <f t="shared" si="77"/>
        <v>9.5210876163467878E-2</v>
      </c>
      <c r="FA7" s="14">
        <v>1.771260238</v>
      </c>
      <c r="FB7">
        <v>7.4776544688414867E-4</v>
      </c>
      <c r="FC7" s="13">
        <f t="shared" si="78"/>
        <v>1.3244872034161935E-3</v>
      </c>
      <c r="FD7" s="10">
        <f t="shared" si="79"/>
        <v>2.7667321534713501E-2</v>
      </c>
      <c r="FE7" s="23">
        <v>1.7700308830000004</v>
      </c>
      <c r="FF7" s="6">
        <v>-2.8104733518529042E-2</v>
      </c>
      <c r="FG7" s="21">
        <f t="shared" si="80"/>
        <v>0</v>
      </c>
      <c r="FH7" s="22">
        <f t="shared" si="81"/>
        <v>0</v>
      </c>
      <c r="FI7" s="14">
        <v>1.7763415720000015</v>
      </c>
      <c r="FJ7">
        <v>7.8438780271667133E-2</v>
      </c>
      <c r="FK7" s="13">
        <f t="shared" si="82"/>
        <v>0.13933406625353589</v>
      </c>
      <c r="FL7" s="10">
        <f t="shared" si="83"/>
        <v>2.902234870051684</v>
      </c>
      <c r="FM7" s="14">
        <v>1.7697030550000008</v>
      </c>
      <c r="FN7">
        <v>5.1469219760546303E-2</v>
      </c>
      <c r="FO7" s="13">
        <f t="shared" si="84"/>
        <v>9.1085235448705199E-2</v>
      </c>
      <c r="FP7" s="10">
        <f t="shared" si="85"/>
        <v>1.9043611311402131</v>
      </c>
      <c r="FQ7" s="14">
        <v>1.7670804310000001</v>
      </c>
      <c r="FR7">
        <v>6.7483958150537302E-2</v>
      </c>
      <c r="FS7" s="13">
        <f t="shared" si="86"/>
        <v>0.11924958185423742</v>
      </c>
      <c r="FT7" s="10">
        <f t="shared" si="87"/>
        <v>2.4969064515698802</v>
      </c>
      <c r="FU7" s="14"/>
    </row>
    <row r="8" spans="1:177" x14ac:dyDescent="0.25">
      <c r="A8" s="3">
        <v>1.7595677060000003</v>
      </c>
      <c r="B8">
        <v>0.14290114475543061</v>
      </c>
      <c r="C8">
        <f t="shared" si="1"/>
        <v>0.25144423946208705</v>
      </c>
      <c r="D8">
        <f t="shared" si="2"/>
        <v>5.2873423559509325</v>
      </c>
      <c r="E8" s="3">
        <v>1.7610429320000005</v>
      </c>
      <c r="F8">
        <v>9.8201561321780206E-2</v>
      </c>
      <c r="G8">
        <f t="shared" si="3"/>
        <v>0.17293716547708565</v>
      </c>
      <c r="H8">
        <f t="shared" si="4"/>
        <v>3.6334577689058678</v>
      </c>
      <c r="I8" s="5">
        <v>1.7696757359999982</v>
      </c>
      <c r="J8" s="6">
        <v>-3.7995320235903692E-2</v>
      </c>
      <c r="K8" s="6">
        <f t="shared" si="5"/>
        <v>0</v>
      </c>
      <c r="L8" s="6">
        <f t="shared" si="6"/>
        <v>0</v>
      </c>
      <c r="M8" s="5">
        <v>1.7649768679999998</v>
      </c>
      <c r="N8" s="6">
        <v>-5.6279270866334587E-2</v>
      </c>
      <c r="O8" s="6">
        <f t="shared" si="7"/>
        <v>0</v>
      </c>
      <c r="P8" s="6">
        <f t="shared" si="8"/>
        <v>0</v>
      </c>
      <c r="Q8" s="5">
        <v>1.765550567</v>
      </c>
      <c r="R8" s="6">
        <v>-6.171197079563308E-3</v>
      </c>
      <c r="S8" s="6">
        <f t="shared" si="9"/>
        <v>0</v>
      </c>
      <c r="T8" s="6">
        <f t="shared" si="10"/>
        <v>0</v>
      </c>
      <c r="U8" s="5">
        <v>1.763037219000001</v>
      </c>
      <c r="V8" s="6">
        <v>-1.6974668609214368E-2</v>
      </c>
      <c r="W8" s="6">
        <f t="shared" si="11"/>
        <v>0</v>
      </c>
      <c r="X8" s="6">
        <f t="shared" si="12"/>
        <v>0</v>
      </c>
      <c r="Y8" s="5">
        <v>1.7681731910000007</v>
      </c>
      <c r="Z8" s="6">
        <v>-4.443453517349432E-2</v>
      </c>
      <c r="AA8" s="6">
        <f t="shared" si="13"/>
        <v>0</v>
      </c>
      <c r="AB8" s="6">
        <f t="shared" si="14"/>
        <v>0</v>
      </c>
      <c r="AC8" s="5">
        <v>1.762190330000001</v>
      </c>
      <c r="AD8" s="6">
        <v>1.220815341831008E-3</v>
      </c>
      <c r="AE8" s="6">
        <f t="shared" si="15"/>
        <v>2.1513089900902483E-3</v>
      </c>
      <c r="AF8" s="6">
        <f t="shared" si="16"/>
        <v>4.5170167647747297E-2</v>
      </c>
      <c r="AG8" s="3">
        <v>1.7642392550000014</v>
      </c>
      <c r="AH8">
        <v>5.0617598811868144E-3</v>
      </c>
      <c r="AI8">
        <f t="shared" si="17"/>
        <v>8.9301554817739215E-3</v>
      </c>
      <c r="AJ8">
        <f t="shared" si="18"/>
        <v>0.18728511560391214</v>
      </c>
      <c r="AK8" s="5">
        <v>1.7604419140000012</v>
      </c>
      <c r="AL8" s="6">
        <v>-1.3268343821858543E-2</v>
      </c>
      <c r="AM8" s="6">
        <f t="shared" si="19"/>
        <v>0</v>
      </c>
      <c r="AN8" s="6">
        <f t="shared" si="20"/>
        <v>0</v>
      </c>
      <c r="AO8" s="5">
        <v>1.7642938930000014</v>
      </c>
      <c r="AP8" s="6">
        <v>-2.0667940621733999E-4</v>
      </c>
      <c r="AQ8" s="6">
        <f t="shared" si="21"/>
        <v>0</v>
      </c>
      <c r="AR8" s="6">
        <f t="shared" si="22"/>
        <v>0</v>
      </c>
      <c r="AS8" s="5">
        <v>1.7622996060000009</v>
      </c>
      <c r="AT8" s="6">
        <v>6.643781385226759E-3</v>
      </c>
      <c r="AU8" s="6">
        <f t="shared" si="23"/>
        <v>1.1708333317535258E-2</v>
      </c>
      <c r="AV8" s="6">
        <f t="shared" si="24"/>
        <v>0.24581991125339009</v>
      </c>
      <c r="AW8" s="3">
        <v>1.7632557710000007</v>
      </c>
      <c r="AX8">
        <v>3.922148566371627E-2</v>
      </c>
      <c r="AY8">
        <f t="shared" si="25"/>
        <v>6.9157510943741507E-2</v>
      </c>
      <c r="AZ8">
        <f t="shared" si="26"/>
        <v>1.4511949695575019</v>
      </c>
      <c r="BA8" s="3">
        <v>1.7592671970000016</v>
      </c>
      <c r="BB8">
        <v>3.7997866006211078E-2</v>
      </c>
      <c r="BC8">
        <f t="shared" si="27"/>
        <v>6.6848399220728605E-2</v>
      </c>
      <c r="BD8">
        <f t="shared" si="28"/>
        <v>1.4059210422298098</v>
      </c>
      <c r="BE8" s="3">
        <v>1.7610702510000014</v>
      </c>
      <c r="BF8">
        <v>0.15285922719967485</v>
      </c>
      <c r="BG8">
        <f t="shared" si="29"/>
        <v>0.26919583761219762</v>
      </c>
      <c r="BH8">
        <f t="shared" si="30"/>
        <v>5.6557914063879693</v>
      </c>
      <c r="BI8" s="3">
        <v>1.767107750000001</v>
      </c>
      <c r="BJ8">
        <v>0.17198706839118294</v>
      </c>
      <c r="BK8">
        <f t="shared" si="31"/>
        <v>0.30391968145383957</v>
      </c>
      <c r="BL8">
        <f t="shared" si="32"/>
        <v>6.3635215304737685</v>
      </c>
      <c r="BM8" s="3">
        <v>1.7644031690000013</v>
      </c>
      <c r="BN8">
        <v>0.17246315535067411</v>
      </c>
      <c r="BO8">
        <f t="shared" si="33"/>
        <v>0.30429453783646893</v>
      </c>
      <c r="BP8">
        <f t="shared" si="34"/>
        <v>6.3811367479749421</v>
      </c>
      <c r="BQ8" s="3">
        <v>1.7640753410000016</v>
      </c>
      <c r="BR8">
        <v>0.14484125173447762</v>
      </c>
      <c r="BS8">
        <f t="shared" si="35"/>
        <v>0.25551088054436571</v>
      </c>
      <c r="BT8">
        <f t="shared" si="36"/>
        <v>5.359126314175672</v>
      </c>
      <c r="BU8" s="3">
        <v>1.7674082589999998</v>
      </c>
      <c r="BV8">
        <v>2.7921461436653367E-3</v>
      </c>
      <c r="BW8">
        <f t="shared" si="37"/>
        <v>4.9348621546491164E-3</v>
      </c>
      <c r="BX8">
        <f t="shared" si="38"/>
        <v>0.10330940731561745</v>
      </c>
      <c r="BY8" s="5">
        <v>1.7645124449999994</v>
      </c>
      <c r="BZ8" s="6">
        <v>-1.6077703733138021E-2</v>
      </c>
      <c r="CA8" s="6">
        <f t="shared" si="39"/>
        <v>0</v>
      </c>
      <c r="CB8" s="6">
        <f t="shared" si="40"/>
        <v>0</v>
      </c>
      <c r="CC8" s="3">
        <v>1.7641846169999997</v>
      </c>
      <c r="CD8">
        <v>7.7550739595820747E-3</v>
      </c>
      <c r="CE8">
        <f t="shared" si="41"/>
        <v>1.3681382183191974E-2</v>
      </c>
      <c r="CF8">
        <f t="shared" si="42"/>
        <v>0.28693773650453674</v>
      </c>
      <c r="CG8" s="5">
        <v>1.7623815629999999</v>
      </c>
      <c r="CH8" s="6">
        <v>-2.4046289175181385E-3</v>
      </c>
      <c r="CI8" s="21">
        <f t="shared" si="43"/>
        <v>0</v>
      </c>
      <c r="CJ8" s="22">
        <f t="shared" si="44"/>
        <v>0</v>
      </c>
      <c r="CK8" s="7">
        <v>1.7566445730000027</v>
      </c>
      <c r="CL8" s="7">
        <v>-7.27827186073602E-2</v>
      </c>
      <c r="CM8" s="21">
        <f t="shared" si="0"/>
        <v>0</v>
      </c>
      <c r="CN8" s="22">
        <f t="shared" si="45"/>
        <v>0</v>
      </c>
      <c r="CO8" s="23">
        <v>1.7574095050000018</v>
      </c>
      <c r="CP8" s="6">
        <v>-6.7928859723861382E-2</v>
      </c>
      <c r="CQ8" s="21">
        <f t="shared" si="46"/>
        <v>0</v>
      </c>
      <c r="CR8" s="22">
        <f t="shared" si="47"/>
        <v>0</v>
      </c>
      <c r="CS8" s="23">
        <v>1.7561801500000023</v>
      </c>
      <c r="CT8" s="6">
        <v>-4.9607243440145547E-2</v>
      </c>
      <c r="CU8" s="21">
        <f t="shared" si="48"/>
        <v>0</v>
      </c>
      <c r="CV8" s="22">
        <f t="shared" si="49"/>
        <v>0</v>
      </c>
      <c r="CW8" s="5">
        <v>1.7545683290000014</v>
      </c>
      <c r="CX8" s="6">
        <v>-3.776381527197515E-2</v>
      </c>
      <c r="CY8" s="21">
        <f t="shared" si="50"/>
        <v>0</v>
      </c>
      <c r="CZ8" s="22">
        <f t="shared" si="51"/>
        <v>0</v>
      </c>
      <c r="DA8" s="14">
        <v>1.7545136910000032</v>
      </c>
      <c r="DB8">
        <v>5.6308613777987328E-2</v>
      </c>
      <c r="DC8" s="13">
        <f t="shared" si="52"/>
        <v>9.8794233794710182E-2</v>
      </c>
      <c r="DD8" s="10">
        <f t="shared" si="53"/>
        <v>2.0834187097855312</v>
      </c>
      <c r="DE8" s="14">
        <v>1.7570816770000022</v>
      </c>
      <c r="DF8">
        <v>6.3069238885752735E-2</v>
      </c>
      <c r="DG8" s="13">
        <f t="shared" si="54"/>
        <v>0.11081780402849216</v>
      </c>
      <c r="DH8" s="10">
        <f t="shared" si="55"/>
        <v>2.3335618387728512</v>
      </c>
      <c r="DI8" s="14">
        <v>1.7565626160000001</v>
      </c>
      <c r="DJ8">
        <v>0.10836455154108264</v>
      </c>
      <c r="DK8" s="13">
        <f t="shared" si="56"/>
        <v>0.19034912013667096</v>
      </c>
      <c r="DL8" s="10">
        <f t="shared" si="57"/>
        <v>4.0094884070200578</v>
      </c>
      <c r="DM8" s="14">
        <v>1.7558523220000009</v>
      </c>
      <c r="DN8">
        <v>9.366691362513628E-2</v>
      </c>
      <c r="DO8" s="13">
        <f t="shared" si="58"/>
        <v>0.16446526778326906</v>
      </c>
      <c r="DP8" s="10">
        <f t="shared" si="59"/>
        <v>3.4656758041300422</v>
      </c>
      <c r="DQ8" s="23">
        <v>1.7614527170000027</v>
      </c>
      <c r="DR8" s="6">
        <v>-5.4971904248133731E-2</v>
      </c>
      <c r="DS8" s="21">
        <f t="shared" si="60"/>
        <v>0</v>
      </c>
      <c r="DT8" s="22">
        <f t="shared" si="61"/>
        <v>0</v>
      </c>
      <c r="DU8" s="23">
        <v>1.7589393690000001</v>
      </c>
      <c r="DV8" s="6">
        <v>-3.9067821933155569E-2</v>
      </c>
      <c r="DW8" s="21">
        <f t="shared" si="62"/>
        <v>0</v>
      </c>
      <c r="DX8" s="22">
        <f t="shared" si="63"/>
        <v>0</v>
      </c>
      <c r="DY8" s="23">
        <v>1.7620810539999994</v>
      </c>
      <c r="DZ8" s="6">
        <v>-2.2349107128472812E-2</v>
      </c>
      <c r="EA8" s="21">
        <f t="shared" si="64"/>
        <v>0</v>
      </c>
      <c r="EB8" s="22">
        <f t="shared" si="65"/>
        <v>0</v>
      </c>
      <c r="EC8" s="23">
        <v>1.7593764729999997</v>
      </c>
      <c r="ED8" s="6">
        <v>-2.3982890987409761E-2</v>
      </c>
      <c r="EE8" s="21">
        <f t="shared" si="66"/>
        <v>0</v>
      </c>
      <c r="EF8" s="22">
        <f t="shared" si="67"/>
        <v>0</v>
      </c>
      <c r="EG8" s="17">
        <v>1.7635835990000022</v>
      </c>
      <c r="EH8" s="15">
        <v>0.36177865624461042</v>
      </c>
      <c r="EI8" s="13">
        <f t="shared" si="68"/>
        <v>0.63802690462125466</v>
      </c>
      <c r="EJ8" s="10">
        <f t="shared" si="69"/>
        <v>13.385810281050585</v>
      </c>
      <c r="EK8">
        <v>1.7597862580000019</v>
      </c>
      <c r="EL8">
        <v>0.36828930038394508</v>
      </c>
      <c r="EM8" s="13">
        <f t="shared" si="70"/>
        <v>0.64811044978410137</v>
      </c>
      <c r="EN8" s="10">
        <f t="shared" si="71"/>
        <v>13.626704114205967</v>
      </c>
      <c r="EO8" s="14">
        <v>1.7601687240000015</v>
      </c>
      <c r="EP8">
        <v>0.35292303355136317</v>
      </c>
      <c r="EQ8" s="13">
        <f t="shared" si="72"/>
        <v>0.62120408563631258</v>
      </c>
      <c r="ER8" s="10">
        <f t="shared" si="73"/>
        <v>13.058152241400437</v>
      </c>
      <c r="ES8" s="14">
        <v>1.7605511900000028</v>
      </c>
      <c r="ET8">
        <v>0.39345925550210414</v>
      </c>
      <c r="EU8" s="13">
        <f t="shared" si="74"/>
        <v>0.6927051604907446</v>
      </c>
      <c r="EV8" s="10">
        <f t="shared" si="75"/>
        <v>14.557992453577853</v>
      </c>
      <c r="EW8" s="14">
        <v>1.7703040729999984</v>
      </c>
      <c r="EX8">
        <v>-6.6420147813362862E-2</v>
      </c>
      <c r="EY8" s="13">
        <f t="shared" si="76"/>
        <v>0</v>
      </c>
      <c r="EZ8" s="10">
        <f t="shared" si="77"/>
        <v>0</v>
      </c>
      <c r="FA8" s="14">
        <v>1.7647036780000001</v>
      </c>
      <c r="FB8">
        <v>2.8973006344596038E-2</v>
      </c>
      <c r="FC8" s="13">
        <f t="shared" si="78"/>
        <v>5.1128770859025965E-2</v>
      </c>
      <c r="FD8" s="10">
        <f t="shared" si="79"/>
        <v>1.0720012347500534</v>
      </c>
      <c r="FE8" s="23">
        <v>1.7645670830000011</v>
      </c>
      <c r="FF8" s="6">
        <v>-3.4808781138210114E-2</v>
      </c>
      <c r="FG8" s="21">
        <f t="shared" si="80"/>
        <v>0</v>
      </c>
      <c r="FH8" s="22">
        <f t="shared" si="81"/>
        <v>0</v>
      </c>
      <c r="FI8" s="14">
        <v>1.7697850119999998</v>
      </c>
      <c r="FJ8">
        <v>5.2089361171304104E-2</v>
      </c>
      <c r="FK8" s="13">
        <f t="shared" si="82"/>
        <v>9.2186970685628755E-2</v>
      </c>
      <c r="FL8" s="10">
        <f t="shared" si="83"/>
        <v>1.9273063633382519</v>
      </c>
      <c r="FM8" s="14">
        <v>1.7642392550000014</v>
      </c>
      <c r="FN8">
        <v>0.19433939756320343</v>
      </c>
      <c r="FO8" s="13">
        <f t="shared" si="84"/>
        <v>0.34286119397405512</v>
      </c>
      <c r="FP8" s="10">
        <f t="shared" si="85"/>
        <v>7.1905577098385267</v>
      </c>
      <c r="FQ8" s="14">
        <v>1.7616166310000008</v>
      </c>
      <c r="FR8">
        <v>5.9906227240143363E-2</v>
      </c>
      <c r="FS8" s="13">
        <f t="shared" si="86"/>
        <v>0.10553180620670183</v>
      </c>
      <c r="FT8" s="10">
        <f t="shared" si="87"/>
        <v>2.2165304078853043</v>
      </c>
      <c r="FU8" s="14"/>
    </row>
    <row r="9" spans="1:177" x14ac:dyDescent="0.25">
      <c r="A9" s="3">
        <v>1.7519183860000016</v>
      </c>
      <c r="B9">
        <v>0.23606145104318274</v>
      </c>
      <c r="C9">
        <f t="shared" si="1"/>
        <v>0.41356039630839109</v>
      </c>
      <c r="D9">
        <f t="shared" si="2"/>
        <v>8.7342736885977619</v>
      </c>
      <c r="E9" s="3">
        <v>1.7533936120000018</v>
      </c>
      <c r="F9">
        <v>0.15182391411502646</v>
      </c>
      <c r="G9">
        <f t="shared" si="3"/>
        <v>0.2662070811581243</v>
      </c>
      <c r="H9">
        <f t="shared" si="4"/>
        <v>5.617484822255979</v>
      </c>
      <c r="I9" s="3">
        <v>1.763119176</v>
      </c>
      <c r="J9">
        <v>1.0133395677110978E-3</v>
      </c>
      <c r="K9">
        <f t="shared" si="5"/>
        <v>1.786638423630987E-3</v>
      </c>
      <c r="L9">
        <f t="shared" si="6"/>
        <v>3.749356400531062E-2</v>
      </c>
      <c r="M9" s="5">
        <v>1.7584203079999998</v>
      </c>
      <c r="N9" s="6">
        <v>-3.1419802569836515E-2</v>
      </c>
      <c r="O9" s="6">
        <f t="shared" si="7"/>
        <v>0</v>
      </c>
      <c r="P9" s="6">
        <f t="shared" si="8"/>
        <v>0</v>
      </c>
      <c r="Q9" s="5">
        <v>1.7579012470000013</v>
      </c>
      <c r="R9" s="6">
        <v>-8.1827208926602783E-3</v>
      </c>
      <c r="S9" s="6">
        <f t="shared" si="9"/>
        <v>0</v>
      </c>
      <c r="T9" s="6">
        <f t="shared" si="10"/>
        <v>0</v>
      </c>
      <c r="U9" s="3">
        <v>1.7575734190000016</v>
      </c>
      <c r="V9">
        <v>4.9499689967861561E-3</v>
      </c>
      <c r="W9">
        <f t="shared" si="11"/>
        <v>8.699933933625453E-3</v>
      </c>
      <c r="X9">
        <f t="shared" si="12"/>
        <v>0.18314885288108779</v>
      </c>
      <c r="Y9" s="3">
        <v>1.7594311110000014</v>
      </c>
      <c r="Z9">
        <v>3.0263910223587473E-2</v>
      </c>
      <c r="AA9">
        <f t="shared" si="13"/>
        <v>5.3247265187890809E-2</v>
      </c>
      <c r="AB9">
        <f t="shared" si="14"/>
        <v>1.1197646782727364</v>
      </c>
      <c r="AC9" s="5">
        <v>1.7558250030000018</v>
      </c>
      <c r="AD9" s="6">
        <v>-2.7665139760603258E-3</v>
      </c>
      <c r="AE9" s="6">
        <f t="shared" si="15"/>
        <v>0</v>
      </c>
      <c r="AF9" s="6">
        <f t="shared" si="16"/>
        <v>0</v>
      </c>
      <c r="AG9" s="3">
        <v>1.7576826950000015</v>
      </c>
      <c r="AH9">
        <v>6.4299582013653683E-3</v>
      </c>
      <c r="AI9">
        <f t="shared" si="17"/>
        <v>1.1301826260113243E-2</v>
      </c>
      <c r="AJ9">
        <f t="shared" si="18"/>
        <v>0.23790845345051864</v>
      </c>
      <c r="AK9" s="3">
        <v>1.7551693470000025</v>
      </c>
      <c r="AL9">
        <v>5.1496316576190226E-3</v>
      </c>
      <c r="AM9">
        <f t="shared" si="19"/>
        <v>9.0384756337937196E-3</v>
      </c>
      <c r="AN9">
        <f t="shared" si="20"/>
        <v>0.19053637133190385</v>
      </c>
      <c r="AO9" s="3">
        <v>1.7566445730000027</v>
      </c>
      <c r="AP9">
        <v>0.12262797869648734</v>
      </c>
      <c r="AQ9">
        <f t="shared" si="21"/>
        <v>0.21541377327514441</v>
      </c>
      <c r="AR9">
        <f t="shared" si="22"/>
        <v>4.5372352117700316</v>
      </c>
      <c r="AS9" s="3">
        <v>1.7557430460000027</v>
      </c>
      <c r="AT9">
        <v>8.9735155184989313E-2</v>
      </c>
      <c r="AU9">
        <f t="shared" si="23"/>
        <v>0.15755187469777607</v>
      </c>
      <c r="AV9">
        <f t="shared" si="24"/>
        <v>3.3202007418446047</v>
      </c>
      <c r="AW9" s="3">
        <v>1.7566992110000026</v>
      </c>
      <c r="AX9">
        <v>0.11313506097201693</v>
      </c>
      <c r="AY9">
        <f t="shared" si="25"/>
        <v>0.19874427234597933</v>
      </c>
      <c r="AZ9">
        <f t="shared" si="26"/>
        <v>4.1859972559646268</v>
      </c>
      <c r="BA9" s="3">
        <v>1.7538033970000004</v>
      </c>
      <c r="BB9">
        <v>0.15304058223281689</v>
      </c>
      <c r="BC9">
        <f t="shared" si="27"/>
        <v>0.26840309299877219</v>
      </c>
      <c r="BD9">
        <f t="shared" si="28"/>
        <v>5.6625015426142244</v>
      </c>
      <c r="BE9" s="3">
        <v>1.7545136909999997</v>
      </c>
      <c r="BF9">
        <v>0.2262304777279214</v>
      </c>
      <c r="BG9">
        <f t="shared" si="29"/>
        <v>0.39692447049510859</v>
      </c>
      <c r="BH9">
        <f t="shared" si="30"/>
        <v>8.3705276759330918</v>
      </c>
      <c r="BI9" s="3">
        <v>1.7594584300000022</v>
      </c>
      <c r="BJ9">
        <v>0.44117279574083867</v>
      </c>
      <c r="BK9">
        <f t="shared" si="31"/>
        <v>0.77622519455288774</v>
      </c>
      <c r="BL9">
        <f t="shared" si="32"/>
        <v>16.323393442411032</v>
      </c>
      <c r="BM9" s="3">
        <v>1.758037842000002</v>
      </c>
      <c r="BN9">
        <v>0.32049750172434377</v>
      </c>
      <c r="BO9">
        <f t="shared" si="33"/>
        <v>0.56344673629785724</v>
      </c>
      <c r="BP9">
        <f t="shared" si="34"/>
        <v>11.85840756380072</v>
      </c>
      <c r="BQ9" s="3">
        <v>1.7575187809999999</v>
      </c>
      <c r="BR9">
        <v>0.24937286102829473</v>
      </c>
      <c r="BS9">
        <f t="shared" si="35"/>
        <v>0.43827748672893097</v>
      </c>
      <c r="BT9">
        <f t="shared" si="36"/>
        <v>9.2267958580469056</v>
      </c>
      <c r="BU9" s="3">
        <v>1.7619444590000004</v>
      </c>
      <c r="BV9">
        <v>7.1880917464245547E-3</v>
      </c>
      <c r="BW9">
        <f t="shared" si="37"/>
        <v>1.2665018423396381E-2</v>
      </c>
      <c r="BX9">
        <f t="shared" si="38"/>
        <v>0.26595939461770851</v>
      </c>
      <c r="BY9" s="3">
        <v>1.7579558850000012</v>
      </c>
      <c r="BZ9">
        <v>9.7855570216303506E-3</v>
      </c>
      <c r="CA9">
        <f t="shared" si="39"/>
        <v>1.7202577554178158E-2</v>
      </c>
      <c r="CB9">
        <f t="shared" si="40"/>
        <v>0.36206560980032299</v>
      </c>
      <c r="CC9" s="3">
        <v>1.756535297000001</v>
      </c>
      <c r="CD9">
        <v>2.4957636501934652E-2</v>
      </c>
      <c r="CE9">
        <f t="shared" si="41"/>
        <v>4.3838969445343851E-2</v>
      </c>
      <c r="CF9">
        <f t="shared" si="42"/>
        <v>0.92343255057158213</v>
      </c>
      <c r="CG9" s="3">
        <v>1.7538307160000013</v>
      </c>
      <c r="CH9">
        <v>2.6687296543868814E-2</v>
      </c>
      <c r="CI9" s="13">
        <f t="shared" si="43"/>
        <v>4.6805000405637801E-2</v>
      </c>
      <c r="CJ9" s="10">
        <f t="shared" si="44"/>
        <v>0.98742997212314609</v>
      </c>
      <c r="CK9" s="7">
        <v>1.7500880130000027</v>
      </c>
      <c r="CL9" s="7">
        <v>-1.2928370650964765E-2</v>
      </c>
      <c r="CM9" s="21">
        <f t="shared" si="0"/>
        <v>0</v>
      </c>
      <c r="CN9" s="22">
        <f t="shared" si="45"/>
        <v>0</v>
      </c>
      <c r="CO9" s="23">
        <v>1.7510441780000026</v>
      </c>
      <c r="CP9" s="6">
        <v>-2.9368240322888126E-2</v>
      </c>
      <c r="CQ9" s="21">
        <f t="shared" si="46"/>
        <v>0</v>
      </c>
      <c r="CR9" s="22">
        <f t="shared" si="47"/>
        <v>0</v>
      </c>
      <c r="CS9" s="14">
        <v>1.7507163500000029</v>
      </c>
      <c r="CT9">
        <v>5.1503323008704948E-3</v>
      </c>
      <c r="CU9" s="13">
        <f t="shared" si="48"/>
        <v>9.016770967067109E-3</v>
      </c>
      <c r="CV9" s="10">
        <f t="shared" si="49"/>
        <v>0.19056229513220832</v>
      </c>
      <c r="CW9" s="5">
        <v>1.7492957619999991</v>
      </c>
      <c r="CX9" s="6">
        <v>-2.5265953957871585E-2</v>
      </c>
      <c r="CY9" s="21">
        <f t="shared" si="50"/>
        <v>0</v>
      </c>
      <c r="CZ9" s="22">
        <f t="shared" si="51"/>
        <v>0</v>
      </c>
      <c r="DA9" s="14">
        <v>1.7479571310000015</v>
      </c>
      <c r="DB9">
        <v>0.19873723601956569</v>
      </c>
      <c r="DC9" s="13">
        <f t="shared" si="52"/>
        <v>0.34738416889563023</v>
      </c>
      <c r="DD9" s="10">
        <f t="shared" si="53"/>
        <v>7.3532777327239307</v>
      </c>
      <c r="DE9" s="14">
        <v>1.7494323570000034</v>
      </c>
      <c r="DF9">
        <v>0.16155992750097126</v>
      </c>
      <c r="DG9" s="13">
        <f t="shared" si="54"/>
        <v>0.28263816476477382</v>
      </c>
      <c r="DH9" s="10">
        <f t="shared" si="55"/>
        <v>5.9777173175359364</v>
      </c>
      <c r="DI9" s="14">
        <v>1.7500060560000001</v>
      </c>
      <c r="DJ9">
        <v>0.18590549292417857</v>
      </c>
      <c r="DK9" s="13">
        <f t="shared" si="56"/>
        <v>0.32533573846097769</v>
      </c>
      <c r="DL9" s="10">
        <f t="shared" si="57"/>
        <v>6.8785032381946074</v>
      </c>
      <c r="DM9" s="14">
        <v>1.7492957619999991</v>
      </c>
      <c r="DN9">
        <v>0.20042610120295479</v>
      </c>
      <c r="DO9" s="13">
        <f t="shared" si="58"/>
        <v>0.35060452942851172</v>
      </c>
      <c r="DP9" s="10">
        <f t="shared" si="59"/>
        <v>7.4157657445093275</v>
      </c>
      <c r="DQ9" s="23">
        <v>1.7548961570000028</v>
      </c>
      <c r="DR9" s="6">
        <v>-1.19208177297847E-2</v>
      </c>
      <c r="DS9" s="21">
        <f t="shared" si="60"/>
        <v>0</v>
      </c>
      <c r="DT9" s="22">
        <f t="shared" si="61"/>
        <v>0</v>
      </c>
      <c r="DU9" s="23">
        <v>1.7545683290000014</v>
      </c>
      <c r="DV9" s="6">
        <v>-2.6370244548181265E-2</v>
      </c>
      <c r="DW9" s="21">
        <f t="shared" si="62"/>
        <v>0</v>
      </c>
      <c r="DX9" s="22">
        <f t="shared" si="63"/>
        <v>0</v>
      </c>
      <c r="DY9" s="23">
        <v>1.7589940070000001</v>
      </c>
      <c r="DZ9" s="6">
        <v>-2.0456453248021998E-2</v>
      </c>
      <c r="EA9" s="21">
        <f t="shared" si="64"/>
        <v>0</v>
      </c>
      <c r="EB9" s="22">
        <f t="shared" si="65"/>
        <v>0</v>
      </c>
      <c r="EC9" s="23">
        <v>1.7550054330000009</v>
      </c>
      <c r="ED9" s="6">
        <v>-7.9630290686835293E-3</v>
      </c>
      <c r="EE9" s="21">
        <f t="shared" si="66"/>
        <v>0</v>
      </c>
      <c r="EF9" s="22">
        <f t="shared" si="67"/>
        <v>0</v>
      </c>
      <c r="EG9" s="17">
        <v>1.758119799000001</v>
      </c>
      <c r="EH9" s="15">
        <v>0.48846871770301264</v>
      </c>
      <c r="EI9" s="13">
        <f t="shared" si="68"/>
        <v>0.85878652378580889</v>
      </c>
      <c r="EJ9" s="10">
        <f t="shared" si="69"/>
        <v>18.073342555011468</v>
      </c>
      <c r="EK9">
        <v>1.7532296980000019</v>
      </c>
      <c r="EL9">
        <v>0.49470261086823747</v>
      </c>
      <c r="EM9" s="13">
        <f t="shared" si="70"/>
        <v>0.86732730905233246</v>
      </c>
      <c r="EN9" s="10">
        <f t="shared" si="71"/>
        <v>18.303996602124787</v>
      </c>
      <c r="EO9" s="14">
        <v>1.7536121640000033</v>
      </c>
      <c r="EP9">
        <v>0.43538754879888719</v>
      </c>
      <c r="EQ9" s="13">
        <f t="shared" si="72"/>
        <v>0.76350090162787365</v>
      </c>
      <c r="ER9" s="10">
        <f t="shared" si="73"/>
        <v>16.109339305558827</v>
      </c>
      <c r="ES9" s="14">
        <v>1.7539946300000029</v>
      </c>
      <c r="ET9">
        <v>0.4858440751992501</v>
      </c>
      <c r="EU9" s="13">
        <f t="shared" si="74"/>
        <v>0.85216789891680222</v>
      </c>
      <c r="EV9" s="10">
        <f t="shared" si="75"/>
        <v>17.976230782372255</v>
      </c>
      <c r="EW9" s="14">
        <v>1.764840272999999</v>
      </c>
      <c r="EX9">
        <v>7.5330217140580802E-2</v>
      </c>
      <c r="EY9" s="13">
        <f t="shared" si="76"/>
        <v>0.13294580098353181</v>
      </c>
      <c r="EZ9" s="10">
        <f t="shared" si="77"/>
        <v>2.7872180342014898</v>
      </c>
      <c r="FA9" s="14">
        <v>1.7603326380000013</v>
      </c>
      <c r="FB9">
        <v>0.16936776879200185</v>
      </c>
      <c r="FC9" s="13">
        <f t="shared" si="78"/>
        <v>0.29814361122979893</v>
      </c>
      <c r="FD9" s="10">
        <f t="shared" si="79"/>
        <v>6.2666074453040688</v>
      </c>
      <c r="FE9" s="23">
        <v>1.7582017560000018</v>
      </c>
      <c r="FF9" s="6">
        <v>-3.0595613524822901E-2</v>
      </c>
      <c r="FG9" s="21">
        <f t="shared" si="80"/>
        <v>0</v>
      </c>
      <c r="FH9" s="22">
        <f t="shared" si="81"/>
        <v>0</v>
      </c>
      <c r="FI9" s="14">
        <v>1.7654139719999993</v>
      </c>
      <c r="FJ9">
        <v>0.16832707136370126</v>
      </c>
      <c r="FK9" s="13">
        <f t="shared" si="82"/>
        <v>0.29716696365131917</v>
      </c>
      <c r="FL9" s="10">
        <f t="shared" si="83"/>
        <v>6.2281016404569467</v>
      </c>
      <c r="FM9" s="14">
        <v>1.7576826950000015</v>
      </c>
      <c r="FN9">
        <v>3.914598957327315E-2</v>
      </c>
      <c r="FO9" s="13">
        <f t="shared" si="84"/>
        <v>6.8806228451592705E-2</v>
      </c>
      <c r="FP9" s="10">
        <f t="shared" si="85"/>
        <v>1.4484016142111065</v>
      </c>
      <c r="FQ9" s="14">
        <v>1.7561528310000014</v>
      </c>
      <c r="FR9">
        <v>0.29851623851255887</v>
      </c>
      <c r="FS9" s="13">
        <f t="shared" si="86"/>
        <v>0.52424013736330188</v>
      </c>
      <c r="FT9" s="10">
        <f t="shared" si="87"/>
        <v>11.045100824964678</v>
      </c>
      <c r="FU9" s="14"/>
    </row>
    <row r="10" spans="1:177" x14ac:dyDescent="0.25">
      <c r="A10" s="3">
        <v>1.7497328659999987</v>
      </c>
      <c r="B10">
        <v>0.4556421455486252</v>
      </c>
      <c r="C10">
        <f t="shared" si="1"/>
        <v>0.79725203720118454</v>
      </c>
      <c r="D10">
        <f t="shared" si="2"/>
        <v>16.858759385299134</v>
      </c>
      <c r="E10" s="3">
        <v>1.7468370520000001</v>
      </c>
      <c r="F10">
        <v>0.26481971602842802</v>
      </c>
      <c r="G10">
        <f t="shared" si="3"/>
        <v>0.46259689205857635</v>
      </c>
      <c r="H10">
        <f t="shared" si="4"/>
        <v>9.7983294930518365</v>
      </c>
      <c r="I10" s="3">
        <v>1.7565626160000001</v>
      </c>
      <c r="J10">
        <v>4.4908657105772055E-2</v>
      </c>
      <c r="K10">
        <f t="shared" si="5"/>
        <v>7.8884868206761952E-2</v>
      </c>
      <c r="L10">
        <f t="shared" si="6"/>
        <v>1.661620312913566</v>
      </c>
      <c r="M10" s="5">
        <v>1.7518637480000017</v>
      </c>
      <c r="N10" s="6">
        <v>-3.0761896946649121E-2</v>
      </c>
      <c r="O10" s="6">
        <f t="shared" si="7"/>
        <v>0</v>
      </c>
      <c r="P10" s="6">
        <f t="shared" si="8"/>
        <v>0</v>
      </c>
      <c r="Q10" s="3">
        <v>1.7524374470000019</v>
      </c>
      <c r="R10">
        <v>7.5904565230198694E-3</v>
      </c>
      <c r="S10">
        <f t="shared" si="9"/>
        <v>1.3301800250765451E-2</v>
      </c>
      <c r="T10">
        <f t="shared" si="10"/>
        <v>0.28084689135173518</v>
      </c>
      <c r="U10" s="3">
        <v>1.7510168589999999</v>
      </c>
      <c r="V10">
        <v>3.1913009000641757E-2</v>
      </c>
      <c r="W10">
        <f t="shared" si="11"/>
        <v>5.5880216781542452E-2</v>
      </c>
      <c r="X10">
        <f t="shared" si="12"/>
        <v>1.1807813330237451</v>
      </c>
      <c r="Y10" s="3">
        <v>1.7550600710000008</v>
      </c>
      <c r="Z10">
        <v>2.678136916485763E-2</v>
      </c>
      <c r="AA10">
        <f t="shared" si="13"/>
        <v>4.7002911667952264E-2</v>
      </c>
      <c r="AB10">
        <f t="shared" si="14"/>
        <v>0.9909106590997323</v>
      </c>
      <c r="AC10" s="3">
        <v>1.7503612029999989</v>
      </c>
      <c r="AD10">
        <v>5.0090344663850629E-2</v>
      </c>
      <c r="AE10">
        <f t="shared" si="15"/>
        <v>8.7676195944502155E-2</v>
      </c>
      <c r="AF10">
        <f t="shared" si="16"/>
        <v>1.8533427525624733</v>
      </c>
      <c r="AG10" s="3">
        <v>1.7502246079999999</v>
      </c>
      <c r="AH10">
        <v>2.7915081963733244E-2</v>
      </c>
      <c r="AI10">
        <f t="shared" si="17"/>
        <v>4.8857663387262884E-2</v>
      </c>
      <c r="AJ10">
        <f t="shared" si="18"/>
        <v>1.03285803265813</v>
      </c>
      <c r="AK10" s="3">
        <v>1.7488040199999997</v>
      </c>
      <c r="AL10">
        <v>3.6492377209957592E-2</v>
      </c>
      <c r="AM10">
        <f t="shared" si="19"/>
        <v>6.3818015964130212E-2</v>
      </c>
      <c r="AN10">
        <f t="shared" si="20"/>
        <v>1.3502179567684309</v>
      </c>
      <c r="AO10" s="3">
        <v>1.7511807729999997</v>
      </c>
      <c r="AP10">
        <v>0.29415898511696165</v>
      </c>
      <c r="AQ10">
        <f t="shared" si="21"/>
        <v>0.51512555894201628</v>
      </c>
      <c r="AR10">
        <f t="shared" si="22"/>
        <v>10.883882449327581</v>
      </c>
      <c r="AS10" s="3">
        <v>1.7493777189999999</v>
      </c>
      <c r="AT10">
        <v>0.23254399414324053</v>
      </c>
      <c r="AU10">
        <f t="shared" si="23"/>
        <v>0.40680728204145145</v>
      </c>
      <c r="AV10">
        <f t="shared" si="24"/>
        <v>8.6041277832998997</v>
      </c>
      <c r="AW10" s="3">
        <v>1.7512354109999997</v>
      </c>
      <c r="AX10">
        <v>0.24497543432893043</v>
      </c>
      <c r="AY10">
        <f t="shared" si="25"/>
        <v>0.42900965542192793</v>
      </c>
      <c r="AZ10">
        <f t="shared" si="26"/>
        <v>9.0640910701704254</v>
      </c>
      <c r="BA10" s="3">
        <v>1.7472468370000005</v>
      </c>
      <c r="BB10">
        <v>0.25918466997282991</v>
      </c>
      <c r="BC10">
        <f t="shared" si="27"/>
        <v>0.45285959480891608</v>
      </c>
      <c r="BD10">
        <f t="shared" si="28"/>
        <v>9.5898327889947073</v>
      </c>
      <c r="BE10" s="3">
        <v>1.7490498910000003</v>
      </c>
      <c r="BF10">
        <v>0.46823117650092899</v>
      </c>
      <c r="BG10">
        <f t="shared" si="29"/>
        <v>0.8189596882217518</v>
      </c>
      <c r="BH10">
        <f t="shared" si="30"/>
        <v>17.324553530534374</v>
      </c>
      <c r="BI10" s="3">
        <v>1.7572729100000029</v>
      </c>
      <c r="BJ10">
        <v>0.87006920822618161</v>
      </c>
      <c r="BK10">
        <f t="shared" si="31"/>
        <v>1.5289490494410205</v>
      </c>
      <c r="BL10">
        <f t="shared" si="32"/>
        <v>32.192560704368717</v>
      </c>
      <c r="BM10" s="3">
        <v>1.7514812820000003</v>
      </c>
      <c r="BN10">
        <v>0.55775449469323557</v>
      </c>
      <c r="BO10">
        <f t="shared" si="33"/>
        <v>0.97689655740657055</v>
      </c>
      <c r="BP10">
        <f t="shared" si="34"/>
        <v>20.636916303649716</v>
      </c>
      <c r="BQ10" s="3">
        <v>1.7509622210000018</v>
      </c>
      <c r="BR10">
        <v>0.39499943644276181</v>
      </c>
      <c r="BS10">
        <f t="shared" si="35"/>
        <v>0.69162909052756727</v>
      </c>
      <c r="BT10">
        <f t="shared" si="36"/>
        <v>14.614979148382186</v>
      </c>
      <c r="BU10" s="3">
        <v>1.7564806590000011</v>
      </c>
      <c r="BV10">
        <v>9.6706532958635197E-2</v>
      </c>
      <c r="BW10">
        <f t="shared" si="37"/>
        <v>0.16986315474078886</v>
      </c>
      <c r="BX10">
        <f t="shared" si="38"/>
        <v>3.5781417194695022</v>
      </c>
      <c r="BY10" s="3">
        <v>1.7513993249999995</v>
      </c>
      <c r="BZ10">
        <v>3.0096065561477859E-2</v>
      </c>
      <c r="CA10">
        <f t="shared" si="39"/>
        <v>5.2710228909528055E-2</v>
      </c>
      <c r="CB10">
        <f t="shared" si="40"/>
        <v>1.1135544257746808</v>
      </c>
      <c r="CC10" s="3">
        <v>1.7499787369999993</v>
      </c>
      <c r="CD10">
        <v>0.1303266079389846</v>
      </c>
      <c r="CE10">
        <f t="shared" si="41"/>
        <v>0.22806879275855835</v>
      </c>
      <c r="CF10">
        <f t="shared" si="42"/>
        <v>4.8220844937424303</v>
      </c>
      <c r="CG10" s="3">
        <v>1.7472741559999996</v>
      </c>
      <c r="CH10">
        <v>7.7519569698779947E-2</v>
      </c>
      <c r="CI10" s="13">
        <f t="shared" si="43"/>
        <v>0.13544794071891889</v>
      </c>
      <c r="CJ10" s="10">
        <f t="shared" si="44"/>
        <v>2.8682240788548579</v>
      </c>
      <c r="CK10" s="4">
        <v>1.7446242130000016</v>
      </c>
      <c r="CL10" s="4">
        <v>6.2230516753514591E-2</v>
      </c>
      <c r="CM10" s="13">
        <f t="shared" si="0"/>
        <v>0.10856886631568381</v>
      </c>
      <c r="CN10" s="10">
        <f t="shared" si="45"/>
        <v>2.3025291198800399</v>
      </c>
      <c r="CO10" s="14">
        <v>1.7455803780000014</v>
      </c>
      <c r="CP10">
        <v>9.1977614675125916E-3</v>
      </c>
      <c r="CQ10" s="13">
        <f t="shared" si="46"/>
        <v>1.6055431939214479E-2</v>
      </c>
      <c r="CR10" s="10">
        <f t="shared" si="47"/>
        <v>0.34031717429796587</v>
      </c>
      <c r="CS10" s="14">
        <v>1.7430670300000024</v>
      </c>
      <c r="CT10">
        <v>4.6111999292650474E-2</v>
      </c>
      <c r="CU10" s="13">
        <f t="shared" si="48"/>
        <v>8.0376305654402472E-2</v>
      </c>
      <c r="CV10" s="10">
        <f t="shared" si="49"/>
        <v>1.7061439738280675</v>
      </c>
      <c r="CW10" s="11">
        <v>1.7427392019999992</v>
      </c>
      <c r="CX10" s="12">
        <v>4.492327610824768E-2</v>
      </c>
      <c r="CY10" s="13">
        <f t="shared" si="50"/>
        <v>7.8289554356113192E-2</v>
      </c>
      <c r="CZ10" s="10">
        <f t="shared" si="51"/>
        <v>1.6621612160051642</v>
      </c>
      <c r="DA10" s="14">
        <v>1.7435860910000009</v>
      </c>
      <c r="DB10">
        <v>0.49958460936572924</v>
      </c>
      <c r="DC10" s="13">
        <f t="shared" si="52"/>
        <v>0.87106877616775436</v>
      </c>
      <c r="DD10" s="10">
        <f t="shared" si="53"/>
        <v>18.484630546531982</v>
      </c>
      <c r="DE10" s="14">
        <v>1.7441597900000012</v>
      </c>
      <c r="DF10">
        <v>0.45125112683369312</v>
      </c>
      <c r="DG10" s="13">
        <f t="shared" si="54"/>
        <v>0.78705407061551813</v>
      </c>
      <c r="DH10" s="10">
        <f t="shared" si="55"/>
        <v>16.696291692846646</v>
      </c>
      <c r="DI10" s="14">
        <v>1.744542255999999</v>
      </c>
      <c r="DJ10">
        <v>0.46809095544717888</v>
      </c>
      <c r="DK10" s="13">
        <f t="shared" si="56"/>
        <v>0.8166044514290165</v>
      </c>
      <c r="DL10" s="10">
        <f t="shared" si="57"/>
        <v>17.319365351545617</v>
      </c>
      <c r="DM10" s="14">
        <v>1.7427392019999992</v>
      </c>
      <c r="DN10">
        <v>0.48738336614621275</v>
      </c>
      <c r="DO10" s="13">
        <f t="shared" si="58"/>
        <v>0.84938209858572422</v>
      </c>
      <c r="DP10" s="10">
        <f t="shared" si="59"/>
        <v>18.033184547409871</v>
      </c>
      <c r="DQ10" s="14">
        <v>1.7483395970000011</v>
      </c>
      <c r="DR10">
        <v>4.6887662244512518E-2</v>
      </c>
      <c r="DS10" s="13">
        <f t="shared" si="60"/>
        <v>8.1975556512843176E-2</v>
      </c>
      <c r="DT10" s="10">
        <f t="shared" si="61"/>
        <v>1.7348435030469631</v>
      </c>
      <c r="DU10" s="14">
        <v>1.7476839409999982</v>
      </c>
      <c r="DV10">
        <v>3.450703452603119E-2</v>
      </c>
      <c r="DW10" s="13">
        <f t="shared" si="62"/>
        <v>6.0307390092677195E-2</v>
      </c>
      <c r="DX10" s="10">
        <f t="shared" si="63"/>
        <v>1.2767602774631541</v>
      </c>
      <c r="DY10" s="14">
        <v>1.7491591669999984</v>
      </c>
      <c r="DZ10">
        <v>4.1652567372067392E-2</v>
      </c>
      <c r="EA10" s="13">
        <f t="shared" si="64"/>
        <v>7.2856970047936717E-2</v>
      </c>
      <c r="EB10" s="10">
        <f t="shared" si="65"/>
        <v>1.5411449927664935</v>
      </c>
      <c r="EC10" s="14">
        <v>1.7462633529999998</v>
      </c>
      <c r="ED10">
        <v>6.3404773768292677E-2</v>
      </c>
      <c r="EE10" s="13">
        <f t="shared" si="66"/>
        <v>0.1107214328368252</v>
      </c>
      <c r="EF10" s="10">
        <f t="shared" si="67"/>
        <v>2.3459766294268292</v>
      </c>
      <c r="EG10" s="17">
        <v>1.7528472320000024</v>
      </c>
      <c r="EH10" s="15">
        <v>0.90888760357607179</v>
      </c>
      <c r="EI10" s="13">
        <f t="shared" si="68"/>
        <v>1.5931411201274328</v>
      </c>
      <c r="EJ10" s="10">
        <f t="shared" si="69"/>
        <v>33.628841332314657</v>
      </c>
      <c r="EK10">
        <v>1.7477658980000008</v>
      </c>
      <c r="EL10">
        <v>0.80166764363073673</v>
      </c>
      <c r="EM10" s="13">
        <f t="shared" si="70"/>
        <v>1.4011273690678192</v>
      </c>
      <c r="EN10" s="10">
        <f t="shared" si="71"/>
        <v>29.661702814337257</v>
      </c>
      <c r="EO10" s="14">
        <v>1.7470556040000016</v>
      </c>
      <c r="EP10">
        <v>0.68796740168723047</v>
      </c>
      <c r="EQ10" s="13">
        <f t="shared" si="72"/>
        <v>1.2019173044869962</v>
      </c>
      <c r="ER10" s="10">
        <f t="shared" si="73"/>
        <v>25.454793862427529</v>
      </c>
      <c r="ES10" s="14">
        <v>1.7476293029999983</v>
      </c>
      <c r="ET10">
        <v>1.2562210911746365</v>
      </c>
      <c r="EU10" s="13">
        <f t="shared" si="74"/>
        <v>2.1954087899834276</v>
      </c>
      <c r="EV10" s="10">
        <f t="shared" si="75"/>
        <v>46.48018037346155</v>
      </c>
      <c r="EW10" s="14">
        <v>1.7571909530000003</v>
      </c>
      <c r="EX10">
        <v>0.10149691665501866</v>
      </c>
      <c r="EY10" s="13">
        <f t="shared" si="76"/>
        <v>0.17834946370359384</v>
      </c>
      <c r="EZ10" s="10">
        <f t="shared" si="77"/>
        <v>3.7553859162356904</v>
      </c>
      <c r="FA10" s="14">
        <v>1.7504977979999996</v>
      </c>
      <c r="FB10">
        <v>5.1758457330820434E-2</v>
      </c>
      <c r="FC10" s="13">
        <f t="shared" si="78"/>
        <v>9.0603065585478107E-2</v>
      </c>
      <c r="FD10" s="10">
        <f t="shared" si="79"/>
        <v>1.915062921240356</v>
      </c>
      <c r="FE10" s="23">
        <v>1.7505524359999995</v>
      </c>
      <c r="FF10" s="6">
        <v>-7.8331791266734365E-3</v>
      </c>
      <c r="FG10" s="21">
        <f t="shared" si="80"/>
        <v>0</v>
      </c>
      <c r="FH10" s="22">
        <f t="shared" si="81"/>
        <v>0</v>
      </c>
      <c r="FI10" s="14">
        <v>1.7588574120000011</v>
      </c>
      <c r="FJ10">
        <v>0.31394875149598156</v>
      </c>
      <c r="FK10" s="13">
        <f t="shared" si="82"/>
        <v>0.55219108855685362</v>
      </c>
      <c r="FL10" s="10">
        <f t="shared" si="83"/>
        <v>11.616103805351317</v>
      </c>
      <c r="FM10" s="14">
        <v>1.7511261349999998</v>
      </c>
      <c r="FN10">
        <v>0.1515122594264294</v>
      </c>
      <c r="FO10" s="13">
        <f t="shared" si="84"/>
        <v>0.26531707725452058</v>
      </c>
      <c r="FP10" s="10">
        <f t="shared" si="85"/>
        <v>5.6059535987778881</v>
      </c>
      <c r="FQ10" s="14">
        <v>1.7495962709999997</v>
      </c>
      <c r="FR10">
        <v>0.4218986580316974</v>
      </c>
      <c r="FS10" s="13">
        <f t="shared" si="86"/>
        <v>0.73815231883216181</v>
      </c>
      <c r="FT10" s="10">
        <f t="shared" si="87"/>
        <v>15.610250347172803</v>
      </c>
      <c r="FU10" s="14"/>
    </row>
    <row r="11" spans="1:177" x14ac:dyDescent="0.25">
      <c r="A11" s="3">
        <v>1.7409907859999993</v>
      </c>
      <c r="B11">
        <v>1.0407376943759972</v>
      </c>
      <c r="C11">
        <f t="shared" si="1"/>
        <v>1.8119147365514945</v>
      </c>
      <c r="D11">
        <f t="shared" si="2"/>
        <v>38.507294691911895</v>
      </c>
      <c r="E11" s="3">
        <v>1.7402804920000001</v>
      </c>
      <c r="F11">
        <v>0.62565807342152346</v>
      </c>
      <c r="G11">
        <f t="shared" si="3"/>
        <v>1.088820539837781</v>
      </c>
      <c r="H11">
        <f t="shared" si="4"/>
        <v>23.149348716596368</v>
      </c>
      <c r="I11" s="3">
        <v>1.7532843360000001</v>
      </c>
      <c r="J11">
        <v>0.1005450680856725</v>
      </c>
      <c r="K11">
        <f t="shared" si="5"/>
        <v>0.17628409293666311</v>
      </c>
      <c r="L11">
        <f t="shared" si="6"/>
        <v>3.7201675191698826</v>
      </c>
      <c r="M11" s="3">
        <v>1.745307188</v>
      </c>
      <c r="N11">
        <v>4.6470203133163475E-2</v>
      </c>
      <c r="O11">
        <f t="shared" si="7"/>
        <v>8.1104779556130338E-2</v>
      </c>
      <c r="P11">
        <f t="shared" si="8"/>
        <v>1.7193975159270485</v>
      </c>
      <c r="Q11" s="3">
        <v>1.7458808870000002</v>
      </c>
      <c r="R11">
        <v>8.8606019134093397E-2</v>
      </c>
      <c r="S11">
        <f t="shared" si="9"/>
        <v>0.15469555527936998</v>
      </c>
      <c r="T11">
        <f t="shared" si="10"/>
        <v>3.2784227079614556</v>
      </c>
      <c r="U11" s="3">
        <v>1.744460299</v>
      </c>
      <c r="V11">
        <v>0.11111090543119347</v>
      </c>
      <c r="W11">
        <f t="shared" si="11"/>
        <v>0.19382856331066048</v>
      </c>
      <c r="X11">
        <f t="shared" si="12"/>
        <v>4.1111035009541581</v>
      </c>
      <c r="Y11" s="3">
        <v>1.7495962709999997</v>
      </c>
      <c r="Z11">
        <v>0.14463705781306532</v>
      </c>
      <c r="AA11">
        <f t="shared" si="13"/>
        <v>0.25305645699815044</v>
      </c>
      <c r="AB11">
        <f t="shared" si="14"/>
        <v>5.3515711390834166</v>
      </c>
      <c r="AC11" s="3">
        <v>1.7438046430000007</v>
      </c>
      <c r="AD11">
        <v>0.12361363348006164</v>
      </c>
      <c r="AE11">
        <f t="shared" si="15"/>
        <v>0.21555802800063184</v>
      </c>
      <c r="AF11">
        <f t="shared" si="16"/>
        <v>4.5737044387622809</v>
      </c>
      <c r="AG11" s="3">
        <v>1.7447608080000006</v>
      </c>
      <c r="AH11">
        <v>0.13433705006001181</v>
      </c>
      <c r="AI11">
        <f t="shared" si="17"/>
        <v>0.23438602000704273</v>
      </c>
      <c r="AJ11">
        <f t="shared" si="18"/>
        <v>4.9704708522204371</v>
      </c>
      <c r="AK11" s="3">
        <v>1.7422474600000015</v>
      </c>
      <c r="AL11">
        <v>1.1302580891535558E-2</v>
      </c>
      <c r="AM11">
        <f t="shared" si="19"/>
        <v>1.9691892849722378E-2</v>
      </c>
      <c r="AN11">
        <f t="shared" si="20"/>
        <v>0.41819549298681569</v>
      </c>
      <c r="AO11" s="3">
        <v>1.7457169730000004</v>
      </c>
      <c r="AP11">
        <v>0.59679485105903218</v>
      </c>
      <c r="AQ11">
        <f t="shared" si="21"/>
        <v>1.0418349008927597</v>
      </c>
      <c r="AR11">
        <f t="shared" si="22"/>
        <v>22.081409489184189</v>
      </c>
      <c r="AS11" s="3">
        <v>1.7439139190000006</v>
      </c>
      <c r="AT11">
        <v>0.43283891918633549</v>
      </c>
      <c r="AU11">
        <f t="shared" si="23"/>
        <v>0.75483381585396692</v>
      </c>
      <c r="AV11">
        <f t="shared" si="24"/>
        <v>16.015040009894413</v>
      </c>
      <c r="AW11" s="3">
        <v>1.7457716110000003</v>
      </c>
      <c r="AX11">
        <v>0.63589590073554669</v>
      </c>
      <c r="AY11">
        <f t="shared" si="25"/>
        <v>1.1101290110553916</v>
      </c>
      <c r="AZ11">
        <f t="shared" si="26"/>
        <v>23.528148327215227</v>
      </c>
      <c r="BA11" s="3">
        <v>1.7428757970000017</v>
      </c>
      <c r="BB11">
        <v>0.67608954753654504</v>
      </c>
      <c r="BC11">
        <f t="shared" si="27"/>
        <v>1.1783401090061265</v>
      </c>
      <c r="BD11">
        <f t="shared" si="28"/>
        <v>25.015313258852167</v>
      </c>
      <c r="BE11" s="3">
        <v>1.7435860910000009</v>
      </c>
      <c r="BF11">
        <v>1.0987768509489337</v>
      </c>
      <c r="BG11">
        <f t="shared" si="29"/>
        <v>1.9158120344273422</v>
      </c>
      <c r="BH11">
        <f t="shared" si="30"/>
        <v>40.654743485110551</v>
      </c>
      <c r="BI11" s="3">
        <v>1.750907583</v>
      </c>
      <c r="BJ11">
        <v>1.9517348225047184</v>
      </c>
      <c r="BK11">
        <f t="shared" si="31"/>
        <v>3.4173073007286705</v>
      </c>
      <c r="BL11">
        <f t="shared" si="32"/>
        <v>72.214188432674575</v>
      </c>
      <c r="BM11" s="3">
        <v>1.7449247220000021</v>
      </c>
      <c r="BN11">
        <v>1.2581272731687316</v>
      </c>
      <c r="BO11">
        <f t="shared" si="33"/>
        <v>2.1953373823745697</v>
      </c>
      <c r="BP11">
        <f t="shared" si="34"/>
        <v>46.550709107243073</v>
      </c>
      <c r="BQ11" s="3">
        <v>1.7444056610000018</v>
      </c>
      <c r="BR11">
        <v>0.90517403721266321</v>
      </c>
      <c r="BS11">
        <f t="shared" si="35"/>
        <v>1.5789907147039961</v>
      </c>
      <c r="BT11">
        <f t="shared" si="36"/>
        <v>33.491439376868541</v>
      </c>
      <c r="BU11" s="3">
        <v>1.7499240989999993</v>
      </c>
      <c r="BV11">
        <v>0.27034939820493092</v>
      </c>
      <c r="BW11">
        <f t="shared" si="37"/>
        <v>0.47309092706895578</v>
      </c>
      <c r="BX11">
        <f t="shared" si="38"/>
        <v>10.002927733582444</v>
      </c>
      <c r="BY11" s="3">
        <v>1.7448427649999996</v>
      </c>
      <c r="BZ11">
        <v>0.12040524740259674</v>
      </c>
      <c r="CA11">
        <f t="shared" si="39"/>
        <v>0.2100882247984559</v>
      </c>
      <c r="CB11">
        <f t="shared" si="40"/>
        <v>4.4549941538960791</v>
      </c>
      <c r="CC11" s="3">
        <v>1.7445149369999999</v>
      </c>
      <c r="CD11">
        <v>0.38596280038708142</v>
      </c>
      <c r="CE11">
        <f t="shared" si="41"/>
        <v>0.67331787040161284</v>
      </c>
      <c r="CF11">
        <f t="shared" si="42"/>
        <v>14.280623614322012</v>
      </c>
      <c r="CG11" s="3">
        <v>1.7407175960000014</v>
      </c>
      <c r="CH11">
        <v>0.34341085674606103</v>
      </c>
      <c r="CI11" s="13">
        <f t="shared" si="43"/>
        <v>0.59778132099530423</v>
      </c>
      <c r="CJ11" s="10">
        <f t="shared" si="44"/>
        <v>12.706201699604259</v>
      </c>
      <c r="CK11" s="4">
        <v>1.7391604130000022</v>
      </c>
      <c r="CL11" s="4">
        <v>0.40749642592512947</v>
      </c>
      <c r="CM11" s="13">
        <f t="shared" si="0"/>
        <v>0.708701652407973</v>
      </c>
      <c r="CN11" s="10">
        <f t="shared" si="45"/>
        <v>15.077367759229791</v>
      </c>
      <c r="CO11" s="29">
        <v>1.7390238180000015</v>
      </c>
      <c r="CP11" s="30">
        <v>0.35466283875394078</v>
      </c>
      <c r="CQ11" s="31">
        <f t="shared" si="46"/>
        <v>0.61676712395259703</v>
      </c>
      <c r="CR11" s="32">
        <f t="shared" si="47"/>
        <v>13.122525033895808</v>
      </c>
      <c r="CS11" s="14">
        <v>1.7377944630000002</v>
      </c>
      <c r="CT11">
        <v>0.46011279185433679</v>
      </c>
      <c r="CU11" s="13">
        <f t="shared" si="48"/>
        <v>0.79958146203993807</v>
      </c>
      <c r="CV11" s="10">
        <f t="shared" si="49"/>
        <v>17.02417329861046</v>
      </c>
      <c r="CW11" s="11">
        <v>1.7361826419999993</v>
      </c>
      <c r="CX11" s="12">
        <v>0.66450221861622205</v>
      </c>
      <c r="CY11" s="13">
        <f t="shared" si="50"/>
        <v>1.1536972175319735</v>
      </c>
      <c r="CZ11" s="10">
        <f t="shared" si="51"/>
        <v>24.586582088800217</v>
      </c>
      <c r="DA11" s="14">
        <v>1.7370295310000028</v>
      </c>
      <c r="DB11">
        <v>1.2991193113084927</v>
      </c>
      <c r="DC11" s="13">
        <f t="shared" si="52"/>
        <v>2.2566086080352377</v>
      </c>
      <c r="DD11" s="10">
        <f t="shared" si="53"/>
        <v>48.067414518414232</v>
      </c>
      <c r="DE11" s="14">
        <v>1.7397887500000024</v>
      </c>
      <c r="DF11">
        <v>1.1878385099643129</v>
      </c>
      <c r="DG11" s="13">
        <f t="shared" si="54"/>
        <v>2.0665880764526774</v>
      </c>
      <c r="DH11" s="10">
        <f t="shared" si="55"/>
        <v>43.950024868679577</v>
      </c>
      <c r="DI11" s="14">
        <v>1.7379856959999991</v>
      </c>
      <c r="DJ11">
        <v>1.2419573769879375</v>
      </c>
      <c r="DK11" s="13">
        <f t="shared" si="56"/>
        <v>2.158504156246714</v>
      </c>
      <c r="DL11" s="10">
        <f t="shared" si="57"/>
        <v>45.952422948553689</v>
      </c>
      <c r="DM11" s="14">
        <v>1.7394609219999992</v>
      </c>
      <c r="DN11">
        <v>1.3155986850382873</v>
      </c>
      <c r="DO11" s="13">
        <f t="shared" si="58"/>
        <v>2.2884325016586859</v>
      </c>
      <c r="DP11" s="10">
        <f t="shared" si="59"/>
        <v>48.677151346416629</v>
      </c>
      <c r="DQ11" s="14">
        <v>1.7428757970000017</v>
      </c>
      <c r="DR11">
        <v>0.34917270829871266</v>
      </c>
      <c r="DS11" s="13">
        <f t="shared" si="60"/>
        <v>0.60856466226676798</v>
      </c>
      <c r="DT11" s="10">
        <f t="shared" si="61"/>
        <v>12.919390207052368</v>
      </c>
      <c r="DU11" s="14">
        <v>1.7458262489999985</v>
      </c>
      <c r="DV11">
        <v>0.34086163455030466</v>
      </c>
      <c r="DW11" s="13">
        <f t="shared" si="62"/>
        <v>0.59508518887496664</v>
      </c>
      <c r="DX11" s="10">
        <f t="shared" si="63"/>
        <v>12.611880478361272</v>
      </c>
      <c r="DY11" s="14">
        <v>1.7426026070000002</v>
      </c>
      <c r="DZ11">
        <v>0.29834839284014519</v>
      </c>
      <c r="EA11" s="13">
        <f t="shared" si="64"/>
        <v>0.51990268715749721</v>
      </c>
      <c r="EB11" s="10">
        <f t="shared" si="65"/>
        <v>11.038890535085372</v>
      </c>
      <c r="EC11" s="14">
        <v>1.7407995530000004</v>
      </c>
      <c r="ED11">
        <v>0.22256528832930292</v>
      </c>
      <c r="EE11" s="13">
        <f t="shared" si="66"/>
        <v>0.38744155443696676</v>
      </c>
      <c r="EF11" s="10">
        <f t="shared" si="67"/>
        <v>8.2349156681842075</v>
      </c>
      <c r="EG11" s="17">
        <v>1.7484761920000036</v>
      </c>
      <c r="EH11" s="15">
        <v>1.9324930216457916</v>
      </c>
      <c r="EI11" s="13">
        <f t="shared" si="68"/>
        <v>3.3789180395538141</v>
      </c>
      <c r="EJ11" s="10">
        <f t="shared" si="69"/>
        <v>71.502241800894296</v>
      </c>
      <c r="EK11">
        <v>1.7423020980000015</v>
      </c>
      <c r="EL11">
        <v>1.9648636857917869</v>
      </c>
      <c r="EM11" s="13">
        <f t="shared" si="70"/>
        <v>3.4233861220390462</v>
      </c>
      <c r="EN11" s="10">
        <f t="shared" si="71"/>
        <v>72.699956374296121</v>
      </c>
      <c r="EO11" s="14">
        <v>1.7404990440000017</v>
      </c>
      <c r="EP11">
        <v>1.5741840484353948</v>
      </c>
      <c r="EQ11" s="13">
        <f t="shared" si="72"/>
        <v>2.7398658313818571</v>
      </c>
      <c r="ER11" s="10">
        <f t="shared" si="73"/>
        <v>58.244809792109606</v>
      </c>
      <c r="ES11" s="14">
        <v>1.7410727430000001</v>
      </c>
      <c r="ET11">
        <v>1.4213501004830862</v>
      </c>
      <c r="EU11" s="13">
        <f t="shared" si="74"/>
        <v>2.4746739182114128</v>
      </c>
      <c r="EV11" s="10">
        <f t="shared" si="75"/>
        <v>52.589953717874188</v>
      </c>
      <c r="EW11" s="14">
        <v>1.7517271530000009</v>
      </c>
      <c r="EX11">
        <v>0.27805606274717243</v>
      </c>
      <c r="EY11" s="13">
        <f t="shared" si="76"/>
        <v>0.48707835517049397</v>
      </c>
      <c r="EZ11" s="10">
        <f t="shared" si="77"/>
        <v>10.28807432164538</v>
      </c>
      <c r="FA11" s="14">
        <v>1.7461267579999991</v>
      </c>
      <c r="FB11">
        <v>0.17342110195806457</v>
      </c>
      <c r="FC11" s="13">
        <f t="shared" si="78"/>
        <v>0.30281522653082255</v>
      </c>
      <c r="FD11" s="10">
        <f t="shared" si="79"/>
        <v>6.4165807724483885</v>
      </c>
      <c r="FE11" s="14">
        <v>1.7450886360000002</v>
      </c>
      <c r="FF11">
        <v>0.16996763100011106</v>
      </c>
      <c r="FG11" s="13">
        <f t="shared" si="80"/>
        <v>0.29660858134613516</v>
      </c>
      <c r="FH11" s="10">
        <f t="shared" si="81"/>
        <v>6.2888023470041094</v>
      </c>
      <c r="FI11" s="14">
        <v>1.7533936120000018</v>
      </c>
      <c r="FJ11">
        <v>0.69166893399422802</v>
      </c>
      <c r="FK11" s="13">
        <f t="shared" si="82"/>
        <v>1.2127678904843302</v>
      </c>
      <c r="FL11" s="10">
        <f t="shared" si="83"/>
        <v>25.591750557786437</v>
      </c>
      <c r="FM11" s="14">
        <v>1.7434768150000011</v>
      </c>
      <c r="FN11">
        <v>0.1567012930067602</v>
      </c>
      <c r="FO11" s="13">
        <f t="shared" si="84"/>
        <v>0.27320507123780818</v>
      </c>
      <c r="FP11" s="10">
        <f t="shared" si="85"/>
        <v>5.7979478412501271</v>
      </c>
      <c r="FQ11" s="14">
        <v>1.7441324710000004</v>
      </c>
      <c r="FR11">
        <v>1.0319253664933867</v>
      </c>
      <c r="FS11" s="13">
        <f t="shared" si="86"/>
        <v>1.7998145393496916</v>
      </c>
      <c r="FT11" s="10">
        <f t="shared" si="87"/>
        <v>38.181238560255309</v>
      </c>
      <c r="FU11" s="14"/>
    </row>
    <row r="12" spans="1:177" x14ac:dyDescent="0.25">
      <c r="A12" s="3">
        <v>1.7344342260000012</v>
      </c>
      <c r="B12">
        <v>4.5744429674491265</v>
      </c>
      <c r="C12">
        <f t="shared" si="1"/>
        <v>7.9340704476287742</v>
      </c>
      <c r="D12">
        <f t="shared" si="2"/>
        <v>169.25438979561767</v>
      </c>
      <c r="E12" s="3">
        <v>1.7361006850000003</v>
      </c>
      <c r="F12">
        <v>2.0101069155899314</v>
      </c>
      <c r="G12">
        <f t="shared" si="3"/>
        <v>3.4897479930789177</v>
      </c>
      <c r="H12">
        <f t="shared" si="4"/>
        <v>74.373955876827466</v>
      </c>
      <c r="I12" s="3">
        <v>1.7425479689999985</v>
      </c>
      <c r="J12">
        <v>0.57137501417767067</v>
      </c>
      <c r="K12">
        <f t="shared" si="5"/>
        <v>0.99564837049264543</v>
      </c>
      <c r="L12">
        <f t="shared" si="6"/>
        <v>21.140875524573815</v>
      </c>
      <c r="M12" s="3">
        <v>1.7398433880000006</v>
      </c>
      <c r="N12">
        <v>0.47845785824277187</v>
      </c>
      <c r="O12">
        <f t="shared" si="7"/>
        <v>0.8324417411003282</v>
      </c>
      <c r="P12">
        <f t="shared" si="8"/>
        <v>17.70294075498256</v>
      </c>
      <c r="Q12" s="3">
        <v>1.7406083199999998</v>
      </c>
      <c r="R12">
        <v>0.79460988045547187</v>
      </c>
      <c r="S12">
        <f t="shared" si="9"/>
        <v>1.3831045690749995</v>
      </c>
      <c r="T12">
        <f t="shared" si="10"/>
        <v>29.400565576852458</v>
      </c>
      <c r="U12" s="3">
        <v>1.7389964990000006</v>
      </c>
      <c r="V12">
        <v>0.73533677396771147</v>
      </c>
      <c r="W12">
        <f t="shared" si="11"/>
        <v>1.2787480755158049</v>
      </c>
      <c r="X12">
        <f t="shared" si="12"/>
        <v>27.207460636805322</v>
      </c>
      <c r="Y12" s="3">
        <v>1.7430397109999998</v>
      </c>
      <c r="Z12">
        <v>0.73660711924385669</v>
      </c>
      <c r="AA12">
        <f t="shared" si="13"/>
        <v>1.2839354602473543</v>
      </c>
      <c r="AB12">
        <f t="shared" si="14"/>
        <v>27.254463412022698</v>
      </c>
      <c r="AC12" s="3">
        <v>1.7383408430000014</v>
      </c>
      <c r="AD12">
        <v>0.69330951512803163</v>
      </c>
      <c r="AE12">
        <f t="shared" si="15"/>
        <v>1.2052082469875847</v>
      </c>
      <c r="AF12">
        <f t="shared" si="16"/>
        <v>25.652452059737172</v>
      </c>
      <c r="AG12" s="3">
        <v>1.7392970080000012</v>
      </c>
      <c r="AH12">
        <v>1.0746771654347647</v>
      </c>
      <c r="AI12">
        <f t="shared" si="17"/>
        <v>1.8691827784066084</v>
      </c>
      <c r="AJ12">
        <f t="shared" si="18"/>
        <v>39.763055121086289</v>
      </c>
      <c r="AK12" s="3">
        <v>1.7367836600000022</v>
      </c>
      <c r="AL12">
        <v>0.68495473608257174</v>
      </c>
      <c r="AM12">
        <f t="shared" si="19"/>
        <v>1.1896181934678245</v>
      </c>
      <c r="AN12">
        <f t="shared" si="20"/>
        <v>25.343325235055154</v>
      </c>
      <c r="AO12" s="3">
        <v>1.7391604130000022</v>
      </c>
      <c r="AP12">
        <v>1.7938759410661298</v>
      </c>
      <c r="AQ12">
        <f t="shared" si="21"/>
        <v>3.1198380225353382</v>
      </c>
      <c r="AR12">
        <f t="shared" si="22"/>
        <v>66.373409819446806</v>
      </c>
      <c r="AS12" s="3">
        <v>1.7384501190000012</v>
      </c>
      <c r="AT12">
        <v>1.3931840058969807</v>
      </c>
      <c r="AU12">
        <f t="shared" si="23"/>
        <v>2.4219809008405044</v>
      </c>
      <c r="AV12">
        <f t="shared" si="24"/>
        <v>51.547808218188287</v>
      </c>
      <c r="AW12" s="3">
        <v>1.7392150510000022</v>
      </c>
      <c r="AX12">
        <v>2.0390087561774903</v>
      </c>
      <c r="AY12">
        <f t="shared" si="25"/>
        <v>3.546274717864685</v>
      </c>
      <c r="AZ12">
        <f t="shared" si="26"/>
        <v>75.443323978567136</v>
      </c>
      <c r="BA12" s="3">
        <v>1.7363192370000018</v>
      </c>
      <c r="BB12">
        <v>2.5495932604414366</v>
      </c>
      <c r="BC12">
        <f t="shared" si="27"/>
        <v>4.426907824630022</v>
      </c>
      <c r="BD12">
        <f t="shared" si="28"/>
        <v>94.334950636333161</v>
      </c>
      <c r="BE12" s="3">
        <v>1.7394062840000011</v>
      </c>
      <c r="BF12">
        <v>2.7351135419621593</v>
      </c>
      <c r="BG12">
        <f t="shared" si="29"/>
        <v>4.7574736823424804</v>
      </c>
      <c r="BH12">
        <f t="shared" si="30"/>
        <v>101.19920105259989</v>
      </c>
      <c r="BI12" s="3">
        <v>1.7432582630000013</v>
      </c>
      <c r="BJ12">
        <v>5.0383542425268901</v>
      </c>
      <c r="BK12">
        <f t="shared" si="31"/>
        <v>8.7831526652061136</v>
      </c>
      <c r="BL12">
        <f t="shared" si="32"/>
        <v>186.41910697349493</v>
      </c>
      <c r="BM12" s="3">
        <v>1.7394609220000028</v>
      </c>
      <c r="BN12">
        <v>3.0239947237456444</v>
      </c>
      <c r="BO12">
        <f t="shared" si="33"/>
        <v>5.2601206502897426</v>
      </c>
      <c r="BP12">
        <f t="shared" si="34"/>
        <v>111.88780477858884</v>
      </c>
      <c r="BQ12" s="3">
        <v>1.7391330940000032</v>
      </c>
      <c r="BR12">
        <v>0.88711043772307197</v>
      </c>
      <c r="BS12">
        <f t="shared" si="35"/>
        <v>1.5428031202770232</v>
      </c>
      <c r="BT12">
        <f t="shared" si="36"/>
        <v>32.82308619575366</v>
      </c>
      <c r="BU12" s="3">
        <v>1.7422747790000006</v>
      </c>
      <c r="BV12">
        <v>1.7013651582717928</v>
      </c>
      <c r="BW12">
        <f t="shared" si="37"/>
        <v>2.9642456051262887</v>
      </c>
      <c r="BX12">
        <f t="shared" si="38"/>
        <v>62.950510856056333</v>
      </c>
      <c r="BY12" s="3">
        <v>1.7393789650000002</v>
      </c>
      <c r="BZ12">
        <v>0.53768819080319752</v>
      </c>
      <c r="CA12">
        <f t="shared" si="39"/>
        <v>0.93524352881198836</v>
      </c>
      <c r="CB12">
        <f t="shared" si="40"/>
        <v>19.894463059718309</v>
      </c>
      <c r="CC12" s="3">
        <v>1.737958377</v>
      </c>
      <c r="CD12">
        <v>2.3224777484147432</v>
      </c>
      <c r="CE12">
        <f t="shared" si="41"/>
        <v>4.0363696582535011</v>
      </c>
      <c r="CF12">
        <f t="shared" si="42"/>
        <v>85.931676691345501</v>
      </c>
      <c r="CG12" s="3">
        <v>1.7352537960000021</v>
      </c>
      <c r="CH12">
        <v>2.679681634177673</v>
      </c>
      <c r="CI12" s="13">
        <f t="shared" si="43"/>
        <v>4.6499277277782962</v>
      </c>
      <c r="CJ12" s="10">
        <f t="shared" si="44"/>
        <v>99.148220464573896</v>
      </c>
      <c r="CK12" s="4">
        <v>1.732795086000003</v>
      </c>
      <c r="CL12" s="4">
        <v>3.6193796642406224</v>
      </c>
      <c r="CM12" s="13">
        <f t="shared" si="0"/>
        <v>6.2716432965644913</v>
      </c>
      <c r="CN12" s="10">
        <f t="shared" si="45"/>
        <v>133.91704757690303</v>
      </c>
      <c r="CO12" s="29">
        <v>1.7444876180000009</v>
      </c>
      <c r="CP12" s="30">
        <v>3.3794995584381078</v>
      </c>
      <c r="CQ12" s="31">
        <f t="shared" si="46"/>
        <v>5.8954951347317497</v>
      </c>
      <c r="CR12" s="32">
        <f t="shared" si="47"/>
        <v>125.04148366220998</v>
      </c>
      <c r="CS12" s="14">
        <v>1.7323306630000008</v>
      </c>
      <c r="CT12">
        <v>3.939777560931089</v>
      </c>
      <c r="CU12" s="13">
        <f t="shared" si="48"/>
        <v>6.8249974742002797</v>
      </c>
      <c r="CV12" s="10">
        <f t="shared" si="49"/>
        <v>145.7717697544503</v>
      </c>
      <c r="CW12" s="11">
        <v>1.7307188419999999</v>
      </c>
      <c r="CX12" s="12">
        <v>4.9912323960394689</v>
      </c>
      <c r="CY12" s="13">
        <f t="shared" si="50"/>
        <v>8.6384199526263146</v>
      </c>
      <c r="CZ12" s="10">
        <f t="shared" si="51"/>
        <v>184.67559865346036</v>
      </c>
      <c r="DA12" s="14">
        <v>1.7315657310000034</v>
      </c>
      <c r="DB12">
        <v>5.2571556518490929</v>
      </c>
      <c r="DC12" s="13">
        <f t="shared" si="52"/>
        <v>9.1031105692748735</v>
      </c>
      <c r="DD12" s="10">
        <f t="shared" si="53"/>
        <v>194.51475911841644</v>
      </c>
      <c r="DE12" s="14">
        <v>1.7332321900000025</v>
      </c>
      <c r="DF12">
        <v>3.7287841214014645</v>
      </c>
      <c r="DG12" s="13">
        <f t="shared" si="54"/>
        <v>6.462848668773896</v>
      </c>
      <c r="DH12" s="10">
        <f t="shared" si="55"/>
        <v>137.9650124918542</v>
      </c>
      <c r="DI12" s="14">
        <v>1.7325218959999997</v>
      </c>
      <c r="DJ12">
        <v>4.762541900563054</v>
      </c>
      <c r="DK12" s="13">
        <f t="shared" si="56"/>
        <v>8.2512081233429448</v>
      </c>
      <c r="DL12" s="10">
        <f t="shared" si="57"/>
        <v>176.214050320833</v>
      </c>
      <c r="DM12" s="14">
        <v>1.7318116020000005</v>
      </c>
      <c r="DN12">
        <v>4.5837665666970615</v>
      </c>
      <c r="DO12" s="13">
        <f t="shared" si="58"/>
        <v>7.9382201210656804</v>
      </c>
      <c r="DP12" s="10">
        <f t="shared" si="59"/>
        <v>169.59936296779128</v>
      </c>
      <c r="DQ12" s="14">
        <v>1.7376032300000031</v>
      </c>
      <c r="DR12">
        <v>3.0181976739655934</v>
      </c>
      <c r="DS12" s="13">
        <f t="shared" si="60"/>
        <v>5.2444300270611111</v>
      </c>
      <c r="DT12" s="10">
        <f t="shared" si="61"/>
        <v>111.67331393672696</v>
      </c>
      <c r="DU12" s="14">
        <v>1.7403624489999991</v>
      </c>
      <c r="DV12">
        <v>2.7656748391628621</v>
      </c>
      <c r="DW12" s="13">
        <f t="shared" si="62"/>
        <v>4.8132766362231569</v>
      </c>
      <c r="DX12" s="10">
        <f t="shared" si="63"/>
        <v>102.32996904902589</v>
      </c>
      <c r="DY12" s="14">
        <v>1.7382315669999997</v>
      </c>
      <c r="DZ12">
        <v>2.2733329047223907</v>
      </c>
      <c r="EA12" s="13">
        <f t="shared" si="64"/>
        <v>3.9515790172882621</v>
      </c>
      <c r="EB12" s="10">
        <f t="shared" si="65"/>
        <v>84.113317474728461</v>
      </c>
      <c r="EC12" s="14">
        <v>1.7353357530000011</v>
      </c>
      <c r="ED12">
        <v>1.9625567718856081</v>
      </c>
      <c r="EE12" s="13">
        <f t="shared" si="66"/>
        <v>3.4056949335453632</v>
      </c>
      <c r="EF12" s="10">
        <f t="shared" si="67"/>
        <v>72.614600559767496</v>
      </c>
      <c r="EG12" s="17">
        <v>1.7419196320000019</v>
      </c>
      <c r="EH12" s="15">
        <v>7.5770705323508167</v>
      </c>
      <c r="EI12" s="13">
        <f t="shared" si="68"/>
        <v>13.198647913350593</v>
      </c>
      <c r="EJ12" s="10">
        <f t="shared" si="69"/>
        <v>280.35160969698023</v>
      </c>
      <c r="EK12">
        <v>1.7357455380000015</v>
      </c>
      <c r="EL12">
        <v>6.4433579986065297</v>
      </c>
      <c r="EM12" s="13">
        <f t="shared" si="70"/>
        <v>11.184029895817904</v>
      </c>
      <c r="EN12" s="10">
        <f t="shared" si="71"/>
        <v>238.4042459484416</v>
      </c>
      <c r="EO12" s="14">
        <v>1.7350352440000023</v>
      </c>
      <c r="EP12">
        <v>5.1556986266362346</v>
      </c>
      <c r="EQ12" s="13">
        <f t="shared" si="72"/>
        <v>8.945318824656276</v>
      </c>
      <c r="ER12" s="10">
        <f t="shared" si="73"/>
        <v>190.76084918554068</v>
      </c>
      <c r="ES12" s="14">
        <v>1.7356089430000008</v>
      </c>
      <c r="ET12">
        <v>4.3974548966470257</v>
      </c>
      <c r="EU12" s="13">
        <f t="shared" si="74"/>
        <v>7.6322620450597221</v>
      </c>
      <c r="EV12" s="10">
        <f t="shared" si="75"/>
        <v>162.70583117593995</v>
      </c>
      <c r="EW12" s="14">
        <v>1.7431763060000005</v>
      </c>
      <c r="EX12">
        <v>1.3258824286280781</v>
      </c>
      <c r="EY12" s="13">
        <f t="shared" si="76"/>
        <v>2.3112468341262025</v>
      </c>
      <c r="EZ12" s="10">
        <f t="shared" si="77"/>
        <v>49.057649859238893</v>
      </c>
      <c r="FA12" s="14">
        <v>1.7384774380000003</v>
      </c>
      <c r="FB12">
        <v>1.0812597005900184</v>
      </c>
      <c r="FC12" s="13">
        <f t="shared" si="78"/>
        <v>1.8797455940943826</v>
      </c>
      <c r="FD12" s="10">
        <f t="shared" si="79"/>
        <v>40.006608921830683</v>
      </c>
      <c r="FE12" s="14">
        <v>1.7385320760000003</v>
      </c>
      <c r="FF12">
        <v>1.9878367291272474</v>
      </c>
      <c r="FG12" s="13">
        <f t="shared" si="80"/>
        <v>3.4559179154386435</v>
      </c>
      <c r="FH12" s="10">
        <f t="shared" si="81"/>
        <v>73.549958977708158</v>
      </c>
      <c r="FI12" s="14">
        <v>1.7481210449999995</v>
      </c>
      <c r="FJ12">
        <v>2.2806315106995014</v>
      </c>
      <c r="FK12" s="13">
        <f t="shared" si="82"/>
        <v>3.9868199397439401</v>
      </c>
      <c r="FL12" s="10">
        <f t="shared" si="83"/>
        <v>84.383365895881553</v>
      </c>
      <c r="FM12" s="14">
        <v>1.7391057750000005</v>
      </c>
      <c r="FN12">
        <v>0.83415936756094855</v>
      </c>
      <c r="FO12" s="13">
        <f t="shared" si="84"/>
        <v>1.4506913733955937</v>
      </c>
      <c r="FP12" s="10">
        <f t="shared" si="85"/>
        <v>30.863896599755098</v>
      </c>
      <c r="FQ12" s="14">
        <v>1.738668671000001</v>
      </c>
      <c r="FR12">
        <v>3.7198357436190239</v>
      </c>
      <c r="FS12" s="13">
        <f t="shared" si="86"/>
        <v>6.4675618686963885</v>
      </c>
      <c r="FT12" s="10">
        <f t="shared" si="87"/>
        <v>137.63392251390388</v>
      </c>
      <c r="FU12" s="14"/>
    </row>
    <row r="13" spans="1:177" x14ac:dyDescent="0.25">
      <c r="A13" s="3">
        <v>1.7300631860000006</v>
      </c>
      <c r="B13">
        <v>12.455435144724865</v>
      </c>
      <c r="C13">
        <f t="shared" si="1"/>
        <v>21.548689809499077</v>
      </c>
      <c r="D13">
        <f t="shared" si="2"/>
        <v>460.85110035482001</v>
      </c>
      <c r="E13" s="3">
        <v>1.7306368850000009</v>
      </c>
      <c r="F13">
        <v>6.8556503280018886</v>
      </c>
      <c r="G13">
        <f t="shared" si="3"/>
        <v>11.864641328302422</v>
      </c>
      <c r="H13">
        <f t="shared" si="4"/>
        <v>253.65906213606988</v>
      </c>
      <c r="I13" s="3">
        <v>1.7403624489999991</v>
      </c>
      <c r="J13">
        <v>4.0148561352709375</v>
      </c>
      <c r="K13">
        <f t="shared" si="5"/>
        <v>6.987304855962801</v>
      </c>
      <c r="L13">
        <f t="shared" si="6"/>
        <v>148.54967700502468</v>
      </c>
      <c r="M13" s="3">
        <v>1.7343795880000012</v>
      </c>
      <c r="N13">
        <v>4.0985339524646829</v>
      </c>
      <c r="O13">
        <f t="shared" si="7"/>
        <v>7.1084136278797132</v>
      </c>
      <c r="P13">
        <f t="shared" si="8"/>
        <v>151.64575624119325</v>
      </c>
      <c r="Q13" s="3">
        <v>1.732959000000001</v>
      </c>
      <c r="R13">
        <v>5.9363559044266196</v>
      </c>
      <c r="S13">
        <f t="shared" si="9"/>
        <v>10.287461391779257</v>
      </c>
      <c r="T13">
        <f t="shared" si="10"/>
        <v>219.64516846378493</v>
      </c>
      <c r="U13" s="3">
        <v>1.7318662400000004</v>
      </c>
      <c r="V13">
        <v>5.433213946069027</v>
      </c>
      <c r="W13">
        <f t="shared" si="11"/>
        <v>9.4095998078941303</v>
      </c>
      <c r="X13">
        <f t="shared" si="12"/>
        <v>201.02891600455399</v>
      </c>
      <c r="Y13" s="3">
        <v>1.7342976310000005</v>
      </c>
      <c r="Z13">
        <v>5.218709717711346</v>
      </c>
      <c r="AA13">
        <f t="shared" si="13"/>
        <v>9.0507959003034681</v>
      </c>
      <c r="AB13">
        <f t="shared" si="14"/>
        <v>193.0922595553198</v>
      </c>
      <c r="AC13" s="3">
        <v>1.732877043000002</v>
      </c>
      <c r="AD13">
        <v>5.6269850336079301</v>
      </c>
      <c r="AE13">
        <f t="shared" si="15"/>
        <v>9.7508731860437763</v>
      </c>
      <c r="AF13">
        <f t="shared" si="16"/>
        <v>208.19844624349341</v>
      </c>
      <c r="AG13" s="3">
        <v>1.7327404480000013</v>
      </c>
      <c r="AH13">
        <v>6.8103654349406426</v>
      </c>
      <c r="AI13">
        <f t="shared" si="17"/>
        <v>11.800595654782773</v>
      </c>
      <c r="AJ13">
        <f t="shared" si="18"/>
        <v>251.98352109280378</v>
      </c>
      <c r="AK13" s="3">
        <v>1.7313198599999993</v>
      </c>
      <c r="AL13">
        <v>4.0291335571934246</v>
      </c>
      <c r="AM13">
        <f t="shared" si="19"/>
        <v>6.9757189461614191</v>
      </c>
      <c r="AN13">
        <f t="shared" si="20"/>
        <v>149.07794161615672</v>
      </c>
      <c r="AO13" s="3">
        <v>1.7336966130000029</v>
      </c>
      <c r="AP13">
        <v>7.6944316974440738</v>
      </c>
      <c r="AQ13">
        <f t="shared" si="21"/>
        <v>13.339810172818654</v>
      </c>
      <c r="AR13">
        <f t="shared" si="22"/>
        <v>284.69397280543075</v>
      </c>
      <c r="AS13" s="3">
        <v>1.7329863190000001</v>
      </c>
      <c r="AT13">
        <v>4.9544033882039757</v>
      </c>
      <c r="AU13">
        <f t="shared" si="23"/>
        <v>8.5859132905647364</v>
      </c>
      <c r="AV13">
        <f t="shared" si="24"/>
        <v>183.31292536354709</v>
      </c>
      <c r="AW13" s="3">
        <v>1.7337512509999993</v>
      </c>
      <c r="AX13">
        <v>7.002692172528401</v>
      </c>
      <c r="AY13">
        <f t="shared" si="25"/>
        <v>12.140926314489018</v>
      </c>
      <c r="AZ13">
        <f t="shared" si="26"/>
        <v>259.09961038355084</v>
      </c>
      <c r="BA13" s="3">
        <v>1.7297626770000001</v>
      </c>
      <c r="BB13">
        <v>7.5032479892974102</v>
      </c>
      <c r="BC13">
        <f t="shared" si="27"/>
        <v>12.978838328161956</v>
      </c>
      <c r="BD13">
        <f t="shared" si="28"/>
        <v>277.6201756040042</v>
      </c>
      <c r="BE13" s="3">
        <v>1.7328497239999994</v>
      </c>
      <c r="BF13">
        <v>8.6645308664872811</v>
      </c>
      <c r="BG13">
        <f t="shared" si="29"/>
        <v>15.014329920581961</v>
      </c>
      <c r="BH13">
        <f t="shared" si="30"/>
        <v>320.5876420600294</v>
      </c>
      <c r="BI13" s="3">
        <v>1.737794463000002</v>
      </c>
      <c r="BJ13">
        <v>13.210558621845271</v>
      </c>
      <c r="BK13">
        <f t="shared" si="31"/>
        <v>22.957235626179649</v>
      </c>
      <c r="BL13">
        <f t="shared" si="32"/>
        <v>488.79066900827502</v>
      </c>
      <c r="BM13" s="3">
        <v>1.7339971219999999</v>
      </c>
      <c r="BN13">
        <v>7.4427775180734654</v>
      </c>
      <c r="BO13">
        <f t="shared" si="33"/>
        <v>12.905754796025692</v>
      </c>
      <c r="BP13">
        <f t="shared" si="34"/>
        <v>275.3827681687182</v>
      </c>
      <c r="BQ13" s="3">
        <v>1.7347620540000008</v>
      </c>
      <c r="BR13">
        <v>6.7828290389291439</v>
      </c>
      <c r="BS13">
        <f t="shared" si="35"/>
        <v>11.766594435503574</v>
      </c>
      <c r="BT13">
        <f t="shared" si="36"/>
        <v>250.96467444037833</v>
      </c>
      <c r="BU13" s="3">
        <v>1.7357182190000007</v>
      </c>
      <c r="BV13">
        <v>9.9418483470575225</v>
      </c>
      <c r="BW13">
        <f t="shared" si="37"/>
        <v>17.256247306522784</v>
      </c>
      <c r="BX13">
        <f t="shared" si="38"/>
        <v>367.84838884112833</v>
      </c>
      <c r="BY13" s="3">
        <v>1.7350079250000014</v>
      </c>
      <c r="BZ13">
        <v>4.2393574657853144</v>
      </c>
      <c r="CA13">
        <f t="shared" si="39"/>
        <v>7.3553188000454428</v>
      </c>
      <c r="CB13">
        <f t="shared" si="40"/>
        <v>156.85622623405663</v>
      </c>
      <c r="CC13" s="3">
        <v>1.7324945770000006</v>
      </c>
      <c r="CD13">
        <v>11.032518808203713</v>
      </c>
      <c r="CE13">
        <f t="shared" si="41"/>
        <v>19.113779005863442</v>
      </c>
      <c r="CF13">
        <f t="shared" si="42"/>
        <v>408.20319590353739</v>
      </c>
      <c r="CG13" s="3">
        <v>1.7286972360000004</v>
      </c>
      <c r="CH13">
        <v>10.958109839271557</v>
      </c>
      <c r="CI13" s="13">
        <f t="shared" si="43"/>
        <v>18.94325419093315</v>
      </c>
      <c r="CJ13" s="10">
        <f t="shared" si="44"/>
        <v>405.45006405304764</v>
      </c>
      <c r="CK13" s="4">
        <v>1.7284240460000024</v>
      </c>
      <c r="CL13" s="4">
        <v>14.472825616874564</v>
      </c>
      <c r="CM13" s="13">
        <f t="shared" si="0"/>
        <v>25.015179809770814</v>
      </c>
      <c r="CN13" s="10">
        <f t="shared" si="45"/>
        <v>535.49454782435885</v>
      </c>
      <c r="CO13" s="14">
        <v>1.727003458000004</v>
      </c>
      <c r="CP13">
        <v>15.700129318836089</v>
      </c>
      <c r="CQ13" s="13">
        <f t="shared" si="46"/>
        <v>27.114177624677172</v>
      </c>
      <c r="CR13" s="10">
        <f t="shared" si="47"/>
        <v>580.90478479693525</v>
      </c>
      <c r="CS13" s="14">
        <v>1.7268668629999979</v>
      </c>
      <c r="CT13">
        <v>12.685820119431606</v>
      </c>
      <c r="CU13" s="13">
        <f t="shared" si="48"/>
        <v>21.906722394225117</v>
      </c>
      <c r="CV13" s="10">
        <f t="shared" si="49"/>
        <v>469.37534441896941</v>
      </c>
      <c r="CW13" s="11">
        <v>1.7252550419999988</v>
      </c>
      <c r="CX13" s="12">
        <v>15.44428758986043</v>
      </c>
      <c r="CY13" s="13">
        <f t="shared" si="50"/>
        <v>26.645335034504715</v>
      </c>
      <c r="CZ13" s="10">
        <f t="shared" si="51"/>
        <v>571.43864082483594</v>
      </c>
      <c r="DA13" s="14">
        <v>1.7271946910000029</v>
      </c>
      <c r="DB13">
        <v>13.253918910349057</v>
      </c>
      <c r="DC13" s="13">
        <f t="shared" si="52"/>
        <v>22.892098376899433</v>
      </c>
      <c r="DD13" s="10">
        <f t="shared" si="53"/>
        <v>490.39499968291511</v>
      </c>
      <c r="DE13" s="14">
        <v>1.7288611500000037</v>
      </c>
      <c r="DF13">
        <v>4.8441814741759579</v>
      </c>
      <c r="DG13" s="13">
        <f t="shared" si="54"/>
        <v>8.3749171542525591</v>
      </c>
      <c r="DH13" s="10">
        <f t="shared" si="55"/>
        <v>179.23471454451044</v>
      </c>
      <c r="DI13" s="14">
        <v>1.7270580959999986</v>
      </c>
      <c r="DJ13">
        <v>13.119608086549597</v>
      </c>
      <c r="DK13" s="13">
        <f t="shared" si="56"/>
        <v>22.658325362222531</v>
      </c>
      <c r="DL13" s="10">
        <f t="shared" si="57"/>
        <v>485.42549920233512</v>
      </c>
      <c r="DM13" s="14">
        <v>1.7263478019999994</v>
      </c>
      <c r="DN13">
        <v>12.528744911035096</v>
      </c>
      <c r="DO13" s="13">
        <f t="shared" si="58"/>
        <v>21.628971238984114</v>
      </c>
      <c r="DP13" s="10">
        <f t="shared" si="59"/>
        <v>463.56356170829855</v>
      </c>
      <c r="DQ13" s="14">
        <v>1.7310466700000031</v>
      </c>
      <c r="DR13">
        <v>14.57804478784694</v>
      </c>
      <c r="DS13" s="13">
        <f t="shared" si="60"/>
        <v>25.235275885113346</v>
      </c>
      <c r="DT13" s="10">
        <f t="shared" si="61"/>
        <v>539.38765715033674</v>
      </c>
      <c r="DU13" s="14">
        <v>1.7348986489999998</v>
      </c>
      <c r="DV13">
        <v>11.517483119816697</v>
      </c>
      <c r="DW13" s="13">
        <f t="shared" si="62"/>
        <v>19.981665904450292</v>
      </c>
      <c r="DX13" s="10">
        <f t="shared" si="63"/>
        <v>426.14687543321782</v>
      </c>
      <c r="DY13" s="14">
        <v>1.7327677670000003</v>
      </c>
      <c r="DZ13">
        <v>10.951785679820071</v>
      </c>
      <c r="EA13" s="13">
        <f t="shared" si="64"/>
        <v>18.976901217084407</v>
      </c>
      <c r="EB13" s="10">
        <f t="shared" si="65"/>
        <v>405.21607015334263</v>
      </c>
      <c r="EC13" s="14">
        <v>1.7293255730000006</v>
      </c>
      <c r="ED13">
        <v>1.8905516304042067</v>
      </c>
      <c r="EE13" s="13">
        <f t="shared" si="66"/>
        <v>3.2693792815348401</v>
      </c>
      <c r="EF13" s="10">
        <f t="shared" si="67"/>
        <v>69.950410324955655</v>
      </c>
      <c r="EG13" s="17">
        <v>1.7342703120000014</v>
      </c>
      <c r="EH13" s="15">
        <v>15.879403131368136</v>
      </c>
      <c r="EI13" s="13">
        <f t="shared" si="68"/>
        <v>27.539177423011616</v>
      </c>
      <c r="EJ13" s="10">
        <f t="shared" si="69"/>
        <v>587.53791586062107</v>
      </c>
      <c r="EK13">
        <v>1.7313744980000028</v>
      </c>
      <c r="EL13">
        <v>14.92806822681448</v>
      </c>
      <c r="EM13" s="13">
        <f t="shared" si="70"/>
        <v>25.846076632310712</v>
      </c>
      <c r="EN13" s="10">
        <f t="shared" si="71"/>
        <v>552.3385243921357</v>
      </c>
      <c r="EO13" s="14">
        <v>1.7306642040000035</v>
      </c>
      <c r="EP13">
        <v>12.986956408838225</v>
      </c>
      <c r="EQ13" s="13">
        <f t="shared" si="72"/>
        <v>22.476060575684752</v>
      </c>
      <c r="ER13" s="10">
        <f t="shared" si="73"/>
        <v>480.51738712701433</v>
      </c>
      <c r="ES13" s="14">
        <v>1.7301451430000014</v>
      </c>
      <c r="ET13">
        <v>13.733707189428564</v>
      </c>
      <c r="EU13" s="13">
        <f t="shared" si="74"/>
        <v>23.761306789174032</v>
      </c>
      <c r="EV13" s="10">
        <f t="shared" si="75"/>
        <v>508.14716600885686</v>
      </c>
      <c r="EW13" s="14">
        <v>1.7377125060000012</v>
      </c>
      <c r="EX13">
        <v>7.4200252717208102</v>
      </c>
      <c r="EY13" s="13">
        <f t="shared" si="76"/>
        <v>12.893870709505309</v>
      </c>
      <c r="EZ13" s="10">
        <f t="shared" si="77"/>
        <v>274.54093505366995</v>
      </c>
      <c r="FA13" s="14">
        <v>1.7342976310000005</v>
      </c>
      <c r="FB13">
        <v>6.6291968947211037</v>
      </c>
      <c r="FC13" s="13">
        <f t="shared" si="78"/>
        <v>11.49700046994737</v>
      </c>
      <c r="FD13" s="10">
        <f t="shared" si="79"/>
        <v>245.28028510468084</v>
      </c>
      <c r="FE13" s="14">
        <v>1.7330682760000009</v>
      </c>
      <c r="FF13">
        <v>10.899786363711888</v>
      </c>
      <c r="FG13" s="13">
        <f t="shared" si="80"/>
        <v>18.890073962126479</v>
      </c>
      <c r="FH13" s="10">
        <f t="shared" si="81"/>
        <v>403.29209545733983</v>
      </c>
      <c r="FI13" s="14">
        <v>1.7415644849999996</v>
      </c>
      <c r="FJ13">
        <v>8.0598094848724955</v>
      </c>
      <c r="FK13" s="13">
        <f t="shared" si="82"/>
        <v>14.03667795472008</v>
      </c>
      <c r="FL13" s="10">
        <f t="shared" si="83"/>
        <v>298.21295094028233</v>
      </c>
      <c r="FM13" s="14">
        <v>1.7336419750000012</v>
      </c>
      <c r="FN13">
        <v>5.7677323024172482</v>
      </c>
      <c r="FO13" s="13">
        <f t="shared" si="84"/>
        <v>9.9991828200339423</v>
      </c>
      <c r="FP13" s="10">
        <f t="shared" si="85"/>
        <v>213.40609518943819</v>
      </c>
      <c r="FQ13" s="14">
        <v>1.7332048710000016</v>
      </c>
      <c r="FR13">
        <v>9.5439248774499195</v>
      </c>
      <c r="FS13" s="13">
        <f t="shared" si="86"/>
        <v>16.541577086054293</v>
      </c>
      <c r="FT13" s="10">
        <f t="shared" si="87"/>
        <v>353.12522046564703</v>
      </c>
      <c r="FU13" s="14"/>
    </row>
    <row r="14" spans="1:177" x14ac:dyDescent="0.25">
      <c r="A14" s="3">
        <v>1.7245993859999995</v>
      </c>
      <c r="B14">
        <v>15.90655906075385</v>
      </c>
      <c r="C14">
        <f t="shared" si="1"/>
        <v>27.432441989548817</v>
      </c>
      <c r="D14">
        <f t="shared" si="2"/>
        <v>588.54268524789245</v>
      </c>
      <c r="E14" s="3">
        <v>1.7251730849999998</v>
      </c>
      <c r="F14">
        <v>13.577688802849524</v>
      </c>
      <c r="G14">
        <f t="shared" si="3"/>
        <v>23.423863279181866</v>
      </c>
      <c r="H14">
        <f t="shared" si="4"/>
        <v>502.37448570543239</v>
      </c>
      <c r="I14" s="3">
        <v>1.730527609000001</v>
      </c>
      <c r="J14">
        <v>13.355341373684427</v>
      </c>
      <c r="K14">
        <f t="shared" si="5"/>
        <v>23.111786974780902</v>
      </c>
      <c r="L14">
        <f t="shared" si="6"/>
        <v>494.14763082632379</v>
      </c>
      <c r="M14" s="3">
        <v>1.7323853010000008</v>
      </c>
      <c r="N14">
        <v>11.867573611385902</v>
      </c>
      <c r="O14">
        <f t="shared" si="7"/>
        <v>20.559210082900432</v>
      </c>
      <c r="P14">
        <f t="shared" si="8"/>
        <v>439.10022362127836</v>
      </c>
      <c r="Q14" s="3">
        <v>1.7296807200000011</v>
      </c>
      <c r="R14">
        <v>16.160650154224005</v>
      </c>
      <c r="S14">
        <f t="shared" si="9"/>
        <v>27.952764994426303</v>
      </c>
      <c r="T14">
        <f t="shared" si="10"/>
        <v>597.94405570628817</v>
      </c>
      <c r="U14" s="3">
        <v>1.7264024399999993</v>
      </c>
      <c r="V14">
        <v>17.709364648766819</v>
      </c>
      <c r="W14">
        <f t="shared" si="11"/>
        <v>30.573490340480767</v>
      </c>
      <c r="X14">
        <f t="shared" si="12"/>
        <v>655.24649200437227</v>
      </c>
      <c r="Y14" s="3">
        <v>1.7288338309999993</v>
      </c>
      <c r="Z14">
        <v>15.70579571914495</v>
      </c>
      <c r="AA14">
        <f t="shared" si="13"/>
        <v>27.152710982032755</v>
      </c>
      <c r="AB14">
        <f t="shared" si="14"/>
        <v>581.11444160836311</v>
      </c>
      <c r="AC14" s="3">
        <v>1.7274132429999991</v>
      </c>
      <c r="AD14">
        <v>17.477815563855518</v>
      </c>
      <c r="AE14">
        <f t="shared" si="15"/>
        <v>30.191410063715519</v>
      </c>
      <c r="AF14">
        <f t="shared" si="16"/>
        <v>646.67917586265423</v>
      </c>
      <c r="AG14" s="3">
        <v>1.7272766480000001</v>
      </c>
      <c r="AH14">
        <v>20.426819470867912</v>
      </c>
      <c r="AI14">
        <f t="shared" si="17"/>
        <v>35.282768264941865</v>
      </c>
      <c r="AJ14">
        <f t="shared" si="18"/>
        <v>755.79232042211277</v>
      </c>
      <c r="AK14" s="3">
        <v>1.7258560599999999</v>
      </c>
      <c r="AL14">
        <v>14.984980275494053</v>
      </c>
      <c r="AM14">
        <f t="shared" si="19"/>
        <v>25.861919017441878</v>
      </c>
      <c r="AN14">
        <f t="shared" si="20"/>
        <v>554.44427019327998</v>
      </c>
      <c r="AO14" s="3">
        <v>1.728232813</v>
      </c>
      <c r="AP14">
        <v>14.334131800297365</v>
      </c>
      <c r="AQ14">
        <f t="shared" si="21"/>
        <v>24.772716923140671</v>
      </c>
      <c r="AR14">
        <f t="shared" si="22"/>
        <v>530.36287661100255</v>
      </c>
      <c r="AS14" s="3">
        <v>1.7286152789999996</v>
      </c>
      <c r="AT14">
        <v>11.700264362899071</v>
      </c>
      <c r="AU14">
        <f t="shared" si="23"/>
        <v>20.225255746046532</v>
      </c>
      <c r="AV14">
        <f t="shared" si="24"/>
        <v>432.90978142726567</v>
      </c>
      <c r="AW14" s="3">
        <v>1.7293802110000005</v>
      </c>
      <c r="AX14">
        <v>9.6593161437781934</v>
      </c>
      <c r="AY14">
        <f t="shared" si="25"/>
        <v>16.704630190842842</v>
      </c>
      <c r="AZ14">
        <f t="shared" si="26"/>
        <v>357.39469731979318</v>
      </c>
      <c r="BA14" s="3">
        <v>1.7242988770000007</v>
      </c>
      <c r="BB14">
        <v>9.9104023888808062</v>
      </c>
      <c r="BC14">
        <f t="shared" si="27"/>
        <v>17.088495709765297</v>
      </c>
      <c r="BD14">
        <f t="shared" si="28"/>
        <v>366.68488838858985</v>
      </c>
      <c r="BE14" s="3">
        <v>1.727385924</v>
      </c>
      <c r="BF14">
        <v>14.799300919231397</v>
      </c>
      <c r="BG14">
        <f t="shared" si="29"/>
        <v>25.564104092920577</v>
      </c>
      <c r="BH14">
        <f t="shared" si="30"/>
        <v>547.57413401156168</v>
      </c>
      <c r="BI14" s="3">
        <v>1.7312379030000002</v>
      </c>
      <c r="BJ14">
        <v>16.102213074770603</v>
      </c>
      <c r="BK14">
        <f t="shared" si="31"/>
        <v>27.876761597225045</v>
      </c>
      <c r="BL14">
        <f t="shared" si="32"/>
        <v>595.78188376651235</v>
      </c>
      <c r="BM14" s="3">
        <v>1.7298173150000018</v>
      </c>
      <c r="BN14">
        <v>15.062089805909372</v>
      </c>
      <c r="BO14">
        <f t="shared" si="33"/>
        <v>26.054663746347046</v>
      </c>
      <c r="BP14">
        <f t="shared" si="34"/>
        <v>557.29732281864676</v>
      </c>
      <c r="BQ14" s="3">
        <v>1.7282054940000009</v>
      </c>
      <c r="BR14">
        <v>12.333952724416079</v>
      </c>
      <c r="BS14">
        <f t="shared" si="35"/>
        <v>21.315604861072146</v>
      </c>
      <c r="BT14">
        <f t="shared" si="36"/>
        <v>456.35625080339491</v>
      </c>
      <c r="BU14" s="3">
        <v>1.7302544190000013</v>
      </c>
      <c r="BV14">
        <v>14.110469229051269</v>
      </c>
      <c r="BW14">
        <f t="shared" si="37"/>
        <v>24.414701737729498</v>
      </c>
      <c r="BX14">
        <f t="shared" si="38"/>
        <v>522.08736147489697</v>
      </c>
      <c r="BY14" s="3">
        <v>1.733013638000001</v>
      </c>
      <c r="BZ14">
        <v>11.298438947716013</v>
      </c>
      <c r="CA14">
        <f t="shared" si="39"/>
        <v>19.580348784502231</v>
      </c>
      <c r="CB14">
        <f t="shared" si="40"/>
        <v>418.04224106549248</v>
      </c>
      <c r="CC14" s="3">
        <v>1.7281235370000001</v>
      </c>
      <c r="CD14">
        <v>13.200302085675162</v>
      </c>
      <c r="CE14">
        <f t="shared" si="41"/>
        <v>22.811752729765438</v>
      </c>
      <c r="CF14">
        <f t="shared" si="42"/>
        <v>488.41117716998099</v>
      </c>
      <c r="CG14" s="3">
        <v>1.7243261959999998</v>
      </c>
      <c r="CH14">
        <v>13.691270386083412</v>
      </c>
      <c r="CI14" s="13">
        <f t="shared" si="43"/>
        <v>23.608216183242657</v>
      </c>
      <c r="CJ14" s="10">
        <f t="shared" si="44"/>
        <v>506.57700428508622</v>
      </c>
      <c r="CK14" s="4">
        <v>1.7218674860000007</v>
      </c>
      <c r="CL14" s="4">
        <v>13.235511220367387</v>
      </c>
      <c r="CM14" s="13">
        <f t="shared" si="0"/>
        <v>22.789796430938793</v>
      </c>
      <c r="CN14" s="10">
        <f t="shared" si="45"/>
        <v>489.71391515359335</v>
      </c>
      <c r="CO14" s="14">
        <v>1.7228236510000006</v>
      </c>
      <c r="CP14">
        <v>20.908141046274398</v>
      </c>
      <c r="CQ14" s="13">
        <f t="shared" si="46"/>
        <v>36.021039892965433</v>
      </c>
      <c r="CR14" s="10">
        <f t="shared" si="47"/>
        <v>773.60121871215279</v>
      </c>
      <c r="CS14" s="14">
        <v>1.7214030629999986</v>
      </c>
      <c r="CT14">
        <v>18.20219827088377</v>
      </c>
      <c r="CU14" s="13">
        <f t="shared" si="48"/>
        <v>31.333319856832599</v>
      </c>
      <c r="CV14" s="10">
        <f t="shared" si="49"/>
        <v>673.48133602269945</v>
      </c>
      <c r="CW14" s="11">
        <v>1.7197912419999994</v>
      </c>
      <c r="CX14" s="12">
        <v>18.418637965212373</v>
      </c>
      <c r="CY14" s="13">
        <f t="shared" si="50"/>
        <v>31.676212262140929</v>
      </c>
      <c r="CZ14" s="10">
        <f t="shared" si="51"/>
        <v>681.48960471285784</v>
      </c>
      <c r="DA14" s="14">
        <v>1.7206381310000012</v>
      </c>
      <c r="DB14">
        <v>15.022568187386199</v>
      </c>
      <c r="DC14" s="13">
        <f t="shared" si="52"/>
        <v>25.848403648764265</v>
      </c>
      <c r="DD14" s="10">
        <f t="shared" si="53"/>
        <v>555.83502293328934</v>
      </c>
      <c r="DE14" s="14">
        <v>1.7233973500000008</v>
      </c>
      <c r="DF14">
        <v>14.752307351426646</v>
      </c>
      <c r="DG14" s="13">
        <f t="shared" si="54"/>
        <v>25.424087395834214</v>
      </c>
      <c r="DH14" s="10">
        <f t="shared" si="55"/>
        <v>545.8353720027859</v>
      </c>
      <c r="DI14" s="14">
        <v>1.7215942959999992</v>
      </c>
      <c r="DJ14">
        <v>19.4373812841791</v>
      </c>
      <c r="DK14" s="13">
        <f t="shared" si="56"/>
        <v>33.463284748019881</v>
      </c>
      <c r="DL14" s="10">
        <f t="shared" si="57"/>
        <v>719.18310751462673</v>
      </c>
      <c r="DM14" s="14">
        <v>1.720884002</v>
      </c>
      <c r="DN14">
        <v>16.989315524471792</v>
      </c>
      <c r="DO14" s="13">
        <f t="shared" si="58"/>
        <v>29.236641290993745</v>
      </c>
      <c r="DP14" s="10">
        <f t="shared" si="59"/>
        <v>628.60467440545631</v>
      </c>
      <c r="DQ14" s="14">
        <v>1.7244901100000014</v>
      </c>
      <c r="DR14">
        <v>19.923506586048745</v>
      </c>
      <c r="DS14" s="13">
        <f t="shared" si="60"/>
        <v>34.357890064160955</v>
      </c>
      <c r="DT14" s="10">
        <f t="shared" si="61"/>
        <v>737.16974368380352</v>
      </c>
      <c r="DU14" s="14">
        <v>1.7274405619999982</v>
      </c>
      <c r="DV14">
        <v>1.3475918805129414</v>
      </c>
      <c r="DW14" s="13">
        <f t="shared" si="62"/>
        <v>2.32788487541991</v>
      </c>
      <c r="DX14" s="10">
        <f t="shared" si="63"/>
        <v>49.860899578978831</v>
      </c>
      <c r="DY14" s="14">
        <v>1.7273039669999992</v>
      </c>
      <c r="DZ14">
        <v>19.003632442052254</v>
      </c>
      <c r="EA14" s="13">
        <f t="shared" si="64"/>
        <v>32.825049704566744</v>
      </c>
      <c r="EB14" s="10">
        <f t="shared" si="65"/>
        <v>703.13440035593339</v>
      </c>
      <c r="EC14" s="14">
        <v>1.723315393</v>
      </c>
      <c r="ED14">
        <v>17.848797942044559</v>
      </c>
      <c r="EE14" s="13">
        <f t="shared" si="66"/>
        <v>30.759108240072113</v>
      </c>
      <c r="EF14" s="10">
        <f t="shared" si="67"/>
        <v>660.40552385564865</v>
      </c>
      <c r="EG14" s="17">
        <v>1.728806512000002</v>
      </c>
      <c r="EH14" s="15">
        <v>19.649109568318519</v>
      </c>
      <c r="EI14" s="13">
        <f t="shared" si="68"/>
        <v>33.969508576710602</v>
      </c>
      <c r="EJ14" s="10">
        <f t="shared" si="69"/>
        <v>727.01705402778521</v>
      </c>
      <c r="EK14">
        <v>1.7259106980000016</v>
      </c>
      <c r="EL14">
        <v>16.590716066390787</v>
      </c>
      <c r="EM14" s="13">
        <f t="shared" si="70"/>
        <v>28.634094346464362</v>
      </c>
      <c r="EN14" s="10">
        <f t="shared" si="71"/>
        <v>613.85649445645913</v>
      </c>
      <c r="EO14" s="14">
        <v>1.7253916370000013</v>
      </c>
      <c r="EP14">
        <v>17.409846472383744</v>
      </c>
      <c r="EQ14" s="13">
        <f t="shared" si="72"/>
        <v>30.038803504904887</v>
      </c>
      <c r="ER14" s="10">
        <f t="shared" si="73"/>
        <v>644.16431947819854</v>
      </c>
      <c r="ES14" s="14">
        <v>1.7246813429999985</v>
      </c>
      <c r="ET14">
        <v>20.80218728282135</v>
      </c>
      <c r="EU14" s="13">
        <f t="shared" si="74"/>
        <v>35.87714430027382</v>
      </c>
      <c r="EV14" s="10">
        <f t="shared" si="75"/>
        <v>769.68092946438992</v>
      </c>
      <c r="EW14" s="14">
        <v>1.7311559460000012</v>
      </c>
      <c r="EX14">
        <v>16.856686610948959</v>
      </c>
      <c r="EY14" s="13">
        <f t="shared" si="76"/>
        <v>29.1815532564029</v>
      </c>
      <c r="EZ14" s="10">
        <f t="shared" si="77"/>
        <v>623.6974046051115</v>
      </c>
      <c r="FA14" s="14">
        <v>1.7299265909999999</v>
      </c>
      <c r="FB14">
        <v>16.107787089236748</v>
      </c>
      <c r="FC14" s="13">
        <f t="shared" si="78"/>
        <v>27.86528920783714</v>
      </c>
      <c r="FD14" s="10">
        <f t="shared" si="79"/>
        <v>595.98812230175963</v>
      </c>
      <c r="FE14" s="14">
        <v>1.7276044759999998</v>
      </c>
      <c r="FF14">
        <v>19.811662730699496</v>
      </c>
      <c r="FG14" s="13">
        <f t="shared" si="80"/>
        <v>34.226717210558824</v>
      </c>
      <c r="FH14" s="10">
        <f t="shared" si="81"/>
        <v>733.03152103588138</v>
      </c>
      <c r="FI14" s="14">
        <v>1.7361006850000003</v>
      </c>
      <c r="FJ14">
        <v>14.905624073682617</v>
      </c>
      <c r="FK14" s="13">
        <f t="shared" si="82"/>
        <v>25.877664164672886</v>
      </c>
      <c r="FL14" s="10">
        <f t="shared" si="83"/>
        <v>551.5080907262568</v>
      </c>
      <c r="FM14" s="14">
        <v>1.728178175</v>
      </c>
      <c r="FN14">
        <v>16.739946828131718</v>
      </c>
      <c r="FO14" s="13">
        <f t="shared" si="84"/>
        <v>28.929610759037711</v>
      </c>
      <c r="FP14" s="10">
        <f t="shared" si="85"/>
        <v>619.37803264087358</v>
      </c>
      <c r="FQ14" s="14">
        <v>1.729025064</v>
      </c>
      <c r="FR14">
        <v>13.554786948565372</v>
      </c>
      <c r="FS14" s="13">
        <f t="shared" si="86"/>
        <v>23.436566371249608</v>
      </c>
      <c r="FT14" s="10">
        <f t="shared" si="87"/>
        <v>501.52711709691874</v>
      </c>
      <c r="FU14" s="14"/>
    </row>
    <row r="15" spans="1:177" x14ac:dyDescent="0.25">
      <c r="A15" s="3">
        <v>1.7182340590000003</v>
      </c>
      <c r="B15">
        <v>13.465315415064561</v>
      </c>
      <c r="C15">
        <f t="shared" si="1"/>
        <v>23.136563561341653</v>
      </c>
      <c r="D15">
        <f t="shared" si="2"/>
        <v>498.21667035738875</v>
      </c>
      <c r="E15" s="3">
        <v>1.7229875650000004</v>
      </c>
      <c r="F15">
        <v>12.962485488942903</v>
      </c>
      <c r="G15">
        <f t="shared" si="3"/>
        <v>22.334201308941573</v>
      </c>
      <c r="H15">
        <f t="shared" si="4"/>
        <v>479.6119630908874</v>
      </c>
      <c r="I15" s="3">
        <v>1.7250638089999981</v>
      </c>
      <c r="J15">
        <v>15.920635726492387</v>
      </c>
      <c r="K15">
        <f t="shared" si="5"/>
        <v>27.464112508044408</v>
      </c>
      <c r="L15">
        <f t="shared" si="6"/>
        <v>589.06352188021833</v>
      </c>
      <c r="M15" s="3">
        <v>1.7258287409999991</v>
      </c>
      <c r="N15">
        <v>15.196395948136454</v>
      </c>
      <c r="O15">
        <f t="shared" si="7"/>
        <v>26.226376886909822</v>
      </c>
      <c r="P15">
        <f t="shared" si="8"/>
        <v>562.26665008104874</v>
      </c>
      <c r="Q15" s="3">
        <v>1.7231241599999993</v>
      </c>
      <c r="R15">
        <v>19.473615553948552</v>
      </c>
      <c r="S15">
        <f t="shared" si="9"/>
        <v>33.55545744356052</v>
      </c>
      <c r="T15">
        <f t="shared" si="10"/>
        <v>720.52377549609639</v>
      </c>
      <c r="U15" s="3">
        <v>1.7217035719999991</v>
      </c>
      <c r="V15">
        <v>22.71820193075321</v>
      </c>
      <c r="W15">
        <f t="shared" si="11"/>
        <v>39.114009413595078</v>
      </c>
      <c r="X15">
        <f t="shared" si="12"/>
        <v>840.57347143786876</v>
      </c>
      <c r="Y15" s="3">
        <v>1.7222772709999994</v>
      </c>
      <c r="Z15">
        <v>20.655452520782934</v>
      </c>
      <c r="AA15">
        <f t="shared" si="13"/>
        <v>35.574416398764086</v>
      </c>
      <c r="AB15">
        <f t="shared" si="14"/>
        <v>764.25174326896854</v>
      </c>
      <c r="AC15" s="3">
        <v>1.7210479159999998</v>
      </c>
      <c r="AD15">
        <v>21.515520866959701</v>
      </c>
      <c r="AE15">
        <f t="shared" si="15"/>
        <v>37.029242349735505</v>
      </c>
      <c r="AF15">
        <f t="shared" si="16"/>
        <v>796.07427207750891</v>
      </c>
      <c r="AG15" s="3">
        <v>1.7229056080000014</v>
      </c>
      <c r="AH15">
        <v>20.47876154178045</v>
      </c>
      <c r="AI15">
        <f t="shared" si="17"/>
        <v>35.282973105228294</v>
      </c>
      <c r="AJ15">
        <f t="shared" si="18"/>
        <v>757.71417704587668</v>
      </c>
      <c r="AK15" s="3">
        <v>1.7192995000000018</v>
      </c>
      <c r="AL15">
        <v>16.750726537247612</v>
      </c>
      <c r="AM15">
        <f t="shared" si="19"/>
        <v>28.799515760126582</v>
      </c>
      <c r="AN15">
        <f t="shared" si="20"/>
        <v>619.77688187816159</v>
      </c>
      <c r="AO15" s="3">
        <v>1.7227690130000006</v>
      </c>
      <c r="AP15">
        <v>16.180312016218096</v>
      </c>
      <c r="AQ15">
        <f t="shared" si="21"/>
        <v>27.874940162212098</v>
      </c>
      <c r="AR15">
        <f t="shared" si="22"/>
        <v>598.67154460006952</v>
      </c>
      <c r="AS15" s="3">
        <v>1.7242442390000008</v>
      </c>
      <c r="AT15">
        <v>13.883301984532146</v>
      </c>
      <c r="AU15">
        <f t="shared" si="23"/>
        <v>23.938203465126829</v>
      </c>
      <c r="AV15">
        <f t="shared" si="24"/>
        <v>513.68217342768935</v>
      </c>
      <c r="AW15" s="3">
        <v>1.7228236510000006</v>
      </c>
      <c r="AX15">
        <v>9.4689181420173743</v>
      </c>
      <c r="AY15">
        <f t="shared" si="25"/>
        <v>16.313276124450514</v>
      </c>
      <c r="AZ15">
        <f t="shared" si="26"/>
        <v>350.34997125464287</v>
      </c>
      <c r="BA15" s="3">
        <v>1.7188350770000014</v>
      </c>
      <c r="BB15">
        <v>6.4145323340613487</v>
      </c>
      <c r="BC15">
        <f t="shared" si="27"/>
        <v>11.025523178335337</v>
      </c>
      <c r="BD15">
        <f t="shared" si="28"/>
        <v>237.33769636026989</v>
      </c>
      <c r="BE15" s="3">
        <v>1.7208293640000019</v>
      </c>
      <c r="BF15">
        <v>15.430538170570463</v>
      </c>
      <c r="BG15">
        <f t="shared" si="29"/>
        <v>26.553323186240522</v>
      </c>
      <c r="BH15">
        <f t="shared" si="30"/>
        <v>570.92991231110716</v>
      </c>
      <c r="BI15" s="3">
        <v>1.7257741030000009</v>
      </c>
      <c r="BJ15">
        <v>14.859732992644254</v>
      </c>
      <c r="BK15">
        <f t="shared" si="31"/>
        <v>25.644542376200157</v>
      </c>
      <c r="BL15">
        <f t="shared" si="32"/>
        <v>549.81012072783744</v>
      </c>
      <c r="BM15" s="3">
        <v>1.7254462750000013</v>
      </c>
      <c r="BN15">
        <v>14.549010923939187</v>
      </c>
      <c r="BO15">
        <f t="shared" si="33"/>
        <v>25.103536703645197</v>
      </c>
      <c r="BP15">
        <f t="shared" si="34"/>
        <v>538.31340418574996</v>
      </c>
      <c r="BQ15" s="3">
        <v>1.7227416940000015</v>
      </c>
      <c r="BR15">
        <v>14.61423571127589</v>
      </c>
      <c r="BS15">
        <f t="shared" si="35"/>
        <v>25.176553185758745</v>
      </c>
      <c r="BT15">
        <f t="shared" si="36"/>
        <v>540.72672131720799</v>
      </c>
      <c r="BU15" s="3">
        <v>1.7247906190000002</v>
      </c>
      <c r="BV15">
        <v>13.548100224938359</v>
      </c>
      <c r="BW15">
        <f t="shared" si="37"/>
        <v>23.367636173245476</v>
      </c>
      <c r="BX15">
        <f t="shared" si="38"/>
        <v>501.27970832271927</v>
      </c>
      <c r="BY15" s="3">
        <v>1.7264570779999993</v>
      </c>
      <c r="BZ15">
        <v>13.168430062437592</v>
      </c>
      <c r="CA15">
        <f t="shared" si="39"/>
        <v>22.734729287443354</v>
      </c>
      <c r="CB15">
        <f t="shared" si="40"/>
        <v>487.23191231019092</v>
      </c>
      <c r="CC15" s="3">
        <v>1.7217582100000008</v>
      </c>
      <c r="CD15">
        <v>12.872389293460898</v>
      </c>
      <c r="CE15">
        <f t="shared" si="41"/>
        <v>22.163141948332413</v>
      </c>
      <c r="CF15">
        <f t="shared" si="42"/>
        <v>476.27840385805325</v>
      </c>
      <c r="CG15" s="3">
        <v>1.7177696360000017</v>
      </c>
      <c r="CH15">
        <v>13.055872852476876</v>
      </c>
      <c r="CI15" s="13">
        <f t="shared" si="43"/>
        <v>22.426981957461507</v>
      </c>
      <c r="CJ15" s="10">
        <f t="shared" si="44"/>
        <v>483.0672955416444</v>
      </c>
      <c r="CK15" s="4">
        <v>1.7155021590000015</v>
      </c>
      <c r="CL15" s="4">
        <v>9.5235138040036116</v>
      </c>
      <c r="CM15" s="13">
        <f t="shared" si="0"/>
        <v>16.337608492034512</v>
      </c>
      <c r="CN15" s="10">
        <f t="shared" si="45"/>
        <v>352.37001074813361</v>
      </c>
      <c r="CO15" s="14">
        <v>1.7162670910000024</v>
      </c>
      <c r="CP15">
        <v>17.210308233184531</v>
      </c>
      <c r="CQ15" s="13">
        <f t="shared" si="46"/>
        <v>29.537485646581004</v>
      </c>
      <c r="CR15" s="10">
        <f t="shared" si="47"/>
        <v>636.78140462782767</v>
      </c>
      <c r="CS15" s="14">
        <v>1.7148465030000004</v>
      </c>
      <c r="CT15">
        <v>12.353705353231527</v>
      </c>
      <c r="CU15" s="13">
        <f t="shared" si="48"/>
        <v>21.184708424081471</v>
      </c>
      <c r="CV15" s="10">
        <f t="shared" si="49"/>
        <v>457.08709806956654</v>
      </c>
      <c r="CW15" s="11">
        <v>1.7132346819999995</v>
      </c>
      <c r="CX15" s="12">
        <v>10.627477931071907</v>
      </c>
      <c r="CY15" s="13">
        <f t="shared" si="50"/>
        <v>18.207363773701992</v>
      </c>
      <c r="CZ15" s="10">
        <f t="shared" si="51"/>
        <v>393.21668344966054</v>
      </c>
      <c r="DA15" s="14">
        <v>1.7164583240000013</v>
      </c>
      <c r="DB15">
        <v>11.252429972551743</v>
      </c>
      <c r="DC15" s="13">
        <f t="shared" si="52"/>
        <v>19.314327091613546</v>
      </c>
      <c r="DD15" s="10">
        <f t="shared" si="53"/>
        <v>416.33990898441448</v>
      </c>
      <c r="DE15" s="14">
        <v>1.7168407900000027</v>
      </c>
      <c r="DF15">
        <v>11.730691810279533</v>
      </c>
      <c r="DG15" s="13">
        <f t="shared" si="54"/>
        <v>20.139730194806873</v>
      </c>
      <c r="DH15" s="10">
        <f t="shared" si="55"/>
        <v>434.03559698034269</v>
      </c>
      <c r="DI15" s="14">
        <v>1.7172232560000005</v>
      </c>
      <c r="DJ15">
        <v>13.262160227576571</v>
      </c>
      <c r="DK15" s="13">
        <f t="shared" si="56"/>
        <v>22.774089967592747</v>
      </c>
      <c r="DL15" s="10">
        <f t="shared" si="57"/>
        <v>490.69992842033309</v>
      </c>
      <c r="DM15" s="14">
        <v>1.7167041950000002</v>
      </c>
      <c r="DN15">
        <v>14.241953454777112</v>
      </c>
      <c r="DO15" s="13">
        <f t="shared" si="58"/>
        <v>24.449221240810616</v>
      </c>
      <c r="DP15" s="10">
        <f t="shared" si="59"/>
        <v>526.95227782675317</v>
      </c>
      <c r="DQ15" s="14">
        <v>1.7190263100000021</v>
      </c>
      <c r="DR15">
        <v>12.891474871872157</v>
      </c>
      <c r="DS15" s="13">
        <f t="shared" si="60"/>
        <v>22.160784479452143</v>
      </c>
      <c r="DT15" s="10">
        <f t="shared" si="61"/>
        <v>476.98457025926984</v>
      </c>
      <c r="DU15" s="14">
        <v>1.7186984819999989</v>
      </c>
      <c r="DV15">
        <v>11.355606956507922</v>
      </c>
      <c r="DW15" s="13">
        <f t="shared" si="62"/>
        <v>19.516864438338793</v>
      </c>
      <c r="DX15" s="10">
        <f t="shared" si="63"/>
        <v>420.15745739079313</v>
      </c>
      <c r="DY15" s="14">
        <v>1.7218401669999999</v>
      </c>
      <c r="DZ15">
        <v>13.172010488066119</v>
      </c>
      <c r="EA15" s="13">
        <f t="shared" si="64"/>
        <v>22.680096738497518</v>
      </c>
      <c r="EB15" s="10">
        <f t="shared" si="65"/>
        <v>487.36438805844642</v>
      </c>
      <c r="EC15" s="14">
        <v>1.7178515930000007</v>
      </c>
      <c r="ED15">
        <v>14.528390836852415</v>
      </c>
      <c r="EE15" s="13">
        <f t="shared" si="66"/>
        <v>24.957619342813533</v>
      </c>
      <c r="EF15" s="10">
        <f t="shared" si="67"/>
        <v>537.55046096353931</v>
      </c>
      <c r="EG15" s="17">
        <v>1.7222499520000003</v>
      </c>
      <c r="EH15" s="15">
        <v>15.618271100301712</v>
      </c>
      <c r="EI15" s="13">
        <f t="shared" si="68"/>
        <v>26.898566652817614</v>
      </c>
      <c r="EJ15" s="10">
        <f t="shared" si="69"/>
        <v>577.87603071116337</v>
      </c>
      <c r="EK15">
        <v>1.7193541380000017</v>
      </c>
      <c r="EL15">
        <v>11.931691377535117</v>
      </c>
      <c r="EM15" s="13">
        <f t="shared" si="70"/>
        <v>20.514802943303945</v>
      </c>
      <c r="EN15" s="10">
        <f t="shared" si="71"/>
        <v>441.47258096879932</v>
      </c>
      <c r="EO15" s="14">
        <v>1.7197366040000013</v>
      </c>
      <c r="EP15">
        <v>11.555534278989199</v>
      </c>
      <c r="EQ15" s="13">
        <f t="shared" si="72"/>
        <v>19.872475278354489</v>
      </c>
      <c r="ER15" s="10">
        <f t="shared" si="73"/>
        <v>427.55476832260035</v>
      </c>
      <c r="ES15" s="14">
        <v>1.7181247830000004</v>
      </c>
      <c r="ET15">
        <v>18.012040100491976</v>
      </c>
      <c r="EU15" s="13">
        <f t="shared" si="74"/>
        <v>30.946932489045082</v>
      </c>
      <c r="EV15" s="10">
        <f t="shared" si="75"/>
        <v>666.44548371820315</v>
      </c>
      <c r="EW15" s="14">
        <v>1.7245993859999995</v>
      </c>
      <c r="EX15">
        <v>19.663401039849177</v>
      </c>
      <c r="EY15" s="13">
        <f t="shared" si="76"/>
        <v>33.911489359995642</v>
      </c>
      <c r="EZ15" s="10">
        <f t="shared" si="77"/>
        <v>727.5458384744195</v>
      </c>
      <c r="FA15" s="14">
        <v>1.7244627910000005</v>
      </c>
      <c r="FB15">
        <v>16.587756424450188</v>
      </c>
      <c r="FC15" s="13">
        <f t="shared" si="78"/>
        <v>28.604968740135561</v>
      </c>
      <c r="FD15" s="10">
        <f t="shared" si="79"/>
        <v>613.74698770465693</v>
      </c>
      <c r="FE15" s="14">
        <v>1.7234246689999999</v>
      </c>
      <c r="FF15">
        <v>18.705083603717767</v>
      </c>
      <c r="FG15" s="13">
        <f t="shared" si="80"/>
        <v>32.236802518354622</v>
      </c>
      <c r="FH15" s="10">
        <f t="shared" si="81"/>
        <v>692.08809333755744</v>
      </c>
      <c r="FI15" s="14">
        <v>1.7295441249999985</v>
      </c>
      <c r="FJ15">
        <v>15.768677973310602</v>
      </c>
      <c r="FK15" s="13">
        <f t="shared" si="82"/>
        <v>27.272624347756235</v>
      </c>
      <c r="FL15" s="10">
        <f t="shared" si="83"/>
        <v>583.44108501249229</v>
      </c>
      <c r="FM15" s="14">
        <v>1.7229056080000014</v>
      </c>
      <c r="FN15">
        <v>21.250621112065033</v>
      </c>
      <c r="FO15" s="13">
        <f t="shared" si="84"/>
        <v>36.612814287460068</v>
      </c>
      <c r="FP15" s="10">
        <f t="shared" si="85"/>
        <v>786.27298114640621</v>
      </c>
      <c r="FQ15" s="14">
        <v>1.7224685040000001</v>
      </c>
      <c r="FR15">
        <v>12.817615082876806</v>
      </c>
      <c r="FS15" s="13">
        <f t="shared" si="86"/>
        <v>22.077938276650649</v>
      </c>
      <c r="FT15" s="10">
        <f t="shared" si="87"/>
        <v>474.25175806644182</v>
      </c>
      <c r="FU15" s="14"/>
    </row>
    <row r="16" spans="1:177" x14ac:dyDescent="0.25">
      <c r="A16" s="3">
        <v>1.7116774990000003</v>
      </c>
      <c r="B16">
        <v>7.4467185511818075</v>
      </c>
      <c r="C16">
        <f t="shared" si="1"/>
        <v>12.746380585443783</v>
      </c>
      <c r="D16">
        <f t="shared" si="2"/>
        <v>275.52858639372687</v>
      </c>
      <c r="E16" s="3">
        <v>1.7142454850000011</v>
      </c>
      <c r="F16">
        <v>8.8471472143146812</v>
      </c>
      <c r="G16">
        <f t="shared" si="3"/>
        <v>15.166182167269278</v>
      </c>
      <c r="H16">
        <f t="shared" si="4"/>
        <v>327.3444469296432</v>
      </c>
      <c r="I16" s="3">
        <v>1.7206927689999993</v>
      </c>
      <c r="J16">
        <v>11.215938974846798</v>
      </c>
      <c r="K16">
        <f t="shared" si="5"/>
        <v>19.299185091564151</v>
      </c>
      <c r="L16">
        <f t="shared" si="6"/>
        <v>414.98974206933156</v>
      </c>
      <c r="M16" s="3">
        <v>1.7203649409999997</v>
      </c>
      <c r="N16">
        <v>10.044004794528602</v>
      </c>
      <c r="O16">
        <f t="shared" si="7"/>
        <v>17.279353715742914</v>
      </c>
      <c r="P16">
        <f t="shared" si="8"/>
        <v>371.62817739755826</v>
      </c>
      <c r="Q16" s="3">
        <v>1.71766036</v>
      </c>
      <c r="R16">
        <v>13.614370702476316</v>
      </c>
      <c r="S16">
        <f t="shared" si="9"/>
        <v>23.384864881988921</v>
      </c>
      <c r="T16">
        <f t="shared" si="10"/>
        <v>503.73171599162373</v>
      </c>
      <c r="U16" s="3">
        <v>1.715147012000001</v>
      </c>
      <c r="V16">
        <v>15.835550658647316</v>
      </c>
      <c r="W16">
        <f t="shared" si="11"/>
        <v>27.160297395553592</v>
      </c>
      <c r="X16">
        <f t="shared" si="12"/>
        <v>585.91537436995065</v>
      </c>
      <c r="Y16" s="3">
        <v>1.7180974640000013</v>
      </c>
      <c r="Z16">
        <v>10.819934367800309</v>
      </c>
      <c r="AA16">
        <f t="shared" si="13"/>
        <v>18.589701797964167</v>
      </c>
      <c r="AB16">
        <f t="shared" si="14"/>
        <v>400.33757160861143</v>
      </c>
      <c r="AC16" s="3">
        <v>1.7166768760000011</v>
      </c>
      <c r="AD16">
        <v>13.263584866043695</v>
      </c>
      <c r="AE16">
        <f t="shared" si="15"/>
        <v>22.769289432400782</v>
      </c>
      <c r="AF16">
        <f t="shared" si="16"/>
        <v>490.75264004361674</v>
      </c>
      <c r="AG16" s="3">
        <v>1.7163490480000014</v>
      </c>
      <c r="AH16">
        <v>12.358815187038287</v>
      </c>
      <c r="AI16">
        <f t="shared" si="17"/>
        <v>21.212040680681124</v>
      </c>
      <c r="AJ16">
        <f t="shared" si="18"/>
        <v>457.2761619204166</v>
      </c>
      <c r="AK16" s="3">
        <v>1.7140269330000013</v>
      </c>
      <c r="AL16">
        <v>11.487768446500146</v>
      </c>
      <c r="AM16">
        <f t="shared" si="19"/>
        <v>19.690344517368835</v>
      </c>
      <c r="AN16">
        <f t="shared" si="20"/>
        <v>425.04743252050542</v>
      </c>
      <c r="AO16" s="3">
        <v>1.7173052130000013</v>
      </c>
      <c r="AP16">
        <v>13.823110977569462</v>
      </c>
      <c r="AQ16">
        <f t="shared" si="21"/>
        <v>23.738500541657579</v>
      </c>
      <c r="AR16">
        <f t="shared" si="22"/>
        <v>511.45510617007005</v>
      </c>
      <c r="AS16" s="3">
        <v>1.7189716720000021</v>
      </c>
      <c r="AT16">
        <v>10.200107831050351</v>
      </c>
      <c r="AU16">
        <f t="shared" si="23"/>
        <v>17.533696412920936</v>
      </c>
      <c r="AV16">
        <f t="shared" si="24"/>
        <v>377.40398974886301</v>
      </c>
      <c r="AW16" s="3">
        <v>1.7173598510000012</v>
      </c>
      <c r="AX16">
        <v>8.2262783361032472</v>
      </c>
      <c r="AY16">
        <f t="shared" si="25"/>
        <v>14.12748013757481</v>
      </c>
      <c r="AZ16">
        <f t="shared" si="26"/>
        <v>304.37229843582014</v>
      </c>
      <c r="BA16" s="3">
        <v>1.7146552700000015</v>
      </c>
      <c r="BB16">
        <v>8.5817212449320621</v>
      </c>
      <c r="BC16">
        <f t="shared" si="27"/>
        <v>14.714693558293733</v>
      </c>
      <c r="BD16">
        <f t="shared" si="28"/>
        <v>317.52368606248632</v>
      </c>
      <c r="BE16" s="83">
        <v>1.7208293640000019</v>
      </c>
      <c r="BF16" s="30">
        <v>12.433652028463243</v>
      </c>
      <c r="BG16" s="30">
        <f t="shared" si="29"/>
        <v>21.396193512337735</v>
      </c>
      <c r="BH16">
        <f t="shared" si="30"/>
        <v>460.04512505314</v>
      </c>
      <c r="BI16" s="3">
        <v>1.7203103030000015</v>
      </c>
      <c r="BJ16">
        <v>10.548795676626456</v>
      </c>
      <c r="BK16">
        <f t="shared" si="31"/>
        <v>18.147201886742366</v>
      </c>
      <c r="BL16">
        <f t="shared" si="32"/>
        <v>390.30544003517889</v>
      </c>
      <c r="BM16" s="3">
        <v>1.7188897150000013</v>
      </c>
      <c r="BN16">
        <v>9.8821678048094643</v>
      </c>
      <c r="BO16">
        <f t="shared" si="33"/>
        <v>16.98635660159113</v>
      </c>
      <c r="BP16">
        <f t="shared" si="34"/>
        <v>365.64020877795019</v>
      </c>
      <c r="BQ16" s="3">
        <v>1.7161851340000034</v>
      </c>
      <c r="BR16">
        <v>10.881317584198163</v>
      </c>
      <c r="BS16">
        <f t="shared" si="35"/>
        <v>18.674355476333716</v>
      </c>
      <c r="BT16">
        <f t="shared" si="36"/>
        <v>402.60875061533204</v>
      </c>
      <c r="BU16" s="3">
        <v>1.7193268190000008</v>
      </c>
      <c r="BV16">
        <v>11.77715394884318</v>
      </c>
      <c r="BW16">
        <f t="shared" si="37"/>
        <v>20.248776635737844</v>
      </c>
      <c r="BX16">
        <f t="shared" si="38"/>
        <v>435.75469610719767</v>
      </c>
      <c r="BY16" s="3">
        <v>1.7199005180000011</v>
      </c>
      <c r="BZ16">
        <v>12.292598228732173</v>
      </c>
      <c r="CA16">
        <f t="shared" si="39"/>
        <v>21.142046061162361</v>
      </c>
      <c r="CB16">
        <f t="shared" si="40"/>
        <v>454.8261344630904</v>
      </c>
      <c r="CC16" s="3">
        <v>1.7162944100000015</v>
      </c>
      <c r="CD16">
        <v>9.7018835155082161</v>
      </c>
      <c r="CE16">
        <f t="shared" si="41"/>
        <v>16.651288444137915</v>
      </c>
      <c r="CF16">
        <f t="shared" si="42"/>
        <v>358.96969007380397</v>
      </c>
      <c r="CG16" s="3">
        <v>1.7123058360000023</v>
      </c>
      <c r="CH16">
        <v>11.265725286683427</v>
      </c>
      <c r="CI16" s="13">
        <f t="shared" si="43"/>
        <v>19.29036715516083</v>
      </c>
      <c r="CJ16" s="10">
        <f t="shared" si="44"/>
        <v>416.83183560728679</v>
      </c>
      <c r="CK16" s="4">
        <v>1.7100383590000021</v>
      </c>
      <c r="CL16" s="4">
        <v>7.0360182406485849</v>
      </c>
      <c r="CM16" s="13">
        <f t="shared" si="0"/>
        <v>12.031861086132789</v>
      </c>
      <c r="CN16" s="10">
        <f t="shared" si="45"/>
        <v>260.33267490399766</v>
      </c>
      <c r="CO16" s="14">
        <v>1.7097105310000025</v>
      </c>
      <c r="CP16">
        <v>7.6081396318550576</v>
      </c>
      <c r="CQ16" s="13">
        <f t="shared" si="46"/>
        <v>13.007716449901073</v>
      </c>
      <c r="CR16" s="10">
        <f t="shared" si="47"/>
        <v>281.50116637863715</v>
      </c>
      <c r="CS16" s="14">
        <v>1.7104754629999999</v>
      </c>
      <c r="CT16">
        <v>5.9079751891097416</v>
      </c>
      <c r="CU16" s="13">
        <f t="shared" si="48"/>
        <v>10.105446596984997</v>
      </c>
      <c r="CV16" s="10">
        <f t="shared" si="49"/>
        <v>218.59508199706045</v>
      </c>
      <c r="CW16" s="11">
        <v>1.7077708820000002</v>
      </c>
      <c r="CX16" s="12">
        <v>4.5885548714751296</v>
      </c>
      <c r="CY16" s="13">
        <f t="shared" si="50"/>
        <v>7.8362003999644791</v>
      </c>
      <c r="CZ16" s="10">
        <f t="shared" si="51"/>
        <v>169.77653024457979</v>
      </c>
      <c r="DA16" s="14">
        <v>1.710994524000002</v>
      </c>
      <c r="DB16">
        <v>5.7944907891101494</v>
      </c>
      <c r="DC16" s="13">
        <f t="shared" si="52"/>
        <v>9.9143420095359165</v>
      </c>
      <c r="DD16" s="10">
        <f t="shared" si="53"/>
        <v>214.39615919707552</v>
      </c>
      <c r="DE16" s="14">
        <v>1.7124697500000021</v>
      </c>
      <c r="DF16">
        <v>6.4554879392306006</v>
      </c>
      <c r="DG16" s="13">
        <f t="shared" si="54"/>
        <v>11.054827817422256</v>
      </c>
      <c r="DH16" s="10">
        <f t="shared" si="55"/>
        <v>238.85305375153223</v>
      </c>
      <c r="DI16" s="14">
        <v>1.7117594560000011</v>
      </c>
      <c r="DJ16">
        <v>8.9346077066208167</v>
      </c>
      <c r="DK16" s="13">
        <f t="shared" si="56"/>
        <v>15.293899227458667</v>
      </c>
      <c r="DL16" s="10">
        <f t="shared" si="57"/>
        <v>330.58048514497023</v>
      </c>
      <c r="DM16" s="14">
        <v>1.7112403950000008</v>
      </c>
      <c r="DN16">
        <v>7.8454526179818531</v>
      </c>
      <c r="DO16" s="13">
        <f t="shared" si="58"/>
        <v>13.425455436949056</v>
      </c>
      <c r="DP16" s="10">
        <f t="shared" si="59"/>
        <v>290.28174686532856</v>
      </c>
      <c r="DQ16" s="14">
        <v>1.7135625100000027</v>
      </c>
      <c r="DR16">
        <v>5.4738112170821287</v>
      </c>
      <c r="DS16" s="13">
        <f t="shared" si="60"/>
        <v>9.3797176884094213</v>
      </c>
      <c r="DT16" s="10">
        <f t="shared" si="61"/>
        <v>202.53101503203877</v>
      </c>
      <c r="DU16" s="14">
        <v>1.7132346819999995</v>
      </c>
      <c r="DV16">
        <v>5.5851388376774267</v>
      </c>
      <c r="DW16" s="13">
        <f t="shared" si="62"/>
        <v>9.5686535604941323</v>
      </c>
      <c r="DX16" s="10">
        <f t="shared" si="63"/>
        <v>206.65013699406478</v>
      </c>
      <c r="DY16" s="14">
        <v>1.7163763670000005</v>
      </c>
      <c r="DZ16">
        <v>7.3769156001866643</v>
      </c>
      <c r="EA16" s="13">
        <f t="shared" si="64"/>
        <v>12.661563597514014</v>
      </c>
      <c r="EB16" s="10">
        <f t="shared" si="65"/>
        <v>272.94587720690657</v>
      </c>
      <c r="EC16" s="14">
        <v>1.7123877930000013</v>
      </c>
      <c r="ED16">
        <v>8.5989995242964294</v>
      </c>
      <c r="EE16" s="13">
        <f t="shared" si="66"/>
        <v>14.724821817418023</v>
      </c>
      <c r="EF16" s="10">
        <f t="shared" si="67"/>
        <v>318.16298239896787</v>
      </c>
      <c r="EG16" s="17">
        <v>1.7178789120000015</v>
      </c>
      <c r="EH16" s="15">
        <v>8.5103470422453906</v>
      </c>
      <c r="EI16" s="13">
        <f t="shared" si="68"/>
        <v>14.619745717674943</v>
      </c>
      <c r="EJ16" s="10">
        <f t="shared" si="69"/>
        <v>314.88284056307947</v>
      </c>
      <c r="EK16">
        <v>1.714081571000003</v>
      </c>
      <c r="EL16">
        <v>6.1270097526829765</v>
      </c>
      <c r="EM16" s="13">
        <f t="shared" si="70"/>
        <v>10.502194502411177</v>
      </c>
      <c r="EN16" s="10">
        <f t="shared" si="71"/>
        <v>226.69936084927014</v>
      </c>
      <c r="EO16" s="14">
        <v>1.716649557000002</v>
      </c>
      <c r="EP16">
        <v>7.6524290764482865</v>
      </c>
      <c r="EQ16" s="13">
        <f t="shared" si="72"/>
        <v>13.136538984058886</v>
      </c>
      <c r="ER16" s="10">
        <f t="shared" si="73"/>
        <v>283.13987582858658</v>
      </c>
      <c r="ES16" s="14">
        <v>1.7137537429999998</v>
      </c>
      <c r="ET16">
        <v>11.024191546600065</v>
      </c>
      <c r="EU16" s="13">
        <f t="shared" si="74"/>
        <v>18.892749526534818</v>
      </c>
      <c r="EV16" s="10">
        <f t="shared" si="75"/>
        <v>407.89508722420237</v>
      </c>
      <c r="EW16" s="14">
        <v>1.7193268190000008</v>
      </c>
      <c r="EX16">
        <v>12.086797727411744</v>
      </c>
      <c r="EY16" s="13">
        <f t="shared" si="76"/>
        <v>20.781155488567272</v>
      </c>
      <c r="EZ16" s="10">
        <f t="shared" si="77"/>
        <v>447.21151591423455</v>
      </c>
      <c r="FA16" s="14">
        <v>1.720091751</v>
      </c>
      <c r="FB16">
        <v>10.412856488543694</v>
      </c>
      <c r="FC16" s="13">
        <f t="shared" si="78"/>
        <v>17.911068550290835</v>
      </c>
      <c r="FD16" s="10">
        <f t="shared" si="79"/>
        <v>385.27569007611669</v>
      </c>
      <c r="FE16" s="14">
        <v>1.7157753490000012</v>
      </c>
      <c r="FF16">
        <v>11.170710618826142</v>
      </c>
      <c r="FG16" s="13">
        <f t="shared" si="80"/>
        <v>19.166429910594442</v>
      </c>
      <c r="FH16" s="10">
        <f t="shared" si="81"/>
        <v>413.31629289656723</v>
      </c>
      <c r="FI16" s="14">
        <v>1.7253643180000005</v>
      </c>
      <c r="FJ16">
        <v>12.480754035243566</v>
      </c>
      <c r="FK16" s="13">
        <f t="shared" si="82"/>
        <v>21.533847674143768</v>
      </c>
      <c r="FL16" s="10">
        <f t="shared" si="83"/>
        <v>461.78789930401194</v>
      </c>
      <c r="FM16" s="14">
        <v>1.717441808000002</v>
      </c>
      <c r="FN16">
        <v>14.6445486097198</v>
      </c>
      <c r="FO16" s="13">
        <f t="shared" si="84"/>
        <v>25.15116004162109</v>
      </c>
      <c r="FP16" s="10">
        <f t="shared" si="85"/>
        <v>541.84829855963267</v>
      </c>
      <c r="FQ16" s="14">
        <v>1.7170047040000007</v>
      </c>
      <c r="FR16">
        <v>8.7835393374546786</v>
      </c>
      <c r="FS16" s="13">
        <f t="shared" si="86"/>
        <v>15.081378360178732</v>
      </c>
      <c r="FT16" s="10">
        <f t="shared" si="87"/>
        <v>324.99095548582312</v>
      </c>
      <c r="FU16" s="14"/>
    </row>
    <row r="17" spans="1:177" x14ac:dyDescent="0.25">
      <c r="A17" s="3">
        <v>1.7073064589999998</v>
      </c>
      <c r="B17">
        <v>3.8533665689979539</v>
      </c>
      <c r="C17">
        <f t="shared" si="1"/>
        <v>6.5788776321448754</v>
      </c>
      <c r="D17">
        <f t="shared" si="2"/>
        <v>142.5745630529243</v>
      </c>
      <c r="E17" s="3">
        <v>1.7087816850000017</v>
      </c>
      <c r="F17">
        <v>4.8121174837881471</v>
      </c>
      <c r="G17">
        <f t="shared" si="3"/>
        <v>8.2228582223654776</v>
      </c>
      <c r="H17">
        <f t="shared" si="4"/>
        <v>178.04834690016145</v>
      </c>
      <c r="I17" s="3">
        <v>1.7141362089999994</v>
      </c>
      <c r="J17">
        <v>5.4335022493621139</v>
      </c>
      <c r="K17">
        <f t="shared" si="5"/>
        <v>9.3137629473145438</v>
      </c>
      <c r="L17">
        <f t="shared" si="6"/>
        <v>201.03958322639821</v>
      </c>
      <c r="M17" s="3">
        <v>1.7149011410000004</v>
      </c>
      <c r="N17">
        <v>4.5273339592304902</v>
      </c>
      <c r="O17">
        <f t="shared" si="7"/>
        <v>7.763930172372417</v>
      </c>
      <c r="P17">
        <f t="shared" si="8"/>
        <v>167.51135649152815</v>
      </c>
      <c r="Q17" s="3">
        <v>1.7121965600000006</v>
      </c>
      <c r="R17">
        <v>6.2708162635774007</v>
      </c>
      <c r="S17">
        <f t="shared" si="9"/>
        <v>10.736870034889282</v>
      </c>
      <c r="T17">
        <f t="shared" si="10"/>
        <v>232.02020175236382</v>
      </c>
      <c r="U17" s="3">
        <v>1.7107759720000004</v>
      </c>
      <c r="V17">
        <v>6.5652158740045463</v>
      </c>
      <c r="W17">
        <f t="shared" si="11"/>
        <v>11.231613568239959</v>
      </c>
      <c r="X17">
        <f t="shared" si="12"/>
        <v>242.91298733816822</v>
      </c>
      <c r="Y17" s="3">
        <v>1.7126336640000019</v>
      </c>
      <c r="Z17">
        <v>3.6295144985624055</v>
      </c>
      <c r="AA17">
        <f t="shared" si="13"/>
        <v>6.2160287142140627</v>
      </c>
      <c r="AB17">
        <f t="shared" si="14"/>
        <v>134.29203644680899</v>
      </c>
      <c r="AC17" s="3">
        <v>1.7101203160000011</v>
      </c>
      <c r="AD17">
        <v>6.2111304473143605</v>
      </c>
      <c r="AE17">
        <f t="shared" si="15"/>
        <v>10.621780363278463</v>
      </c>
      <c r="AF17">
        <f t="shared" si="16"/>
        <v>229.81182655063134</v>
      </c>
      <c r="AG17" s="3">
        <v>1.7099837210000004</v>
      </c>
      <c r="AH17">
        <v>6.0165103294964313</v>
      </c>
      <c r="AI17">
        <f t="shared" si="17"/>
        <v>10.288134720667246</v>
      </c>
      <c r="AJ17">
        <f t="shared" si="18"/>
        <v>222.61088219136795</v>
      </c>
      <c r="AK17" s="3">
        <v>1.709655892999999</v>
      </c>
      <c r="AL17">
        <v>4.7316903823040901</v>
      </c>
      <c r="AM17">
        <f t="shared" si="19"/>
        <v>8.0895623459576065</v>
      </c>
      <c r="AN17">
        <f t="shared" si="20"/>
        <v>175.07254414525133</v>
      </c>
      <c r="AO17" s="3">
        <v>1.7129341730000025</v>
      </c>
      <c r="AP17">
        <v>6.3535220613873831</v>
      </c>
      <c r="AQ17">
        <f t="shared" si="21"/>
        <v>10.883165057859868</v>
      </c>
      <c r="AR17">
        <f t="shared" si="22"/>
        <v>235.08031627133317</v>
      </c>
      <c r="AS17" s="3">
        <v>1.7135078720000028</v>
      </c>
      <c r="AT17">
        <v>6.2482401895453066</v>
      </c>
      <c r="AU17">
        <f t="shared" si="23"/>
        <v>10.706408750932672</v>
      </c>
      <c r="AV17">
        <f t="shared" si="24"/>
        <v>231.18488701317634</v>
      </c>
      <c r="AW17" s="3">
        <v>1.7118960510000001</v>
      </c>
      <c r="AX17">
        <v>5.7031938275389251</v>
      </c>
      <c r="AY17">
        <f t="shared" si="25"/>
        <v>9.7632749914514623</v>
      </c>
      <c r="AZ17">
        <f t="shared" si="26"/>
        <v>211.01817161894024</v>
      </c>
      <c r="BA17" s="3">
        <v>1.7080987099999998</v>
      </c>
      <c r="BB17">
        <v>5.6337024980905781</v>
      </c>
      <c r="BC17">
        <f t="shared" si="27"/>
        <v>9.6229199695122922</v>
      </c>
      <c r="BD17">
        <f t="shared" si="28"/>
        <v>208.44699242935138</v>
      </c>
      <c r="BE17" s="3">
        <v>1.7109945240000002</v>
      </c>
      <c r="BF17">
        <v>7.4880101781917112</v>
      </c>
      <c r="BG17">
        <f t="shared" si="29"/>
        <v>12.811944410542283</v>
      </c>
      <c r="BH17">
        <f t="shared" si="30"/>
        <v>277.05637659309332</v>
      </c>
      <c r="BI17" s="3">
        <v>1.7148465030000022</v>
      </c>
      <c r="BJ17">
        <v>6.14612465376063</v>
      </c>
      <c r="BK17">
        <f t="shared" si="31"/>
        <v>10.539660369503515</v>
      </c>
      <c r="BL17">
        <f t="shared" si="32"/>
        <v>227.40661218914332</v>
      </c>
      <c r="BM17" s="3">
        <v>1.7123331549999996</v>
      </c>
      <c r="BN17">
        <v>5.7181772675323508</v>
      </c>
      <c r="BO17">
        <f t="shared" si="33"/>
        <v>9.7914245213629467</v>
      </c>
      <c r="BP17">
        <f t="shared" si="34"/>
        <v>211.57255889869697</v>
      </c>
      <c r="BQ17" s="3">
        <v>1.7107213340000005</v>
      </c>
      <c r="BR17">
        <v>6.6654631025031472</v>
      </c>
      <c r="BS17">
        <f t="shared" si="35"/>
        <v>11.402749930441965</v>
      </c>
      <c r="BT17">
        <f t="shared" si="36"/>
        <v>246.62213479261644</v>
      </c>
      <c r="BU17" s="3">
        <v>1.7127702590000009</v>
      </c>
      <c r="BV17">
        <v>5.9903491207876796</v>
      </c>
      <c r="BW17">
        <f t="shared" si="37"/>
        <v>10.260091815111942</v>
      </c>
      <c r="BX17">
        <f t="shared" si="38"/>
        <v>221.64291746914415</v>
      </c>
      <c r="BY17" s="3">
        <v>1.7133439580000012</v>
      </c>
      <c r="BZ17">
        <v>7.9886123110456984</v>
      </c>
      <c r="CA17">
        <f t="shared" si="39"/>
        <v>13.687240635934574</v>
      </c>
      <c r="CB17">
        <f t="shared" si="40"/>
        <v>295.57865550869082</v>
      </c>
      <c r="CC17" s="3">
        <v>1.7108306100000021</v>
      </c>
      <c r="CD17">
        <v>5.0869286443256287</v>
      </c>
      <c r="CE17">
        <f t="shared" si="41"/>
        <v>8.7028732355980996</v>
      </c>
      <c r="CF17">
        <f t="shared" si="42"/>
        <v>188.21635984004826</v>
      </c>
      <c r="CG17" s="3">
        <v>1.7068420359999994</v>
      </c>
      <c r="CH17">
        <v>5.9014370565408614</v>
      </c>
      <c r="CI17" s="13">
        <f t="shared" si="43"/>
        <v>10.072820840912048</v>
      </c>
      <c r="CJ17" s="10">
        <f t="shared" si="44"/>
        <v>218.35317109201188</v>
      </c>
      <c r="CK17" s="4">
        <v>1.7045745590000028</v>
      </c>
      <c r="CL17" s="4">
        <v>2.5432108691651987</v>
      </c>
      <c r="CM17" s="13">
        <f t="shared" si="0"/>
        <v>4.3350925457512819</v>
      </c>
      <c r="CN17" s="10">
        <f t="shared" si="45"/>
        <v>94.098802159112353</v>
      </c>
      <c r="CO17" s="14">
        <v>1.7042467310000013</v>
      </c>
      <c r="CP17">
        <v>3.1083447052363375</v>
      </c>
      <c r="CQ17" s="13">
        <f t="shared" si="46"/>
        <v>5.2973863027201906</v>
      </c>
      <c r="CR17" s="10">
        <f t="shared" si="47"/>
        <v>115.00875409374449</v>
      </c>
      <c r="CS17" s="14">
        <v>1.7041101359999988</v>
      </c>
      <c r="CT17">
        <v>2.2667878741487129</v>
      </c>
      <c r="CU17" s="13">
        <f t="shared" si="48"/>
        <v>3.8628561924987115</v>
      </c>
      <c r="CV17" s="10">
        <f t="shared" si="49"/>
        <v>83.871151343502376</v>
      </c>
      <c r="CW17" s="11">
        <v>1.702307081999999</v>
      </c>
      <c r="CX17" s="12">
        <v>1.6539426638955412</v>
      </c>
      <c r="CY17" s="13">
        <f t="shared" si="50"/>
        <v>2.8155183099713241</v>
      </c>
      <c r="CZ17" s="10">
        <f t="shared" si="51"/>
        <v>61.195878564135029</v>
      </c>
      <c r="DA17" s="14">
        <v>1.7033452040000014</v>
      </c>
      <c r="DB17">
        <v>2.883024785949432</v>
      </c>
      <c r="DC17" s="13">
        <f t="shared" si="52"/>
        <v>4.910786442160096</v>
      </c>
      <c r="DD17" s="10">
        <f t="shared" si="53"/>
        <v>106.67191708012898</v>
      </c>
      <c r="DE17" s="14">
        <v>1.705913190000004</v>
      </c>
      <c r="DF17">
        <v>3.420971878065528</v>
      </c>
      <c r="DG17" s="13">
        <f t="shared" si="54"/>
        <v>5.8358810494110696</v>
      </c>
      <c r="DH17" s="10">
        <f t="shared" si="55"/>
        <v>126.57595948842454</v>
      </c>
      <c r="DI17" s="14">
        <v>1.7052028959999994</v>
      </c>
      <c r="DJ17">
        <v>4.5736924027776</v>
      </c>
      <c r="DK17" s="13">
        <f t="shared" si="56"/>
        <v>7.7990735306295598</v>
      </c>
      <c r="DL17" s="10">
        <f t="shared" si="57"/>
        <v>169.22661890277121</v>
      </c>
      <c r="DM17" s="14">
        <v>1.7057765949999979</v>
      </c>
      <c r="DN17">
        <v>4.0861519649476312</v>
      </c>
      <c r="DO17" s="13">
        <f t="shared" si="58"/>
        <v>6.9700623854209214</v>
      </c>
      <c r="DP17" s="10">
        <f t="shared" si="59"/>
        <v>151.18762270306235</v>
      </c>
      <c r="DQ17" s="14">
        <v>1.7082899430000005</v>
      </c>
      <c r="DR17">
        <v>2.2366065679546518</v>
      </c>
      <c r="DS17" s="13">
        <f t="shared" si="60"/>
        <v>3.8207725064846789</v>
      </c>
      <c r="DT17" s="10">
        <f t="shared" si="61"/>
        <v>82.754443014322121</v>
      </c>
      <c r="DU17" s="14">
        <v>1.7066781220000014</v>
      </c>
      <c r="DV17">
        <v>2.0949301661175523</v>
      </c>
      <c r="DW17" s="13">
        <f t="shared" si="62"/>
        <v>3.575371481630655</v>
      </c>
      <c r="DX17" s="10">
        <f t="shared" si="63"/>
        <v>77.512416146349437</v>
      </c>
      <c r="DY17" s="14">
        <v>1.7100110400000013</v>
      </c>
      <c r="DZ17">
        <v>3.4411194201730502</v>
      </c>
      <c r="EA17" s="13">
        <f t="shared" si="64"/>
        <v>5.8843521984543186</v>
      </c>
      <c r="EB17" s="10">
        <f t="shared" si="65"/>
        <v>127.32141854640285</v>
      </c>
      <c r="EC17" s="14">
        <v>1.7058312329999996</v>
      </c>
      <c r="ED17">
        <v>3.5281321932627319</v>
      </c>
      <c r="EE17" s="13">
        <f t="shared" si="66"/>
        <v>6.0183980894203586</v>
      </c>
      <c r="EF17" s="10">
        <f t="shared" si="67"/>
        <v>130.54089115072108</v>
      </c>
      <c r="EG17" s="17">
        <v>1.7124151120000022</v>
      </c>
      <c r="EH17" s="15">
        <v>3.8439440660645388</v>
      </c>
      <c r="EI17" s="13">
        <f t="shared" si="68"/>
        <v>6.5824279084116508</v>
      </c>
      <c r="EJ17" s="10">
        <f t="shared" si="69"/>
        <v>142.22593044438793</v>
      </c>
      <c r="EK17">
        <v>1.7086177710000019</v>
      </c>
      <c r="EL17">
        <v>3.3001710253013807</v>
      </c>
      <c r="EM17" s="13">
        <f t="shared" si="70"/>
        <v>5.6387308611692362</v>
      </c>
      <c r="EN17" s="10">
        <f t="shared" si="71"/>
        <v>122.10632793615109</v>
      </c>
      <c r="EO17" s="14">
        <v>1.7100929970000021</v>
      </c>
      <c r="EP17">
        <v>3.2110096007316593</v>
      </c>
      <c r="EQ17" s="13">
        <f t="shared" si="72"/>
        <v>5.4911250315109834</v>
      </c>
      <c r="ER17" s="10">
        <f t="shared" si="73"/>
        <v>118.8073552270714</v>
      </c>
      <c r="ES17" s="14">
        <v>1.7082899430000005</v>
      </c>
      <c r="ET17">
        <v>5.0288616843847258</v>
      </c>
      <c r="EU17" s="13">
        <f t="shared" si="74"/>
        <v>8.5907538401724697</v>
      </c>
      <c r="EV17" s="10">
        <f t="shared" si="75"/>
        <v>186.06788232223485</v>
      </c>
      <c r="EW17" s="14">
        <v>1.7138630190000015</v>
      </c>
      <c r="EX17">
        <v>4.3605607619255204</v>
      </c>
      <c r="EY17" s="13">
        <f t="shared" si="76"/>
        <v>7.4734038319666194</v>
      </c>
      <c r="EZ17" s="10">
        <f t="shared" si="77"/>
        <v>161.34074819124424</v>
      </c>
      <c r="FA17" s="14">
        <v>1.7148191840000013</v>
      </c>
      <c r="FB17">
        <v>4.8276103896730236</v>
      </c>
      <c r="FC17" s="13">
        <f t="shared" si="78"/>
        <v>8.2784789090890225</v>
      </c>
      <c r="FD17" s="10">
        <f t="shared" si="79"/>
        <v>178.62158441790189</v>
      </c>
      <c r="FE17" s="14">
        <v>1.7103115490000018</v>
      </c>
      <c r="FF17">
        <v>5.0476801296331066</v>
      </c>
      <c r="FG17" s="13">
        <f t="shared" si="80"/>
        <v>8.633105621369328</v>
      </c>
      <c r="FH17" s="10">
        <f t="shared" si="81"/>
        <v>186.76416479642495</v>
      </c>
      <c r="FI17" s="14">
        <v>1.7199005180000011</v>
      </c>
      <c r="FJ17">
        <v>5.75926179590396</v>
      </c>
      <c r="FK17" s="13">
        <f t="shared" si="82"/>
        <v>9.9053573460728384</v>
      </c>
      <c r="FL17" s="10">
        <f t="shared" si="83"/>
        <v>213.09268644844653</v>
      </c>
      <c r="FM17" s="14">
        <v>1.7108852480000021</v>
      </c>
      <c r="FN17">
        <v>7.2888657469972777</v>
      </c>
      <c r="FO17" s="13">
        <f t="shared" si="84"/>
        <v>12.470412881190159</v>
      </c>
      <c r="FP17" s="10">
        <f t="shared" si="85"/>
        <v>269.6880326388993</v>
      </c>
      <c r="FQ17" s="14">
        <v>1.7115409040000014</v>
      </c>
      <c r="FR17">
        <v>4.6000485077558162</v>
      </c>
      <c r="FS17" s="13">
        <f t="shared" si="86"/>
        <v>7.8731711814082468</v>
      </c>
      <c r="FT17" s="10">
        <f t="shared" si="87"/>
        <v>170.20179478696519</v>
      </c>
      <c r="FU17" s="14"/>
    </row>
    <row r="18" spans="1:177" x14ac:dyDescent="0.25">
      <c r="A18" s="3">
        <v>1.7018426590000004</v>
      </c>
      <c r="B18">
        <v>2.1205888605510044</v>
      </c>
      <c r="C18">
        <f t="shared" si="1"/>
        <v>3.6089085850859024</v>
      </c>
      <c r="D18">
        <f t="shared" si="2"/>
        <v>78.46178784038716</v>
      </c>
      <c r="E18" s="3">
        <v>1.7033178849999988</v>
      </c>
      <c r="F18">
        <v>2.2382474658679299</v>
      </c>
      <c r="G18">
        <f t="shared" si="3"/>
        <v>3.8124469396687695</v>
      </c>
      <c r="H18">
        <f t="shared" si="4"/>
        <v>82.815156237113399</v>
      </c>
      <c r="I18" s="3">
        <v>1.7075796490000013</v>
      </c>
      <c r="J18">
        <v>2.1209541221252111</v>
      </c>
      <c r="K18">
        <f t="shared" si="5"/>
        <v>3.6216980954036737</v>
      </c>
      <c r="L18">
        <f t="shared" si="6"/>
        <v>78.475302518632816</v>
      </c>
      <c r="M18" s="3">
        <v>1.7061590609999993</v>
      </c>
      <c r="N18">
        <v>1.8141925006249797</v>
      </c>
      <c r="O18">
        <f t="shared" si="7"/>
        <v>3.095300973339556</v>
      </c>
      <c r="P18">
        <f t="shared" si="8"/>
        <v>67.125122523124247</v>
      </c>
      <c r="Q18" s="3">
        <v>1.7056399999999989</v>
      </c>
      <c r="R18">
        <v>2.7081094048960792</v>
      </c>
      <c r="S18">
        <f t="shared" si="9"/>
        <v>4.6190597253669461</v>
      </c>
      <c r="T18">
        <f t="shared" si="10"/>
        <v>100.20004798115492</v>
      </c>
      <c r="U18" s="3">
        <v>1.7042194119999987</v>
      </c>
      <c r="V18">
        <v>2.6843303649317565</v>
      </c>
      <c r="W18">
        <f t="shared" si="11"/>
        <v>4.5746879161377398</v>
      </c>
      <c r="X18">
        <f t="shared" si="12"/>
        <v>99.320223502474988</v>
      </c>
      <c r="Y18" s="3">
        <v>1.7060771040000002</v>
      </c>
      <c r="Z18">
        <v>2.7332815282439973</v>
      </c>
      <c r="AA18">
        <f t="shared" si="13"/>
        <v>4.6631890341232136</v>
      </c>
      <c r="AB18">
        <f t="shared" si="14"/>
        <v>101.1314165450279</v>
      </c>
      <c r="AC18" s="3">
        <v>1.704656516</v>
      </c>
      <c r="AD18">
        <v>2.4266432489099672</v>
      </c>
      <c r="AE18">
        <f t="shared" si="15"/>
        <v>4.1365932262617857</v>
      </c>
      <c r="AF18">
        <f t="shared" si="16"/>
        <v>89.785800209668793</v>
      </c>
      <c r="AG18" s="3">
        <v>1.704519921000001</v>
      </c>
      <c r="AH18">
        <v>2.0834662855982367</v>
      </c>
      <c r="AI18">
        <f t="shared" si="17"/>
        <v>3.5513097885340721</v>
      </c>
      <c r="AJ18">
        <f t="shared" si="18"/>
        <v>77.088252567134759</v>
      </c>
      <c r="AK18" s="3">
        <v>1.7041920929999996</v>
      </c>
      <c r="AL18">
        <v>2.0152592604134774</v>
      </c>
      <c r="AM18">
        <f t="shared" si="19"/>
        <v>3.4343888969416754</v>
      </c>
      <c r="AN18">
        <f t="shared" si="20"/>
        <v>74.564592635298666</v>
      </c>
      <c r="AO18" s="3">
        <v>1.7074703729999996</v>
      </c>
      <c r="AP18">
        <v>3.2775459627035608</v>
      </c>
      <c r="AQ18">
        <f t="shared" si="21"/>
        <v>5.5963126274620913</v>
      </c>
      <c r="AR18">
        <f t="shared" si="22"/>
        <v>121.26920062003175</v>
      </c>
      <c r="AS18" s="3">
        <v>1.7091368320000004</v>
      </c>
      <c r="AT18">
        <v>2.1880023432809996</v>
      </c>
      <c r="AU18">
        <f t="shared" si="23"/>
        <v>3.739595393403865</v>
      </c>
      <c r="AV18">
        <f t="shared" si="24"/>
        <v>80.956086701396984</v>
      </c>
      <c r="AW18" s="3">
        <v>1.7064322510000007</v>
      </c>
      <c r="AX18">
        <v>2.9774380017566457</v>
      </c>
      <c r="AY18">
        <f t="shared" si="25"/>
        <v>5.0807962315505373</v>
      </c>
      <c r="AZ18">
        <f t="shared" si="26"/>
        <v>110.16520606499589</v>
      </c>
      <c r="BA18" s="3">
        <v>1.7026349100000004</v>
      </c>
      <c r="BB18">
        <v>3.2159400013135144</v>
      </c>
      <c r="BC18">
        <f t="shared" si="27"/>
        <v>5.4755717147018368</v>
      </c>
      <c r="BD18">
        <f t="shared" si="28"/>
        <v>118.98978004860004</v>
      </c>
      <c r="BE18" s="3">
        <v>1.7055307240000008</v>
      </c>
      <c r="BF18">
        <v>4.0165572532615847</v>
      </c>
      <c r="BG18">
        <f t="shared" si="29"/>
        <v>6.8503618001426849</v>
      </c>
      <c r="BH18">
        <f t="shared" si="30"/>
        <v>148.61261837067863</v>
      </c>
      <c r="BI18" s="3">
        <v>1.7106666960000005</v>
      </c>
      <c r="BJ18">
        <v>3.1531678966228127</v>
      </c>
      <c r="BK18">
        <f t="shared" si="31"/>
        <v>5.3940193076490184</v>
      </c>
      <c r="BL18">
        <f t="shared" si="32"/>
        <v>116.66721217504407</v>
      </c>
      <c r="BM18" s="3">
        <v>1.7068693550000003</v>
      </c>
      <c r="BN18">
        <v>3.1297626634915345</v>
      </c>
      <c r="BO18">
        <f t="shared" si="33"/>
        <v>5.3420959787368787</v>
      </c>
      <c r="BP18">
        <f t="shared" si="34"/>
        <v>115.80121854918677</v>
      </c>
      <c r="BQ18" s="3">
        <v>1.7052575340000011</v>
      </c>
      <c r="BR18">
        <v>0.40505420773899736</v>
      </c>
      <c r="BS18">
        <f t="shared" si="35"/>
        <v>0.69072173942532678</v>
      </c>
      <c r="BT18">
        <f t="shared" si="36"/>
        <v>14.987005686342902</v>
      </c>
      <c r="BU18" s="3">
        <v>1.7073064589999998</v>
      </c>
      <c r="BV18">
        <v>3.0028301700189037</v>
      </c>
      <c r="BW18">
        <f t="shared" si="37"/>
        <v>5.1267513445533419</v>
      </c>
      <c r="BX18">
        <f t="shared" si="38"/>
        <v>111.10471629069944</v>
      </c>
      <c r="BY18" s="3">
        <v>1.7056946379999989</v>
      </c>
      <c r="BZ18">
        <v>3.2887364610540395</v>
      </c>
      <c r="CA18">
        <f t="shared" si="39"/>
        <v>5.6095801474149676</v>
      </c>
      <c r="CB18">
        <f t="shared" si="40"/>
        <v>121.68324905899946</v>
      </c>
      <c r="CC18" s="3">
        <v>1.7042740500000004</v>
      </c>
      <c r="CD18">
        <v>2.4985121194173696</v>
      </c>
      <c r="CE18">
        <f t="shared" si="41"/>
        <v>4.258149368733525</v>
      </c>
      <c r="CF18">
        <f t="shared" si="42"/>
        <v>92.444948418442678</v>
      </c>
      <c r="CG18" s="3">
        <v>1.7015694690000007</v>
      </c>
      <c r="CH18">
        <v>2.7320327101455795</v>
      </c>
      <c r="CI18" s="13">
        <f t="shared" si="43"/>
        <v>4.6487434478930467</v>
      </c>
      <c r="CJ18" s="10">
        <f t="shared" si="44"/>
        <v>101.08521027538644</v>
      </c>
      <c r="CK18" s="4">
        <v>1.6991107590000016</v>
      </c>
      <c r="CL18" s="4">
        <v>1.3047283700407493</v>
      </c>
      <c r="CM18" s="13">
        <f t="shared" si="0"/>
        <v>2.2168780111087725</v>
      </c>
      <c r="CN18" s="10">
        <f t="shared" si="45"/>
        <v>48.274949691507722</v>
      </c>
      <c r="CO18" s="14">
        <v>1.698782931000002</v>
      </c>
      <c r="CP18">
        <v>1.6473102470084535</v>
      </c>
      <c r="CQ18" s="13">
        <f t="shared" si="46"/>
        <v>2.7984225296793581</v>
      </c>
      <c r="CR18" s="10">
        <f t="shared" si="47"/>
        <v>60.950479139312783</v>
      </c>
      <c r="CS18" s="14">
        <v>1.6997390960000001</v>
      </c>
      <c r="CT18">
        <v>1.1286716006638084</v>
      </c>
      <c r="CU18" s="13">
        <f t="shared" si="48"/>
        <v>1.9184472461931747</v>
      </c>
      <c r="CV18" s="10">
        <f t="shared" si="49"/>
        <v>41.760849224560914</v>
      </c>
      <c r="CW18" s="11">
        <v>1.6970345150000004</v>
      </c>
      <c r="CX18" s="12">
        <v>0.76104421501270225</v>
      </c>
      <c r="CY18" s="13">
        <f t="shared" si="50"/>
        <v>1.2915183003176371</v>
      </c>
      <c r="CZ18" s="10">
        <f t="shared" si="51"/>
        <v>28.158635955469983</v>
      </c>
      <c r="DA18" s="14">
        <v>1.7000669240000015</v>
      </c>
      <c r="DB18">
        <v>1.3518098099703995</v>
      </c>
      <c r="DC18" s="13">
        <f t="shared" si="52"/>
        <v>2.2981671454694035</v>
      </c>
      <c r="DD18" s="10">
        <f t="shared" si="53"/>
        <v>50.016962968904778</v>
      </c>
      <c r="DE18" s="14">
        <v>1.7015421500000016</v>
      </c>
      <c r="DF18">
        <v>2.0199276089881022</v>
      </c>
      <c r="DG18" s="13">
        <f t="shared" si="54"/>
        <v>3.4369919666419779</v>
      </c>
      <c r="DH18" s="10">
        <f t="shared" si="55"/>
        <v>74.737321532559776</v>
      </c>
      <c r="DI18" s="14">
        <v>1.7010230889999995</v>
      </c>
      <c r="DJ18">
        <v>2.3397353679965307</v>
      </c>
      <c r="DK18" s="13">
        <f t="shared" si="56"/>
        <v>3.9799438831120093</v>
      </c>
      <c r="DL18" s="10">
        <f t="shared" si="57"/>
        <v>86.570208615871636</v>
      </c>
      <c r="DM18" s="14">
        <v>1.7003127949999985</v>
      </c>
      <c r="DN18">
        <v>2.105550871413215</v>
      </c>
      <c r="DO18" s="13">
        <f t="shared" si="58"/>
        <v>3.5800950871872859</v>
      </c>
      <c r="DP18" s="10">
        <f t="shared" si="59"/>
        <v>77.905382242288951</v>
      </c>
      <c r="DQ18" s="14">
        <v>1.7017333829999988</v>
      </c>
      <c r="DR18">
        <v>1.1611682003440364</v>
      </c>
      <c r="DS18" s="13">
        <f t="shared" si="60"/>
        <v>1.9759986898034774</v>
      </c>
      <c r="DT18" s="10">
        <f t="shared" si="61"/>
        <v>42.963223412729349</v>
      </c>
      <c r="DU18" s="14">
        <v>1.7012143219999984</v>
      </c>
      <c r="DV18">
        <v>0.63130794999515771</v>
      </c>
      <c r="DW18" s="13">
        <f t="shared" si="62"/>
        <v>1.0739901261242211</v>
      </c>
      <c r="DX18" s="10">
        <f t="shared" si="63"/>
        <v>23.358394149820835</v>
      </c>
      <c r="DY18" s="14">
        <v>1.7045472399999984</v>
      </c>
      <c r="DZ18">
        <v>1.7710356276755592</v>
      </c>
      <c r="EA18" s="13">
        <f t="shared" si="64"/>
        <v>3.0188138910960394</v>
      </c>
      <c r="EB18" s="10">
        <f t="shared" si="65"/>
        <v>65.528318223995697</v>
      </c>
      <c r="EC18" s="14">
        <v>1.7005586659999992</v>
      </c>
      <c r="ED18">
        <v>0.12405426181043566</v>
      </c>
      <c r="EE18" s="13">
        <f t="shared" si="66"/>
        <v>0.21096154997596911</v>
      </c>
      <c r="EF18" s="10">
        <f t="shared" si="67"/>
        <v>4.5900076869861195</v>
      </c>
      <c r="EG18" s="17">
        <v>1.7058585520000022</v>
      </c>
      <c r="EH18" s="15">
        <v>2.0659459204257389</v>
      </c>
      <c r="EI18" s="13">
        <f t="shared" si="68"/>
        <v>3.524211516327763</v>
      </c>
      <c r="EJ18" s="10">
        <f t="shared" si="69"/>
        <v>76.439999055752338</v>
      </c>
      <c r="EK18">
        <v>1.7031539710000008</v>
      </c>
      <c r="EL18">
        <v>1.6140261408065466</v>
      </c>
      <c r="EM18" s="13">
        <f t="shared" si="70"/>
        <v>2.748935031012476</v>
      </c>
      <c r="EN18" s="10">
        <f t="shared" si="71"/>
        <v>59.718967209842226</v>
      </c>
      <c r="EO18" s="14">
        <v>1.7068147170000039</v>
      </c>
      <c r="EP18">
        <v>1.6886500763972176</v>
      </c>
      <c r="EQ18" s="13">
        <f t="shared" si="72"/>
        <v>2.8822128022579521</v>
      </c>
      <c r="ER18" s="10">
        <f t="shared" si="73"/>
        <v>62.480052826697055</v>
      </c>
      <c r="ES18" s="14">
        <v>1.7028261429999993</v>
      </c>
      <c r="ET18">
        <v>2.8910036562677028</v>
      </c>
      <c r="EU18" s="13">
        <f t="shared" si="74"/>
        <v>4.9228766054012283</v>
      </c>
      <c r="EV18" s="10">
        <f t="shared" si="75"/>
        <v>106.967135281905</v>
      </c>
      <c r="EW18" s="14">
        <v>1.7083992190000021</v>
      </c>
      <c r="EX18">
        <v>2.0220217856402489</v>
      </c>
      <c r="EY18" s="13">
        <f t="shared" si="76"/>
        <v>3.454420439388791</v>
      </c>
      <c r="EZ18" s="10">
        <f t="shared" si="77"/>
        <v>74.814806068689208</v>
      </c>
      <c r="FA18" s="14">
        <v>1.7082626239999996</v>
      </c>
      <c r="FB18">
        <v>2.0292906104706825</v>
      </c>
      <c r="FC18" s="13">
        <f t="shared" si="78"/>
        <v>3.466561303101209</v>
      </c>
      <c r="FD18" s="10">
        <f t="shared" si="79"/>
        <v>75.083752587415248</v>
      </c>
      <c r="FE18" s="14">
        <v>1.7048477490000007</v>
      </c>
      <c r="FF18">
        <v>2.203472752890915</v>
      </c>
      <c r="FG18" s="13">
        <f t="shared" si="80"/>
        <v>3.7565855627489113</v>
      </c>
      <c r="FH18" s="10">
        <f t="shared" si="81"/>
        <v>81.528491856963853</v>
      </c>
      <c r="FI18" s="14">
        <v>1.7133439580000012</v>
      </c>
      <c r="FJ18">
        <v>3.0400903855170225</v>
      </c>
      <c r="FK18" s="13">
        <f t="shared" si="82"/>
        <v>5.2087204937994844</v>
      </c>
      <c r="FL18" s="10">
        <f t="shared" si="83"/>
        <v>112.48334426412983</v>
      </c>
      <c r="FM18" s="14">
        <v>1.7086997279999991</v>
      </c>
      <c r="FN18">
        <v>3.1722398159696108</v>
      </c>
      <c r="FO18" s="13">
        <f t="shared" si="84"/>
        <v>5.4204053106980412</v>
      </c>
      <c r="FP18" s="10">
        <f t="shared" si="85"/>
        <v>117.37287319087559</v>
      </c>
      <c r="FQ18" s="14">
        <v>1.7062683369999991</v>
      </c>
      <c r="FR18">
        <v>2.4254698672776516</v>
      </c>
      <c r="FS18" s="13">
        <f t="shared" si="86"/>
        <v>4.1385024368834475</v>
      </c>
      <c r="FT18" s="10">
        <f t="shared" si="87"/>
        <v>89.742385089273114</v>
      </c>
      <c r="FU18" s="14"/>
    </row>
    <row r="19" spans="1:177" x14ac:dyDescent="0.25">
      <c r="A19" s="3">
        <v>1.6963788590000011</v>
      </c>
      <c r="B19">
        <v>1.1897420552477256</v>
      </c>
      <c r="C19">
        <f t="shared" si="1"/>
        <v>2.0182532701854528</v>
      </c>
      <c r="D19">
        <f t="shared" si="2"/>
        <v>44.020456044165847</v>
      </c>
      <c r="E19" s="3">
        <v>1.6980453180000001</v>
      </c>
      <c r="F19">
        <v>1.1696466468979838</v>
      </c>
      <c r="G19">
        <f t="shared" si="3"/>
        <v>1.9861130124795208</v>
      </c>
      <c r="H19">
        <f t="shared" si="4"/>
        <v>43.2769259352254</v>
      </c>
      <c r="I19" s="3">
        <v>1.7021158489999983</v>
      </c>
      <c r="J19">
        <v>1.041188082136151</v>
      </c>
      <c r="K19">
        <f t="shared" si="5"/>
        <v>1.7722227363938547</v>
      </c>
      <c r="L19">
        <f t="shared" si="6"/>
        <v>38.523959039037585</v>
      </c>
      <c r="M19" s="3">
        <v>1.7006952609999999</v>
      </c>
      <c r="N19">
        <v>1.1291706943500914</v>
      </c>
      <c r="O19">
        <f t="shared" si="7"/>
        <v>1.92037524874128</v>
      </c>
      <c r="P19">
        <f t="shared" si="8"/>
        <v>41.779315690953382</v>
      </c>
      <c r="Q19" s="3">
        <v>1.7003674330000003</v>
      </c>
      <c r="R19">
        <v>1.63598683727215</v>
      </c>
      <c r="S19">
        <f t="shared" si="9"/>
        <v>2.7817787389142348</v>
      </c>
      <c r="T19">
        <f t="shared" si="10"/>
        <v>60.531512979069547</v>
      </c>
      <c r="U19" s="3">
        <v>1.698946845</v>
      </c>
      <c r="V19">
        <v>1.5380396575656803</v>
      </c>
      <c r="W19">
        <f t="shared" si="11"/>
        <v>2.6130476237060929</v>
      </c>
      <c r="X19">
        <f t="shared" si="12"/>
        <v>56.907467329930171</v>
      </c>
      <c r="Y19" s="3">
        <v>1.7008045369999998</v>
      </c>
      <c r="Z19">
        <v>1.64458039148077</v>
      </c>
      <c r="AA19">
        <f t="shared" si="13"/>
        <v>2.7971097912917293</v>
      </c>
      <c r="AB19">
        <f t="shared" si="14"/>
        <v>60.849474484788487</v>
      </c>
      <c r="AC19" s="3">
        <v>1.6980999560000001</v>
      </c>
      <c r="AD19">
        <v>1.3427817345289723</v>
      </c>
      <c r="AE19">
        <f t="shared" si="15"/>
        <v>2.2801776043212518</v>
      </c>
      <c r="AF19">
        <f t="shared" si="16"/>
        <v>49.682924177571977</v>
      </c>
      <c r="AG19" s="3">
        <v>1.6990561209999999</v>
      </c>
      <c r="AH19">
        <v>1.3290630559475711</v>
      </c>
      <c r="AI19">
        <f t="shared" si="17"/>
        <v>2.2581527204026859</v>
      </c>
      <c r="AJ19">
        <f t="shared" si="18"/>
        <v>49.175333070060134</v>
      </c>
      <c r="AK19" s="3">
        <v>1.6987282930000003</v>
      </c>
      <c r="AL19">
        <v>1.0275028883944197</v>
      </c>
      <c r="AM19">
        <f t="shared" si="19"/>
        <v>1.7454482276548224</v>
      </c>
      <c r="AN19">
        <f t="shared" si="20"/>
        <v>38.017606870593532</v>
      </c>
      <c r="AO19" s="3">
        <v>1.7020065730000002</v>
      </c>
      <c r="AP19">
        <v>2.0414119750052686</v>
      </c>
      <c r="AQ19">
        <f t="shared" si="21"/>
        <v>3.4744965996598793</v>
      </c>
      <c r="AR19">
        <f t="shared" si="22"/>
        <v>75.532243075194941</v>
      </c>
      <c r="AS19" s="3">
        <v>1.7014875120000017</v>
      </c>
      <c r="AT19">
        <v>1.3355828189008534</v>
      </c>
      <c r="AU19">
        <f t="shared" si="23"/>
        <v>2.2724774876015621</v>
      </c>
      <c r="AV19">
        <f t="shared" si="24"/>
        <v>49.416564299331576</v>
      </c>
      <c r="AW19" s="3">
        <v>1.7009684510000014</v>
      </c>
      <c r="AX19">
        <v>1.5017251135994485</v>
      </c>
      <c r="AY19">
        <f t="shared" si="25"/>
        <v>2.5543870403070552</v>
      </c>
      <c r="AZ19">
        <f t="shared" si="26"/>
        <v>55.563829203179594</v>
      </c>
      <c r="BA19" s="3">
        <v>1.6960783500000023</v>
      </c>
      <c r="BB19">
        <v>1.8791599342208629</v>
      </c>
      <c r="BC19">
        <f t="shared" si="27"/>
        <v>3.1872024806194341</v>
      </c>
      <c r="BD19">
        <f t="shared" si="28"/>
        <v>69.528917566171927</v>
      </c>
      <c r="BE19" s="3">
        <v>1.7000669240000015</v>
      </c>
      <c r="BF19">
        <v>2.2984834616769483</v>
      </c>
      <c r="BG19">
        <f t="shared" si="29"/>
        <v>3.9075757085580047</v>
      </c>
      <c r="BH19">
        <f t="shared" si="30"/>
        <v>85.04388808204709</v>
      </c>
      <c r="BI19" s="3">
        <v>1.7041101360000006</v>
      </c>
      <c r="BJ19">
        <v>1.8512518681073216</v>
      </c>
      <c r="BK19">
        <f t="shared" si="31"/>
        <v>3.1547370727306228</v>
      </c>
      <c r="BL19">
        <f t="shared" si="32"/>
        <v>68.496319119970892</v>
      </c>
      <c r="BM19" s="3">
        <v>1.7014055550000009</v>
      </c>
      <c r="BN19">
        <v>2.144002534907393</v>
      </c>
      <c r="BO19">
        <f t="shared" si="33"/>
        <v>3.6478178228255218</v>
      </c>
      <c r="BP19">
        <f t="shared" si="34"/>
        <v>79.328093791573536</v>
      </c>
      <c r="BQ19" s="3">
        <v>1.7019792540000012</v>
      </c>
      <c r="BR19">
        <v>0.14516703680815715</v>
      </c>
      <c r="BS19">
        <f t="shared" si="35"/>
        <v>0.24707128501213801</v>
      </c>
      <c r="BT19">
        <f t="shared" si="36"/>
        <v>5.371180361901815</v>
      </c>
      <c r="BU19" s="3">
        <v>1.6996571389999993</v>
      </c>
      <c r="BV19">
        <v>1.7778685494057782</v>
      </c>
      <c r="BW19">
        <f t="shared" si="37"/>
        <v>3.021766972201104</v>
      </c>
      <c r="BX19">
        <f t="shared" si="38"/>
        <v>65.781136328013787</v>
      </c>
      <c r="BY19" s="3">
        <v>1.6991380780000007</v>
      </c>
      <c r="BZ19">
        <v>1.576255495002804</v>
      </c>
      <c r="CA19">
        <f t="shared" si="39"/>
        <v>2.678275732216004</v>
      </c>
      <c r="CB19">
        <f t="shared" si="40"/>
        <v>58.321453315103753</v>
      </c>
      <c r="CC19" s="3">
        <v>1.6988102500000011</v>
      </c>
      <c r="CD19">
        <v>1.452682097321756</v>
      </c>
      <c r="CE19">
        <f t="shared" si="41"/>
        <v>2.4678312369216981</v>
      </c>
      <c r="CF19">
        <f t="shared" si="42"/>
        <v>53.749237600904969</v>
      </c>
      <c r="CG19" s="3">
        <v>1.6950129090000008</v>
      </c>
      <c r="CH19">
        <v>1.6937179495178885</v>
      </c>
      <c r="CI19" s="13">
        <f t="shared" si="43"/>
        <v>2.8708737886378324</v>
      </c>
      <c r="CJ19" s="10">
        <f t="shared" si="44"/>
        <v>62.667564132161871</v>
      </c>
      <c r="CK19" s="4">
        <v>1.6925541990000017</v>
      </c>
      <c r="CL19" s="4">
        <v>0.62572841740602791</v>
      </c>
      <c r="CM19" s="13">
        <f t="shared" si="0"/>
        <v>1.0590792603141983</v>
      </c>
      <c r="CN19" s="10">
        <f t="shared" si="45"/>
        <v>23.151951444023034</v>
      </c>
      <c r="CO19" s="14">
        <v>1.6922263710000021</v>
      </c>
      <c r="CP19">
        <v>0.79592345940815334</v>
      </c>
      <c r="CQ19" s="13">
        <f t="shared" si="46"/>
        <v>1.3468826673080267</v>
      </c>
      <c r="CR19" s="10">
        <f t="shared" si="47"/>
        <v>29.449167998101675</v>
      </c>
      <c r="CS19" s="14">
        <v>1.6942752959999989</v>
      </c>
      <c r="CT19">
        <v>0.61257845415913026</v>
      </c>
      <c r="CU19" s="13">
        <f t="shared" si="48"/>
        <v>1.0378765417436822</v>
      </c>
      <c r="CV19" s="10">
        <f t="shared" si="49"/>
        <v>22.665402803887819</v>
      </c>
      <c r="CW19" s="11">
        <v>1.691570715000001</v>
      </c>
      <c r="CX19" s="12">
        <v>0.48295744197544249</v>
      </c>
      <c r="CY19" s="13">
        <f t="shared" si="50"/>
        <v>0.81695666543697076</v>
      </c>
      <c r="CZ19" s="10">
        <f t="shared" si="51"/>
        <v>17.869425353091373</v>
      </c>
      <c r="DA19" s="14">
        <v>1.6935103640000015</v>
      </c>
      <c r="DB19">
        <v>0.79458204081610428</v>
      </c>
      <c r="DC19" s="13">
        <f t="shared" si="52"/>
        <v>1.3456329211703448</v>
      </c>
      <c r="DD19" s="10">
        <f t="shared" si="53"/>
        <v>29.399535510195857</v>
      </c>
      <c r="DE19" s="14">
        <v>1.6960783500000023</v>
      </c>
      <c r="DF19">
        <v>1.2726277919763367</v>
      </c>
      <c r="DG19" s="13">
        <f t="shared" si="54"/>
        <v>2.1584764455793715</v>
      </c>
      <c r="DH19" s="10">
        <f t="shared" si="55"/>
        <v>47.087228303124455</v>
      </c>
      <c r="DI19" s="14">
        <v>1.696652048999999</v>
      </c>
      <c r="DJ19">
        <v>1.2971492750360676</v>
      </c>
      <c r="DK19" s="13">
        <f t="shared" si="56"/>
        <v>2.2008109753488072</v>
      </c>
      <c r="DL19" s="10">
        <f t="shared" si="57"/>
        <v>47.994523176334503</v>
      </c>
      <c r="DM19" s="14">
        <v>1.6961329880000005</v>
      </c>
      <c r="DN19">
        <v>1.2416170096728687</v>
      </c>
      <c r="DO19" s="13">
        <f t="shared" si="58"/>
        <v>2.1059475685680682</v>
      </c>
      <c r="DP19" s="10">
        <f t="shared" si="59"/>
        <v>45.939829357896144</v>
      </c>
      <c r="DQ19" s="14">
        <v>1.697362343</v>
      </c>
      <c r="DR19">
        <v>0.54253642100535038</v>
      </c>
      <c r="DS19" s="13">
        <f t="shared" si="60"/>
        <v>0.92088089072047596</v>
      </c>
      <c r="DT19" s="10">
        <f t="shared" si="61"/>
        <v>20.073847577197963</v>
      </c>
      <c r="DU19" s="14">
        <v>1.6937562350000004</v>
      </c>
      <c r="DV19">
        <v>0.44767256027757796</v>
      </c>
      <c r="DW19" s="13">
        <f t="shared" si="62"/>
        <v>0.75824819020856116</v>
      </c>
      <c r="DX19" s="10">
        <f t="shared" si="63"/>
        <v>16.563884730270384</v>
      </c>
      <c r="DY19" s="14">
        <v>1.699083439999999</v>
      </c>
      <c r="DZ19">
        <v>0.94331976777599991</v>
      </c>
      <c r="EA19" s="13">
        <f t="shared" si="64"/>
        <v>1.6027789960528462</v>
      </c>
      <c r="EB19" s="10">
        <f t="shared" si="65"/>
        <v>34.902831407712</v>
      </c>
      <c r="EC19" s="14">
        <v>1.6961876260000004</v>
      </c>
      <c r="ED19">
        <v>8.0651073790833083E-2</v>
      </c>
      <c r="EE19" s="13">
        <f t="shared" si="66"/>
        <v>0.13679935338762403</v>
      </c>
      <c r="EF19" s="10">
        <f t="shared" si="67"/>
        <v>2.9840897302608242</v>
      </c>
      <c r="EG19" s="17">
        <v>1.7014875120000017</v>
      </c>
      <c r="EH19" s="15">
        <v>1.2309008531409489</v>
      </c>
      <c r="EI19" s="13">
        <f t="shared" si="68"/>
        <v>2.0943624301294728</v>
      </c>
      <c r="EJ19" s="10">
        <f t="shared" si="69"/>
        <v>45.543331566215109</v>
      </c>
      <c r="EK19">
        <v>1.6976901710000014</v>
      </c>
      <c r="EL19">
        <v>0.97539746359696211</v>
      </c>
      <c r="EM19" s="13">
        <f t="shared" si="70"/>
        <v>1.6559226867668944</v>
      </c>
      <c r="EN19" s="10">
        <f t="shared" si="71"/>
        <v>36.089706153087597</v>
      </c>
      <c r="EO19" s="14">
        <v>1.6969798770000022</v>
      </c>
      <c r="EP19">
        <v>1.0512187325991491</v>
      </c>
      <c r="EQ19" s="13">
        <f t="shared" si="72"/>
        <v>1.7838970355462023</v>
      </c>
      <c r="ER19" s="10">
        <f t="shared" si="73"/>
        <v>38.895093106168517</v>
      </c>
      <c r="ES19" s="14">
        <v>1.697362343</v>
      </c>
      <c r="ET19">
        <v>1.5890043217515206</v>
      </c>
      <c r="EU19" s="13">
        <f t="shared" si="74"/>
        <v>2.6971160986052869</v>
      </c>
      <c r="EV19" s="10">
        <f t="shared" si="75"/>
        <v>58.793159904806259</v>
      </c>
      <c r="EW19" s="14">
        <v>1.7029354189999992</v>
      </c>
      <c r="EX19">
        <v>0.97047311526892022</v>
      </c>
      <c r="EY19" s="13">
        <f t="shared" si="76"/>
        <v>1.6526530411787133</v>
      </c>
      <c r="EZ19" s="10">
        <f t="shared" si="77"/>
        <v>35.907505264950046</v>
      </c>
      <c r="FA19" s="14">
        <v>1.7017060639999997</v>
      </c>
      <c r="FB19">
        <v>1.1806622822361144</v>
      </c>
      <c r="FC19" s="13">
        <f t="shared" si="78"/>
        <v>2.0091401652172749</v>
      </c>
      <c r="FD19" s="10">
        <f t="shared" si="79"/>
        <v>43.684504442736234</v>
      </c>
      <c r="FE19" s="14">
        <v>1.7004767090000001</v>
      </c>
      <c r="FF19">
        <v>1.3079272388356393</v>
      </c>
      <c r="FG19" s="13">
        <f t="shared" si="80"/>
        <v>2.2240998067066853</v>
      </c>
      <c r="FH19" s="10">
        <f t="shared" si="81"/>
        <v>48.393307836918652</v>
      </c>
      <c r="FI19" s="14">
        <v>1.7078801579999983</v>
      </c>
      <c r="FJ19">
        <v>1.5491527955500599</v>
      </c>
      <c r="FK19" s="13">
        <f t="shared" si="82"/>
        <v>2.6457673212301751</v>
      </c>
      <c r="FL19" s="10">
        <f t="shared" si="83"/>
        <v>57.318653435352218</v>
      </c>
      <c r="FM19" s="14">
        <v>1.6990561209999999</v>
      </c>
      <c r="FN19">
        <v>2.0610814319394741</v>
      </c>
      <c r="FO19" s="13">
        <f t="shared" si="84"/>
        <v>3.5018930228162084</v>
      </c>
      <c r="FP19" s="10">
        <f t="shared" si="85"/>
        <v>76.260012981760539</v>
      </c>
      <c r="FQ19" s="14">
        <v>1.7008045369999998</v>
      </c>
      <c r="FR19">
        <v>1.3287116270270933</v>
      </c>
      <c r="FS19" s="13">
        <f t="shared" si="86"/>
        <v>2.2598787636123321</v>
      </c>
      <c r="FT19" s="10">
        <f t="shared" si="87"/>
        <v>49.162330200002451</v>
      </c>
      <c r="FU19" s="14"/>
    </row>
    <row r="20" spans="1:177" x14ac:dyDescent="0.25">
      <c r="A20" s="3">
        <v>1.6909150590000017</v>
      </c>
      <c r="B20">
        <v>0.71451860648183807</v>
      </c>
      <c r="C20">
        <f t="shared" si="1"/>
        <v>1.2081902716358361</v>
      </c>
      <c r="D20">
        <f t="shared" si="2"/>
        <v>26.437188439828009</v>
      </c>
      <c r="E20" s="3">
        <v>1.6914887580000002</v>
      </c>
      <c r="F20">
        <v>0.79037222350457637</v>
      </c>
      <c r="G20">
        <f t="shared" si="3"/>
        <v>1.3369057306934544</v>
      </c>
      <c r="H20">
        <f t="shared" si="4"/>
        <v>29.243772269669325</v>
      </c>
      <c r="I20" s="3">
        <v>1.6957505219999991</v>
      </c>
      <c r="J20">
        <v>0.53715609895369743</v>
      </c>
      <c r="K20">
        <f t="shared" si="5"/>
        <v>0.91088273519621554</v>
      </c>
      <c r="L20">
        <f t="shared" si="6"/>
        <v>19.874775661286805</v>
      </c>
      <c r="M20" s="3">
        <v>1.6963242209999994</v>
      </c>
      <c r="N20">
        <v>0.74423998081459841</v>
      </c>
      <c r="O20">
        <f t="shared" si="7"/>
        <v>1.2624723056923781</v>
      </c>
      <c r="P20">
        <f t="shared" si="8"/>
        <v>27.536879290140142</v>
      </c>
      <c r="Q20" s="3">
        <v>1.6949036330000009</v>
      </c>
      <c r="R20">
        <v>0.87266486376247709</v>
      </c>
      <c r="S20">
        <f t="shared" si="9"/>
        <v>1.4790828479824734</v>
      </c>
      <c r="T20">
        <f t="shared" si="10"/>
        <v>32.288599959211652</v>
      </c>
      <c r="U20" s="3">
        <v>1.6934830450000007</v>
      </c>
      <c r="V20">
        <v>0.86911924341092295</v>
      </c>
      <c r="W20">
        <f t="shared" si="11"/>
        <v>1.4718387027996265</v>
      </c>
      <c r="X20">
        <f t="shared" si="12"/>
        <v>32.157412006204147</v>
      </c>
      <c r="Y20" s="3">
        <v>1.6953407370000004</v>
      </c>
      <c r="Z20">
        <v>0.69203705133315474</v>
      </c>
      <c r="AA20">
        <f t="shared" si="13"/>
        <v>1.1732386046384577</v>
      </c>
      <c r="AB20">
        <f t="shared" si="14"/>
        <v>25.605370899326726</v>
      </c>
      <c r="AC20" s="3">
        <v>1.693920149000002</v>
      </c>
      <c r="AD20">
        <v>0.65355351227216774</v>
      </c>
      <c r="AE20">
        <f t="shared" si="15"/>
        <v>1.107067462887545</v>
      </c>
      <c r="AF20">
        <f t="shared" si="16"/>
        <v>24.181479954070205</v>
      </c>
      <c r="AG20" s="3">
        <v>1.6924995610000018</v>
      </c>
      <c r="AH20">
        <v>0.69240774288836082</v>
      </c>
      <c r="AI20">
        <f t="shared" si="17"/>
        <v>1.1718998008715529</v>
      </c>
      <c r="AJ20">
        <f t="shared" si="18"/>
        <v>25.61908648686935</v>
      </c>
      <c r="AK20" s="3">
        <v>1.6921717330000021</v>
      </c>
      <c r="AL20">
        <v>0.53124511877246139</v>
      </c>
      <c r="AM20">
        <f t="shared" si="19"/>
        <v>0.89895797328098792</v>
      </c>
      <c r="AN20">
        <f t="shared" si="20"/>
        <v>19.65606939458107</v>
      </c>
      <c r="AO20" s="3">
        <v>1.6954500130000021</v>
      </c>
      <c r="AP20">
        <v>1.171061912259552</v>
      </c>
      <c r="AQ20">
        <f t="shared" si="21"/>
        <v>1.9854769343642649</v>
      </c>
      <c r="AR20">
        <f t="shared" si="22"/>
        <v>43.329290753603424</v>
      </c>
      <c r="AS20" s="3">
        <v>1.6949309520000018</v>
      </c>
      <c r="AT20">
        <v>0.8938408144601574</v>
      </c>
      <c r="AU20">
        <f t="shared" si="23"/>
        <v>1.5149984625894115</v>
      </c>
      <c r="AV20">
        <f t="shared" si="24"/>
        <v>33.072110135025824</v>
      </c>
      <c r="AW20" s="3">
        <v>1.6965974110000008</v>
      </c>
      <c r="AX20">
        <v>0.90978202141600362</v>
      </c>
      <c r="AY20">
        <f t="shared" si="25"/>
        <v>1.5435338221087391</v>
      </c>
      <c r="AZ20">
        <f t="shared" si="26"/>
        <v>33.661934792392131</v>
      </c>
      <c r="BA20" s="3">
        <v>1.6918985430000024</v>
      </c>
      <c r="BB20">
        <v>1.0285555085522198</v>
      </c>
      <c r="BC20">
        <f t="shared" si="27"/>
        <v>1.7402115663141271</v>
      </c>
      <c r="BD20">
        <f t="shared" si="28"/>
        <v>38.056553816432128</v>
      </c>
      <c r="BE20" s="3">
        <v>1.6978814040000021</v>
      </c>
      <c r="BF20">
        <v>1.3898697919572651</v>
      </c>
      <c r="BG20">
        <f t="shared" si="29"/>
        <v>2.3598340737455921</v>
      </c>
      <c r="BH20">
        <f t="shared" si="30"/>
        <v>51.425182302418811</v>
      </c>
      <c r="BI20" s="3">
        <v>1.6986463360000013</v>
      </c>
      <c r="BJ20">
        <v>1.2831466398914186</v>
      </c>
      <c r="BK20">
        <f t="shared" si="31"/>
        <v>2.1796123384022712</v>
      </c>
      <c r="BL20">
        <f t="shared" si="32"/>
        <v>47.47642567598249</v>
      </c>
      <c r="BM20" s="3">
        <v>1.6961329880000022</v>
      </c>
      <c r="BN20">
        <v>1.2745588437990363</v>
      </c>
      <c r="BO20">
        <f t="shared" si="33"/>
        <v>2.1618213001146875</v>
      </c>
      <c r="BP20">
        <f t="shared" si="34"/>
        <v>47.158677220564343</v>
      </c>
      <c r="BQ20" s="3">
        <v>1.695422694000003</v>
      </c>
      <c r="BR20">
        <v>1.3590058400517051</v>
      </c>
      <c r="BS20">
        <f t="shared" si="35"/>
        <v>2.3040893425021989</v>
      </c>
      <c r="BT20">
        <f t="shared" si="36"/>
        <v>50.283216081913089</v>
      </c>
      <c r="BU20" s="3">
        <v>1.6921990520000012</v>
      </c>
      <c r="BV20">
        <v>1.0461591252935627</v>
      </c>
      <c r="BW20">
        <f t="shared" si="37"/>
        <v>1.7703094800629173</v>
      </c>
      <c r="BX20">
        <f t="shared" si="38"/>
        <v>38.707887635861823</v>
      </c>
      <c r="BY20" s="3">
        <v>1.6925815180000008</v>
      </c>
      <c r="BZ20">
        <v>0.8495276280598355</v>
      </c>
      <c r="CA20">
        <f t="shared" si="39"/>
        <v>1.4378947622844565</v>
      </c>
      <c r="CB20">
        <f t="shared" si="40"/>
        <v>31.432522238213913</v>
      </c>
      <c r="CC20" s="3">
        <v>1.6933464500000017</v>
      </c>
      <c r="CD20">
        <v>0.70392154763841519</v>
      </c>
      <c r="CE20">
        <f t="shared" si="41"/>
        <v>1.1919830537720175</v>
      </c>
      <c r="CF20">
        <f t="shared" si="42"/>
        <v>26.045097262621361</v>
      </c>
      <c r="CG20" s="3">
        <v>1.690641869000002</v>
      </c>
      <c r="CH20">
        <v>0.88515960281160122</v>
      </c>
      <c r="CI20" s="13">
        <f t="shared" si="43"/>
        <v>1.4964878852607049</v>
      </c>
      <c r="CJ20" s="10">
        <f t="shared" si="44"/>
        <v>32.750905304029246</v>
      </c>
      <c r="CK20" s="4">
        <v>1.6894671520000024</v>
      </c>
      <c r="CL20" s="4">
        <v>0.2603721864172312</v>
      </c>
      <c r="CM20" s="13">
        <f t="shared" si="0"/>
        <v>0.43989025624633332</v>
      </c>
      <c r="CN20" s="10">
        <f t="shared" si="45"/>
        <v>9.6337708974375538</v>
      </c>
      <c r="CO20" s="14">
        <v>1.6869538040000034</v>
      </c>
      <c r="CP20">
        <v>0.3922866259006817</v>
      </c>
      <c r="CQ20" s="13">
        <f t="shared" si="46"/>
        <v>0.66176941582148119</v>
      </c>
      <c r="CR20" s="10">
        <f t="shared" si="47"/>
        <v>14.514605158325223</v>
      </c>
      <c r="CS20" s="14">
        <v>1.6888114959999996</v>
      </c>
      <c r="CT20">
        <v>0.29047334017628951</v>
      </c>
      <c r="CU20" s="13">
        <f t="shared" si="48"/>
        <v>0.49055471617123625</v>
      </c>
      <c r="CV20" s="10">
        <f t="shared" si="49"/>
        <v>10.747513586522711</v>
      </c>
      <c r="CW20" s="11">
        <v>1.6861069150000016</v>
      </c>
      <c r="CX20" s="12">
        <v>0.27685356939137906</v>
      </c>
      <c r="CY20" s="13">
        <f t="shared" si="50"/>
        <v>0.46680471779323701</v>
      </c>
      <c r="CZ20" s="10">
        <f t="shared" si="51"/>
        <v>10.243582067481025</v>
      </c>
      <c r="DA20" s="14">
        <v>1.6913248440000022</v>
      </c>
      <c r="DB20">
        <v>0.46881755405384179</v>
      </c>
      <c r="DC20" s="13">
        <f t="shared" si="52"/>
        <v>0.79292277647457654</v>
      </c>
      <c r="DD20" s="10">
        <f t="shared" si="53"/>
        <v>17.346249499992147</v>
      </c>
      <c r="DE20" s="14">
        <v>1.6908057830000001</v>
      </c>
      <c r="DF20">
        <v>0.72922669091394321</v>
      </c>
      <c r="DG20" s="13">
        <f t="shared" si="54"/>
        <v>1.2329807061152487</v>
      </c>
      <c r="DH20" s="10">
        <f t="shared" si="55"/>
        <v>26.9813875638159</v>
      </c>
      <c r="DI20" s="14">
        <v>1.6900954890000008</v>
      </c>
      <c r="DJ20">
        <v>0.73744328491988631</v>
      </c>
      <c r="DK20" s="13">
        <f t="shared" si="56"/>
        <v>1.2463495692364421</v>
      </c>
      <c r="DL20" s="10">
        <f t="shared" si="57"/>
        <v>27.285401542035792</v>
      </c>
      <c r="DM20" s="14">
        <v>1.6917619479999999</v>
      </c>
      <c r="DN20">
        <v>0.72731251927127749</v>
      </c>
      <c r="DO20" s="13">
        <f t="shared" si="58"/>
        <v>1.2304396444071639</v>
      </c>
      <c r="DP20" s="10">
        <f t="shared" si="59"/>
        <v>26.910563213037268</v>
      </c>
      <c r="DQ20" s="14">
        <v>1.6908057830000001</v>
      </c>
      <c r="DR20">
        <v>0.31002820286561023</v>
      </c>
      <c r="DS20" s="13">
        <f t="shared" si="60"/>
        <v>0.52419747829827101</v>
      </c>
      <c r="DT20" s="10">
        <f t="shared" si="61"/>
        <v>11.471043506027579</v>
      </c>
      <c r="DU20" s="14">
        <v>1.688292435000001</v>
      </c>
      <c r="DV20">
        <v>0.20769621902378868</v>
      </c>
      <c r="DW20" s="13">
        <f t="shared" si="62"/>
        <v>0.35065195535596572</v>
      </c>
      <c r="DX20" s="10">
        <f t="shared" si="63"/>
        <v>7.6847601038801816</v>
      </c>
      <c r="DY20" s="14">
        <v>1.6947124000000002</v>
      </c>
      <c r="DZ20">
        <v>0.46866944077609785</v>
      </c>
      <c r="EA20" s="13">
        <f t="shared" si="64"/>
        <v>0.79425991278431873</v>
      </c>
      <c r="EB20" s="10">
        <f t="shared" si="65"/>
        <v>17.340769308715622</v>
      </c>
      <c r="EC20" s="14">
        <v>1.6885383060000017</v>
      </c>
      <c r="ED20">
        <v>0.44922347476241015</v>
      </c>
      <c r="EE20" s="13">
        <f t="shared" si="66"/>
        <v>0.75853104509075453</v>
      </c>
      <c r="EF20" s="10">
        <f t="shared" si="67"/>
        <v>16.621268566209174</v>
      </c>
      <c r="EG20" s="17">
        <v>1.6960237120000023</v>
      </c>
      <c r="EH20" s="15">
        <v>0.85438843114966234</v>
      </c>
      <c r="EI20" s="13">
        <f t="shared" si="68"/>
        <v>1.4490630384883088</v>
      </c>
      <c r="EJ20" s="10">
        <f t="shared" si="69"/>
        <v>31.612371952537508</v>
      </c>
      <c r="EK20">
        <v>1.6922263710000021</v>
      </c>
      <c r="EL20">
        <v>0.72854353433626151</v>
      </c>
      <c r="EM20" s="13">
        <f t="shared" si="70"/>
        <v>1.2328605812253672</v>
      </c>
      <c r="EN20" s="10">
        <f t="shared" si="71"/>
        <v>26.956110770441676</v>
      </c>
      <c r="EO20" s="14">
        <v>1.6917073100000017</v>
      </c>
      <c r="EP20">
        <v>0.68669894577427659</v>
      </c>
      <c r="EQ20" s="13">
        <f t="shared" si="72"/>
        <v>1.1616936263356386</v>
      </c>
      <c r="ER20" s="10">
        <f t="shared" si="73"/>
        <v>25.407860993648235</v>
      </c>
      <c r="ES20" s="14">
        <v>1.6931825360000001</v>
      </c>
      <c r="ET20">
        <v>1.0524205515673031</v>
      </c>
      <c r="EU20" s="13">
        <f t="shared" si="74"/>
        <v>1.7819400984412452</v>
      </c>
      <c r="EV20" s="10">
        <f t="shared" si="75"/>
        <v>38.939560407990214</v>
      </c>
      <c r="EW20" s="14">
        <v>1.6974716189999999</v>
      </c>
      <c r="EX20">
        <v>0.53029495477137167</v>
      </c>
      <c r="EY20" s="13">
        <f t="shared" si="76"/>
        <v>0.90016063542329194</v>
      </c>
      <c r="EZ20" s="10">
        <f t="shared" si="77"/>
        <v>19.620913326540752</v>
      </c>
      <c r="FA20" s="14">
        <v>1.6951495040000015</v>
      </c>
      <c r="FB20">
        <v>0.71436034487229705</v>
      </c>
      <c r="FC20" s="13">
        <f t="shared" si="78"/>
        <v>1.2109475842875443</v>
      </c>
      <c r="FD20" s="10">
        <f t="shared" si="79"/>
        <v>26.431332760274991</v>
      </c>
      <c r="FE20" s="14">
        <v>1.6961056690000014</v>
      </c>
      <c r="FF20">
        <v>0.57738707891346863</v>
      </c>
      <c r="FG20" s="13">
        <f t="shared" si="80"/>
        <v>0.97930949775248533</v>
      </c>
      <c r="FH20" s="10">
        <f t="shared" si="81"/>
        <v>21.363321919798338</v>
      </c>
      <c r="FI20" s="14">
        <v>1.7035091179999995</v>
      </c>
      <c r="FJ20">
        <v>0.76563581524973168</v>
      </c>
      <c r="FK20" s="13">
        <f t="shared" si="82"/>
        <v>1.3042675923452809</v>
      </c>
      <c r="FL20" s="10">
        <f t="shared" si="83"/>
        <v>28.328525164240073</v>
      </c>
      <c r="FM20" s="14">
        <v>1.6935923210000006</v>
      </c>
      <c r="FN20">
        <v>1.3669603062126789</v>
      </c>
      <c r="FO20" s="13">
        <f t="shared" si="84"/>
        <v>2.3150734777136024</v>
      </c>
      <c r="FP20" s="10">
        <f t="shared" si="85"/>
        <v>50.577531329869117</v>
      </c>
      <c r="FQ20" s="14">
        <v>1.6953407370000004</v>
      </c>
      <c r="FR20">
        <v>0.82176028720160021</v>
      </c>
      <c r="FS20" s="13">
        <f t="shared" si="86"/>
        <v>1.3931636909416929</v>
      </c>
      <c r="FT20" s="10">
        <f t="shared" si="87"/>
        <v>30.405130626459208</v>
      </c>
      <c r="FU20" s="14"/>
    </row>
    <row r="21" spans="1:177" x14ac:dyDescent="0.25">
      <c r="A21" s="3">
        <v>1.684358499</v>
      </c>
      <c r="B21">
        <v>0.42603908018839931</v>
      </c>
      <c r="C21">
        <f t="shared" si="1"/>
        <v>0.71760254562147285</v>
      </c>
      <c r="D21">
        <f t="shared" si="2"/>
        <v>15.763445966970774</v>
      </c>
      <c r="E21" s="3">
        <v>1.688210478000002</v>
      </c>
      <c r="F21">
        <v>0.51612166575668184</v>
      </c>
      <c r="G21">
        <f t="shared" si="3"/>
        <v>0.87132200405324511</v>
      </c>
      <c r="H21">
        <f t="shared" si="4"/>
        <v>19.096501632997228</v>
      </c>
      <c r="I21" s="3">
        <v>1.6902867219999997</v>
      </c>
      <c r="J21">
        <v>0.3089950392050384</v>
      </c>
      <c r="K21">
        <f t="shared" si="5"/>
        <v>0.52229021193214575</v>
      </c>
      <c r="L21">
        <f t="shared" si="6"/>
        <v>11.43281645058642</v>
      </c>
      <c r="M21" s="3">
        <v>1.6888661340000013</v>
      </c>
      <c r="N21">
        <v>0.26579272183308106</v>
      </c>
      <c r="O21">
        <f t="shared" si="7"/>
        <v>0.44888832656757333</v>
      </c>
      <c r="P21">
        <f t="shared" si="8"/>
        <v>9.8343307078239999</v>
      </c>
      <c r="Q21" s="3">
        <v>1.6894398330000016</v>
      </c>
      <c r="R21">
        <v>0.39805078873039967</v>
      </c>
      <c r="S21">
        <f t="shared" si="9"/>
        <v>0.67248285803820529</v>
      </c>
      <c r="T21">
        <f t="shared" si="10"/>
        <v>14.727879183024788</v>
      </c>
      <c r="U21" s="3">
        <v>1.6880192450000013</v>
      </c>
      <c r="V21">
        <v>0.44994769660254946</v>
      </c>
      <c r="W21">
        <f t="shared" si="11"/>
        <v>0.75952037110852522</v>
      </c>
      <c r="X21">
        <f t="shared" si="12"/>
        <v>16.64806477429433</v>
      </c>
      <c r="Y21" s="3">
        <v>1.6953407370000004</v>
      </c>
      <c r="Z21">
        <v>0.40796584102792366</v>
      </c>
      <c r="AA21">
        <f t="shared" si="13"/>
        <v>0.69164110959910508</v>
      </c>
      <c r="AB21">
        <f t="shared" si="14"/>
        <v>15.094736118033175</v>
      </c>
      <c r="AC21" s="3">
        <v>1.6895491090000014</v>
      </c>
      <c r="AD21">
        <v>0.35677438928050392</v>
      </c>
      <c r="AE21">
        <f t="shared" si="15"/>
        <v>0.60278785152289505</v>
      </c>
      <c r="AF21">
        <f t="shared" si="16"/>
        <v>13.200652403378646</v>
      </c>
      <c r="AG21" s="3">
        <v>1.6870357609999989</v>
      </c>
      <c r="AH21">
        <v>0.26773239663889309</v>
      </c>
      <c r="AI21">
        <f t="shared" si="17"/>
        <v>0.45167412750804853</v>
      </c>
      <c r="AJ21">
        <f t="shared" si="18"/>
        <v>9.9060986756390434</v>
      </c>
      <c r="AK21" s="3">
        <v>1.6867079329999992</v>
      </c>
      <c r="AL21">
        <v>0.31296495953755316</v>
      </c>
      <c r="AM21">
        <f t="shared" si="19"/>
        <v>0.52788048000301468</v>
      </c>
      <c r="AN21">
        <f t="shared" si="20"/>
        <v>11.579703502889467</v>
      </c>
      <c r="AO21" s="3">
        <v>1.6899862130000027</v>
      </c>
      <c r="AP21">
        <v>0.61115568405913079</v>
      </c>
      <c r="AQ21">
        <f t="shared" si="21"/>
        <v>1.0328446800565165</v>
      </c>
      <c r="AR21">
        <f t="shared" si="22"/>
        <v>22.612760310187838</v>
      </c>
      <c r="AS21" s="3">
        <v>1.6883743920000001</v>
      </c>
      <c r="AT21">
        <v>0.39127325038066063</v>
      </c>
      <c r="AU21">
        <f t="shared" si="23"/>
        <v>0.66061573621731173</v>
      </c>
      <c r="AV21">
        <f t="shared" si="24"/>
        <v>14.477110264084443</v>
      </c>
      <c r="AW21" s="3">
        <v>1.6889480910000003</v>
      </c>
      <c r="AX21">
        <v>0.53505175148967643</v>
      </c>
      <c r="AY21">
        <f t="shared" si="25"/>
        <v>0.90367463426469563</v>
      </c>
      <c r="AZ21">
        <f t="shared" si="26"/>
        <v>19.796914805118028</v>
      </c>
      <c r="BA21" s="3">
        <v>1.6864347430000013</v>
      </c>
      <c r="BB21">
        <v>0.6519953046892456</v>
      </c>
      <c r="BC21">
        <f t="shared" si="27"/>
        <v>1.0995475341008154</v>
      </c>
      <c r="BD21">
        <f t="shared" si="28"/>
        <v>24.123826273502086</v>
      </c>
      <c r="BE21" s="3">
        <v>1.689139324000001</v>
      </c>
      <c r="BF21">
        <v>0.78476420285909987</v>
      </c>
      <c r="BG21">
        <f t="shared" si="29"/>
        <v>1.3255760751168195</v>
      </c>
      <c r="BH21">
        <f t="shared" si="30"/>
        <v>29.036275505786694</v>
      </c>
      <c r="BI21" s="3">
        <v>1.6920897760000031</v>
      </c>
      <c r="BJ21">
        <v>0.78430069394902013</v>
      </c>
      <c r="BK21">
        <f t="shared" si="31"/>
        <v>1.3271071855408445</v>
      </c>
      <c r="BL21">
        <f t="shared" si="32"/>
        <v>29.019125676113745</v>
      </c>
      <c r="BM21" s="3">
        <v>1.6917619480000035</v>
      </c>
      <c r="BN21">
        <v>0.82282132969761201</v>
      </c>
      <c r="BO21">
        <f t="shared" si="33"/>
        <v>1.3920178155851852</v>
      </c>
      <c r="BP21">
        <f t="shared" si="34"/>
        <v>30.444389198811646</v>
      </c>
      <c r="BQ21" s="3">
        <v>1.6888661340000013</v>
      </c>
      <c r="BR21">
        <v>6.4802916568445015E-2</v>
      </c>
      <c r="BS21">
        <f t="shared" si="35"/>
        <v>0.10944345117687436</v>
      </c>
      <c r="BT21">
        <f t="shared" si="36"/>
        <v>2.3977079130324657</v>
      </c>
      <c r="BU21" s="3">
        <v>1.6856424920000013</v>
      </c>
      <c r="BV21">
        <v>0.57926505803607575</v>
      </c>
      <c r="BW21">
        <f t="shared" si="37"/>
        <v>0.97643379595645607</v>
      </c>
      <c r="BX21">
        <f t="shared" si="38"/>
        <v>21.432807147334803</v>
      </c>
      <c r="BY21" s="3">
        <v>1.6884017110000009</v>
      </c>
      <c r="BZ21">
        <v>0.48345442979648467</v>
      </c>
      <c r="CA21">
        <f t="shared" si="39"/>
        <v>0.8162652864589145</v>
      </c>
      <c r="CB21">
        <f t="shared" si="40"/>
        <v>17.887813902469933</v>
      </c>
      <c r="CC21" s="3">
        <v>1.6867898900000018</v>
      </c>
      <c r="CD21">
        <v>0.38895985287776663</v>
      </c>
      <c r="CE21">
        <f t="shared" si="41"/>
        <v>0.65609354745010484</v>
      </c>
      <c r="CF21">
        <f t="shared" si="42"/>
        <v>14.391514556477365</v>
      </c>
      <c r="CG21" s="3">
        <v>1.6851780689999991</v>
      </c>
      <c r="CH21">
        <v>0.48191760477528506</v>
      </c>
      <c r="CI21" s="13">
        <f t="shared" si="43"/>
        <v>0.81211697863231957</v>
      </c>
      <c r="CJ21" s="10">
        <f t="shared" si="44"/>
        <v>17.830951376685547</v>
      </c>
      <c r="CK21" s="4">
        <v>1.6840033520000031</v>
      </c>
      <c r="CL21" s="4">
        <v>0.15800156613176289</v>
      </c>
      <c r="CM21" s="13">
        <f t="shared" si="0"/>
        <v>0.26607516698713884</v>
      </c>
      <c r="CN21" s="10">
        <f t="shared" si="45"/>
        <v>5.8460579468752272</v>
      </c>
      <c r="CO21" s="14">
        <v>1.6814900040000005</v>
      </c>
      <c r="CP21">
        <v>0.20498813806278038</v>
      </c>
      <c r="CQ21" s="13">
        <f t="shared" si="46"/>
        <v>0.34468550509113721</v>
      </c>
      <c r="CR21" s="10">
        <f t="shared" si="47"/>
        <v>7.5845611083228741</v>
      </c>
      <c r="CS21" s="14">
        <v>1.6822549359999979</v>
      </c>
      <c r="CT21">
        <v>0.15349597981334551</v>
      </c>
      <c r="CU21" s="13">
        <f t="shared" si="48"/>
        <v>0.25821936969715653</v>
      </c>
      <c r="CV21" s="10">
        <f t="shared" si="49"/>
        <v>5.6793512530937837</v>
      </c>
      <c r="CW21" s="11">
        <v>1.6807250720000013</v>
      </c>
      <c r="CX21" s="12">
        <v>0.20798652968630305</v>
      </c>
      <c r="CY21" s="13">
        <f t="shared" si="50"/>
        <v>0.34956817508204208</v>
      </c>
      <c r="CZ21" s="10">
        <f t="shared" si="51"/>
        <v>7.6955015983932125</v>
      </c>
      <c r="DA21" s="14">
        <v>1.6880465640000022</v>
      </c>
      <c r="DB21">
        <v>0.37096517800833628</v>
      </c>
      <c r="DC21" s="13">
        <f t="shared" si="52"/>
        <v>0.62620649410062124</v>
      </c>
      <c r="DD21" s="10">
        <f t="shared" si="53"/>
        <v>13.725711586308442</v>
      </c>
      <c r="DE21" s="14">
        <v>1.6864347430000013</v>
      </c>
      <c r="DF21">
        <v>0.46346806215955832</v>
      </c>
      <c r="DG21" s="13">
        <f t="shared" si="54"/>
        <v>0.78160864229676341</v>
      </c>
      <c r="DH21" s="10">
        <f t="shared" si="55"/>
        <v>17.148318299903657</v>
      </c>
      <c r="DI21" s="14">
        <v>1.6846316890000015</v>
      </c>
      <c r="DJ21">
        <v>0.47678723389752792</v>
      </c>
      <c r="DK21" s="13">
        <f t="shared" si="56"/>
        <v>0.80321088313443123</v>
      </c>
      <c r="DL21" s="10">
        <f t="shared" si="57"/>
        <v>17.641127654208532</v>
      </c>
      <c r="DM21" s="14">
        <v>1.6841126280000012</v>
      </c>
      <c r="DN21">
        <v>0.48357918137507711</v>
      </c>
      <c r="DO21" s="13">
        <f t="shared" si="58"/>
        <v>0.81440180599167034</v>
      </c>
      <c r="DP21" s="10">
        <f t="shared" si="59"/>
        <v>17.892429710877853</v>
      </c>
      <c r="DQ21" s="14">
        <v>1.6842492230000001</v>
      </c>
      <c r="DR21">
        <v>0.19600049829928565</v>
      </c>
      <c r="DS21" s="13">
        <f t="shared" si="60"/>
        <v>0.33011368696818472</v>
      </c>
      <c r="DT21" s="10">
        <f t="shared" si="61"/>
        <v>7.252018437073569</v>
      </c>
      <c r="DU21" s="14">
        <v>1.6843038610000018</v>
      </c>
      <c r="DV21">
        <v>0.14599951776888817</v>
      </c>
      <c r="DW21" s="13">
        <f t="shared" si="62"/>
        <v>0.24590755148227672</v>
      </c>
      <c r="DX21" s="10">
        <f t="shared" si="63"/>
        <v>5.4019821574488622</v>
      </c>
      <c r="DY21" s="14">
        <v>1.6870630800000015</v>
      </c>
      <c r="DZ21">
        <v>0.17455098321022433</v>
      </c>
      <c r="EA21" s="13">
        <f t="shared" si="64"/>
        <v>0.29447851935166963</v>
      </c>
      <c r="EB21" s="10">
        <f t="shared" si="65"/>
        <v>6.4583863787783002</v>
      </c>
      <c r="EC21" s="14">
        <v>1.6841672659999993</v>
      </c>
      <c r="ED21">
        <v>2.4149266076372397E-2</v>
      </c>
      <c r="EE21" s="13">
        <f t="shared" si="66"/>
        <v>4.0671403423750634E-2</v>
      </c>
      <c r="EF21" s="10">
        <f t="shared" si="67"/>
        <v>0.89352284482577871</v>
      </c>
      <c r="EG21" s="17">
        <v>1.6885656250000025</v>
      </c>
      <c r="EH21" s="15">
        <v>0.65530565674470476</v>
      </c>
      <c r="EI21" s="13">
        <f t="shared" si="68"/>
        <v>1.1065266058471595</v>
      </c>
      <c r="EJ21" s="10">
        <f t="shared" si="69"/>
        <v>24.246309299554078</v>
      </c>
      <c r="EK21">
        <v>1.6878553310000033</v>
      </c>
      <c r="EL21">
        <v>0.60857371871143007</v>
      </c>
      <c r="EM21" s="13">
        <f t="shared" si="70"/>
        <v>1.0271843954335838</v>
      </c>
      <c r="EN21" s="10">
        <f t="shared" si="71"/>
        <v>22.517227592322911</v>
      </c>
      <c r="EO21" s="14">
        <v>1.6862435100000024</v>
      </c>
      <c r="EP21">
        <v>0.57169811817155347</v>
      </c>
      <c r="EQ21" s="13">
        <f t="shared" si="72"/>
        <v>0.96402224144599646</v>
      </c>
      <c r="ER21" s="10">
        <f t="shared" si="73"/>
        <v>21.152830372347477</v>
      </c>
      <c r="ES21" s="14">
        <v>1.6888114959999996</v>
      </c>
      <c r="ET21">
        <v>0.80970197529999943</v>
      </c>
      <c r="EU21" s="13">
        <f t="shared" si="74"/>
        <v>1.3674340042205468</v>
      </c>
      <c r="EV21" s="10">
        <f t="shared" si="75"/>
        <v>29.958973086099981</v>
      </c>
      <c r="EW21" s="14">
        <v>1.6900135320000018</v>
      </c>
      <c r="EX21">
        <v>0.27099147601969947</v>
      </c>
      <c r="EY21" s="13">
        <f t="shared" si="76"/>
        <v>0.45797926152994611</v>
      </c>
      <c r="EZ21" s="10">
        <f t="shared" si="77"/>
        <v>10.02668461272888</v>
      </c>
      <c r="FA21" s="14">
        <v>1.6896857040000004</v>
      </c>
      <c r="FB21">
        <v>0.55102764959010786</v>
      </c>
      <c r="FC21" s="13">
        <f t="shared" si="78"/>
        <v>0.93106354202112696</v>
      </c>
      <c r="FD21" s="10">
        <f t="shared" si="79"/>
        <v>20.388023034833992</v>
      </c>
      <c r="FE21" s="14">
        <v>1.6895491090000014</v>
      </c>
      <c r="FF21">
        <v>0.41948619869122256</v>
      </c>
      <c r="FG21" s="13">
        <f t="shared" si="80"/>
        <v>0.70874253323655267</v>
      </c>
      <c r="FH21" s="10">
        <f t="shared" si="81"/>
        <v>15.520989351575235</v>
      </c>
      <c r="FI21" s="14">
        <v>1.7002308379999995</v>
      </c>
      <c r="FJ21">
        <v>0.44646978490817063</v>
      </c>
      <c r="FK21" s="13">
        <f t="shared" si="82"/>
        <v>0.75910169653609849</v>
      </c>
      <c r="FL21" s="10">
        <f t="shared" si="83"/>
        <v>16.519382041602313</v>
      </c>
      <c r="FM21" s="14">
        <v>1.6881285210000012</v>
      </c>
      <c r="FN21">
        <v>0.8165952854014088</v>
      </c>
      <c r="FO21" s="13">
        <f t="shared" si="84"/>
        <v>1.3785177914002542</v>
      </c>
      <c r="FP21" s="10">
        <f t="shared" si="85"/>
        <v>30.214025559852125</v>
      </c>
      <c r="FQ21" s="14">
        <v>1.6920624570000005</v>
      </c>
      <c r="FR21">
        <v>0.62366274166058699</v>
      </c>
      <c r="FS21" s="13">
        <f t="shared" si="86"/>
        <v>1.0552763109935694</v>
      </c>
      <c r="FT21" s="10">
        <f t="shared" si="87"/>
        <v>23.075521441441719</v>
      </c>
      <c r="FU21" s="14"/>
    </row>
    <row r="22" spans="1:177" x14ac:dyDescent="0.25">
      <c r="A22" s="3">
        <v>1.6723381390000007</v>
      </c>
      <c r="B22">
        <v>0.22268458087830881</v>
      </c>
      <c r="C22">
        <f t="shared" si="1"/>
        <v>0.37240391757002611</v>
      </c>
      <c r="D22">
        <f t="shared" si="2"/>
        <v>8.2393294924974256</v>
      </c>
      <c r="E22" s="3">
        <v>1.6794683979999991</v>
      </c>
      <c r="F22">
        <v>0.37821385448962636</v>
      </c>
      <c r="G22">
        <f t="shared" si="3"/>
        <v>0.63519821630109752</v>
      </c>
      <c r="H22">
        <f t="shared" si="4"/>
        <v>13.993912616116175</v>
      </c>
      <c r="I22" s="3">
        <v>1.6837301620000016</v>
      </c>
      <c r="J22">
        <v>0.27677333562971113</v>
      </c>
      <c r="K22">
        <f t="shared" si="5"/>
        <v>0.46601161323709434</v>
      </c>
      <c r="L22">
        <f t="shared" si="6"/>
        <v>10.240613418299311</v>
      </c>
      <c r="M22" s="3">
        <v>1.6844950940000007</v>
      </c>
      <c r="N22">
        <v>0.21546031970693388</v>
      </c>
      <c r="O22">
        <f t="shared" si="7"/>
        <v>0.36294185149800179</v>
      </c>
      <c r="P22">
        <f t="shared" si="8"/>
        <v>7.9720318291565535</v>
      </c>
      <c r="Q22" s="3">
        <v>1.6828832729999998</v>
      </c>
      <c r="R22">
        <v>0.28845112611444096</v>
      </c>
      <c r="S22">
        <f t="shared" si="9"/>
        <v>0.4854295752160061</v>
      </c>
      <c r="T22">
        <f t="shared" si="10"/>
        <v>10.672691666234316</v>
      </c>
      <c r="U22" s="3">
        <v>1.6825554450000002</v>
      </c>
      <c r="V22">
        <v>0.24761732367303826</v>
      </c>
      <c r="W22">
        <f t="shared" si="11"/>
        <v>0.416629876222398</v>
      </c>
      <c r="X22">
        <f t="shared" si="12"/>
        <v>9.1618409759024164</v>
      </c>
      <c r="Y22" s="3">
        <v>1.6800420969999994</v>
      </c>
      <c r="Z22">
        <v>0.35031081451906337</v>
      </c>
      <c r="AA22">
        <f t="shared" si="13"/>
        <v>0.58853691542638509</v>
      </c>
      <c r="AB22">
        <f t="shared" si="14"/>
        <v>12.961500137205345</v>
      </c>
      <c r="AC22" s="3">
        <v>1.6808070290000003</v>
      </c>
      <c r="AD22">
        <v>0.2999118746012181</v>
      </c>
      <c r="AE22">
        <f t="shared" si="15"/>
        <v>0.50409398691029406</v>
      </c>
      <c r="AF22">
        <f t="shared" si="16"/>
        <v>11.096739360245069</v>
      </c>
      <c r="AG22" s="3">
        <v>1.6804792010000007</v>
      </c>
      <c r="AH22">
        <v>0.35968504465905898</v>
      </c>
      <c r="AI22">
        <f t="shared" si="17"/>
        <v>0.60444323646030496</v>
      </c>
      <c r="AJ22">
        <f t="shared" si="18"/>
        <v>13.308346652385183</v>
      </c>
      <c r="AK22" s="3">
        <v>1.6770643260000018</v>
      </c>
      <c r="AL22">
        <v>0.23325187010904228</v>
      </c>
      <c r="AM22">
        <f t="shared" si="19"/>
        <v>0.39117839033266094</v>
      </c>
      <c r="AN22">
        <f t="shared" si="20"/>
        <v>8.6303191940345645</v>
      </c>
      <c r="AO22" s="3">
        <v>1.6812441329999999</v>
      </c>
      <c r="AP22">
        <v>0.45438321510741919</v>
      </c>
      <c r="AQ22">
        <f t="shared" si="21"/>
        <v>0.76392911453302537</v>
      </c>
      <c r="AR22">
        <f t="shared" si="22"/>
        <v>16.81217895897451</v>
      </c>
      <c r="AS22" s="3">
        <v>1.6831018250000014</v>
      </c>
      <c r="AT22">
        <v>0.29234337246007974</v>
      </c>
      <c r="AU22">
        <f t="shared" si="23"/>
        <v>0.49204366371421537</v>
      </c>
      <c r="AV22">
        <f t="shared" si="24"/>
        <v>10.816704781022951</v>
      </c>
      <c r="AW22" s="3">
        <v>1.6825827640000011</v>
      </c>
      <c r="AX22">
        <v>0.42324139786949866</v>
      </c>
      <c r="AY22">
        <f t="shared" si="25"/>
        <v>0.71213868106648526</v>
      </c>
      <c r="AZ22">
        <f t="shared" si="26"/>
        <v>15.65993172117145</v>
      </c>
      <c r="BA22" s="3">
        <v>1.6787854230000008</v>
      </c>
      <c r="BB22">
        <v>0.54906187339158175</v>
      </c>
      <c r="BC22">
        <f t="shared" si="27"/>
        <v>0.92175706937485946</v>
      </c>
      <c r="BD22">
        <f t="shared" si="28"/>
        <v>20.315289315488524</v>
      </c>
      <c r="BE22" s="3">
        <v>1.6827739970000017</v>
      </c>
      <c r="BF22">
        <v>0.51900635955504582</v>
      </c>
      <c r="BG22">
        <f t="shared" si="29"/>
        <v>0.87337040613686445</v>
      </c>
      <c r="BH22">
        <f t="shared" si="30"/>
        <v>19.203235303536694</v>
      </c>
      <c r="BI22" s="3">
        <v>1.6767911360000021</v>
      </c>
      <c r="BJ22">
        <v>0.76593697221773827</v>
      </c>
      <c r="BK22">
        <f t="shared" si="31"/>
        <v>1.2843163257493835</v>
      </c>
      <c r="BL22">
        <f t="shared" si="32"/>
        <v>28.339667972056315</v>
      </c>
      <c r="BM22" s="3">
        <v>1.6808343480000012</v>
      </c>
      <c r="BN22">
        <v>0.74900304040131582</v>
      </c>
      <c r="BO22">
        <f t="shared" si="33"/>
        <v>1.2589500370629643</v>
      </c>
      <c r="BP22">
        <f t="shared" si="34"/>
        <v>27.713112494848687</v>
      </c>
      <c r="BQ22" s="5">
        <v>1.6823095740000014</v>
      </c>
      <c r="BR22" s="6">
        <v>-3.4745294644509192E-3</v>
      </c>
      <c r="BS22" s="6">
        <f t="shared" si="35"/>
        <v>0</v>
      </c>
      <c r="BT22" s="6">
        <f t="shared" si="36"/>
        <v>0</v>
      </c>
      <c r="BU22" s="3">
        <v>1.6681583320000009</v>
      </c>
      <c r="BV22">
        <v>0.6189750680086048</v>
      </c>
      <c r="BW22">
        <f t="shared" si="37"/>
        <v>1.0325484169988213</v>
      </c>
      <c r="BX22">
        <f t="shared" si="38"/>
        <v>22.902077516318379</v>
      </c>
      <c r="BY22" s="3">
        <v>1.6818451509999992</v>
      </c>
      <c r="BZ22">
        <v>0.41573359624600137</v>
      </c>
      <c r="CA22">
        <f t="shared" si="39"/>
        <v>0.69919953295412884</v>
      </c>
      <c r="CB22">
        <f t="shared" si="40"/>
        <v>15.382143061102051</v>
      </c>
      <c r="CC22" s="3">
        <v>1.6758622900000013</v>
      </c>
      <c r="CD22">
        <v>0.44334435676458273</v>
      </c>
      <c r="CE22">
        <f t="shared" si="41"/>
        <v>0.74298408898607116</v>
      </c>
      <c r="CF22">
        <f t="shared" si="42"/>
        <v>16.403741200289559</v>
      </c>
      <c r="CG22" s="3">
        <v>1.678621509000001</v>
      </c>
      <c r="CH22">
        <v>0.38508714374381947</v>
      </c>
      <c r="CI22" s="13">
        <f t="shared" si="43"/>
        <v>0.64641556232775055</v>
      </c>
      <c r="CJ22" s="10">
        <f t="shared" si="44"/>
        <v>14.24822431852132</v>
      </c>
      <c r="CK22" s="4">
        <v>1.6763540320000008</v>
      </c>
      <c r="CL22" s="4">
        <v>0.14272363432011689</v>
      </c>
      <c r="CM22" s="13">
        <f t="shared" si="0"/>
        <v>0.23925533985422165</v>
      </c>
      <c r="CN22" s="10">
        <f t="shared" si="45"/>
        <v>5.2807744698443253</v>
      </c>
      <c r="CO22" s="14">
        <v>1.6760262040000011</v>
      </c>
      <c r="CP22">
        <v>0.16487816784419732</v>
      </c>
      <c r="CQ22" s="13">
        <f t="shared" si="46"/>
        <v>0.2763401297743851</v>
      </c>
      <c r="CR22" s="10">
        <f t="shared" si="47"/>
        <v>6.1004922102353003</v>
      </c>
      <c r="CS22" s="14">
        <v>1.6746056159999991</v>
      </c>
      <c r="CT22">
        <v>0.14403260053364572</v>
      </c>
      <c r="CU22" s="13">
        <f t="shared" si="48"/>
        <v>0.24119780174072761</v>
      </c>
      <c r="CV22" s="10">
        <f t="shared" si="49"/>
        <v>5.3292062197448917</v>
      </c>
      <c r="CW22" s="11">
        <v>1.6709995079999995</v>
      </c>
      <c r="CX22" s="12">
        <v>0.17961683174608423</v>
      </c>
      <c r="CY22" s="13">
        <f t="shared" si="50"/>
        <v>0.30013963747622546</v>
      </c>
      <c r="CZ22" s="10">
        <f t="shared" si="51"/>
        <v>6.6458227746051168</v>
      </c>
      <c r="DA22" s="14">
        <v>1.6749334440000023</v>
      </c>
      <c r="DB22">
        <v>0.31188740733568315</v>
      </c>
      <c r="DC22" s="13">
        <f t="shared" si="52"/>
        <v>0.52239064930898738</v>
      </c>
      <c r="DD22" s="10">
        <f t="shared" si="53"/>
        <v>11.539834071420277</v>
      </c>
      <c r="DE22" s="14">
        <v>1.6798781829999996</v>
      </c>
      <c r="DF22">
        <v>0.40198669115838892</v>
      </c>
      <c r="DG22" s="13">
        <f t="shared" si="54"/>
        <v>0.67528867233333634</v>
      </c>
      <c r="DH22" s="10">
        <f t="shared" si="55"/>
        <v>14.87350757286039</v>
      </c>
      <c r="DI22" s="14">
        <v>1.6780751289999998</v>
      </c>
      <c r="DJ22">
        <v>0.36635451303305583</v>
      </c>
      <c r="DK22" s="13">
        <f t="shared" si="56"/>
        <v>0.6147703967176773</v>
      </c>
      <c r="DL22" s="10">
        <f t="shared" si="57"/>
        <v>13.555116982223065</v>
      </c>
      <c r="DM22" s="14">
        <v>1.678648828</v>
      </c>
      <c r="DN22">
        <v>2.6659705263657452E-2</v>
      </c>
      <c r="DO22" s="13">
        <f t="shared" si="58"/>
        <v>4.4752282995664014E-2</v>
      </c>
      <c r="DP22" s="10">
        <f t="shared" si="59"/>
        <v>0.98640909475532579</v>
      </c>
      <c r="DQ22" s="14">
        <v>1.6765999029999996</v>
      </c>
      <c r="DR22">
        <v>0.15671281873576998</v>
      </c>
      <c r="DS22" s="13">
        <f t="shared" si="60"/>
        <v>0.26274469669124845</v>
      </c>
      <c r="DT22" s="10">
        <f t="shared" si="61"/>
        <v>5.798374293223489</v>
      </c>
      <c r="DU22" s="14">
        <v>1.6688139880000001</v>
      </c>
      <c r="DV22">
        <v>0.19679082279137705</v>
      </c>
      <c r="DW22" s="13">
        <f t="shared" si="62"/>
        <v>0.32840727778427925</v>
      </c>
      <c r="DX22" s="10">
        <f t="shared" si="63"/>
        <v>7.2812604432809511</v>
      </c>
      <c r="DY22" s="14">
        <v>1.6805065199999998</v>
      </c>
      <c r="DZ22">
        <v>0.19470103050760321</v>
      </c>
      <c r="EA22" s="13">
        <f t="shared" si="64"/>
        <v>0.32719635121874607</v>
      </c>
      <c r="EB22" s="10">
        <f t="shared" si="65"/>
        <v>7.2039381287813189</v>
      </c>
      <c r="EC22" s="23">
        <v>1.675425186</v>
      </c>
      <c r="ED22" s="6">
        <v>-1.0565564932179613E-2</v>
      </c>
      <c r="EE22" s="21">
        <f t="shared" si="66"/>
        <v>0</v>
      </c>
      <c r="EF22" s="22">
        <f t="shared" si="67"/>
        <v>0</v>
      </c>
      <c r="EG22" s="17">
        <v>1.6809163050000002</v>
      </c>
      <c r="EH22" s="15">
        <v>0.53544200951566812</v>
      </c>
      <c r="EI22" s="13">
        <f t="shared" si="68"/>
        <v>0.90003320417685184</v>
      </c>
      <c r="EJ22" s="10">
        <f t="shared" si="69"/>
        <v>19.811354352079722</v>
      </c>
      <c r="EK22">
        <v>1.6747422110000016</v>
      </c>
      <c r="EL22">
        <v>0.6243853224776349</v>
      </c>
      <c r="EM22" s="13">
        <f t="shared" si="70"/>
        <v>1.0456844554821434</v>
      </c>
      <c r="EN22" s="10">
        <f t="shared" si="71"/>
        <v>23.102256931672493</v>
      </c>
      <c r="EO22" s="14">
        <v>1.6775014300000013</v>
      </c>
      <c r="EP22">
        <v>0.49341124406799047</v>
      </c>
      <c r="EQ22" s="13">
        <f t="shared" si="72"/>
        <v>0.82769806750213371</v>
      </c>
      <c r="ER22" s="10">
        <f t="shared" si="73"/>
        <v>18.256216030515649</v>
      </c>
      <c r="ES22" s="14">
        <v>1.6800694159999985</v>
      </c>
      <c r="ET22">
        <v>0.71598473431985277</v>
      </c>
      <c r="EU22" s="13">
        <f t="shared" si="74"/>
        <v>1.2029040544536691</v>
      </c>
      <c r="EV22" s="10">
        <f t="shared" si="75"/>
        <v>26.491435169834553</v>
      </c>
      <c r="EW22" s="14">
        <v>1.6812714519999989</v>
      </c>
      <c r="EX22">
        <v>0.26103727465280296</v>
      </c>
      <c r="EY22" s="13">
        <f t="shared" si="76"/>
        <v>0.43887451778164055</v>
      </c>
      <c r="EZ22" s="10">
        <f t="shared" si="77"/>
        <v>9.6583791621537092</v>
      </c>
      <c r="FA22" s="14">
        <v>1.6853146639999999</v>
      </c>
      <c r="FB22">
        <v>0.33227440864466729</v>
      </c>
      <c r="FC22" s="13">
        <f t="shared" si="78"/>
        <v>0.55998693336078609</v>
      </c>
      <c r="FD22" s="10">
        <f t="shared" si="79"/>
        <v>12.294153119852689</v>
      </c>
      <c r="FE22" s="14">
        <v>1.6775287490000004</v>
      </c>
      <c r="FF22">
        <v>0.50576638922573747</v>
      </c>
      <c r="FG22" s="13">
        <f t="shared" si="80"/>
        <v>0.84843765820409867</v>
      </c>
      <c r="FH22" s="10">
        <f t="shared" si="81"/>
        <v>18.713356401352286</v>
      </c>
      <c r="FI22" s="14">
        <v>1.6903959980000014</v>
      </c>
      <c r="FJ22">
        <v>0.42178946097279763</v>
      </c>
      <c r="FK22" s="13">
        <f t="shared" si="82"/>
        <v>0.71299121682699484</v>
      </c>
      <c r="FL22" s="10">
        <f t="shared" si="83"/>
        <v>15.606210055993513</v>
      </c>
      <c r="FM22" s="14">
        <v>1.6815719609999995</v>
      </c>
      <c r="FN22">
        <v>0.65950592022653221</v>
      </c>
      <c r="FO22" s="13">
        <f t="shared" si="84"/>
        <v>1.1090066635664391</v>
      </c>
      <c r="FP22" s="10">
        <f t="shared" si="85"/>
        <v>24.401719048381693</v>
      </c>
      <c r="FQ22" s="14">
        <v>1.6855058969999988</v>
      </c>
      <c r="FR22">
        <v>0.34189140603243068</v>
      </c>
      <c r="FS22" s="13">
        <f t="shared" si="86"/>
        <v>0.57625998100128284</v>
      </c>
      <c r="FT22" s="10">
        <f t="shared" si="87"/>
        <v>12.649982023199936</v>
      </c>
      <c r="FU22" s="14"/>
    </row>
    <row r="23" spans="1:177" x14ac:dyDescent="0.25">
      <c r="A23" s="5">
        <v>1.6166073789999995</v>
      </c>
      <c r="B23" s="6">
        <v>0.32892917673444627</v>
      </c>
      <c r="C23" s="6">
        <f t="shared" si="1"/>
        <v>0.53174933427730076</v>
      </c>
      <c r="D23" s="6">
        <f t="shared" si="2"/>
        <v>12.170379539174512</v>
      </c>
      <c r="E23" s="5">
        <v>1.6587059580000005</v>
      </c>
      <c r="F23" s="6">
        <v>0.44006909354699841</v>
      </c>
      <c r="G23" s="6">
        <f t="shared" si="3"/>
        <v>0.72994522739806589</v>
      </c>
      <c r="H23" s="6">
        <f t="shared" si="4"/>
        <v>16.28255646123894</v>
      </c>
      <c r="I23" s="3">
        <v>1.667338762</v>
      </c>
      <c r="J23">
        <v>0.33361488369574843</v>
      </c>
      <c r="K23">
        <f t="shared" si="5"/>
        <v>0.55624902716604319</v>
      </c>
      <c r="L23">
        <f t="shared" si="6"/>
        <v>12.343750696742692</v>
      </c>
      <c r="M23" s="5">
        <v>1.6681036940000009</v>
      </c>
      <c r="N23" s="6">
        <v>0.21918259591826703</v>
      </c>
      <c r="O23" s="6">
        <f t="shared" si="7"/>
        <v>0.36561929791177072</v>
      </c>
      <c r="P23" s="6">
        <f t="shared" si="8"/>
        <v>8.1097560489758802</v>
      </c>
      <c r="Q23" s="5">
        <v>1.6664918730000018</v>
      </c>
      <c r="R23" s="6">
        <v>0.37091585987019443</v>
      </c>
      <c r="S23" s="6">
        <f t="shared" si="9"/>
        <v>0.61812826604048654</v>
      </c>
      <c r="T23" s="6">
        <f t="shared" si="10"/>
        <v>13.723886815197194</v>
      </c>
      <c r="U23" s="5">
        <v>1.6683495650000015</v>
      </c>
      <c r="V23" s="6">
        <v>0.30460714477082645</v>
      </c>
      <c r="W23" s="6">
        <f t="shared" si="11"/>
        <v>0.50819119747430086</v>
      </c>
      <c r="X23" s="6">
        <f t="shared" si="12"/>
        <v>11.270464356520579</v>
      </c>
      <c r="Y23" s="5">
        <v>1.6549086170000002</v>
      </c>
      <c r="Z23" s="6">
        <v>0.24129227861613203</v>
      </c>
      <c r="AA23" s="6">
        <f t="shared" si="13"/>
        <v>0.39931667109740182</v>
      </c>
      <c r="AB23" s="6">
        <f t="shared" si="14"/>
        <v>8.9278143087968846</v>
      </c>
      <c r="AC23" s="5">
        <v>1.6469314690000019</v>
      </c>
      <c r="AD23" s="6">
        <v>0.26733007416391236</v>
      </c>
      <c r="AE23" s="6">
        <f t="shared" si="15"/>
        <v>0.44027431175065163</v>
      </c>
      <c r="AF23" s="6">
        <f t="shared" si="16"/>
        <v>9.8912127440647577</v>
      </c>
      <c r="AG23" s="5">
        <v>1.6531602010000004</v>
      </c>
      <c r="AH23" s="6">
        <v>0.4132581361181365</v>
      </c>
      <c r="AI23" s="6">
        <f t="shared" si="17"/>
        <v>0.683181903369944</v>
      </c>
      <c r="AJ23" s="6">
        <f t="shared" si="18"/>
        <v>15.290551036371051</v>
      </c>
      <c r="AK23" s="5">
        <v>1.638817726000001</v>
      </c>
      <c r="AL23" s="6">
        <v>0.27982875231372423</v>
      </c>
      <c r="AM23" s="6">
        <f t="shared" si="19"/>
        <v>0.45858831953619505</v>
      </c>
      <c r="AN23" s="6">
        <f t="shared" si="20"/>
        <v>10.353663835607797</v>
      </c>
      <c r="AO23" s="5">
        <v>1.6530236060000014</v>
      </c>
      <c r="AP23" s="6">
        <v>0.54047961276800804</v>
      </c>
      <c r="AQ23" s="6">
        <f t="shared" si="21"/>
        <v>0.89342555846725702</v>
      </c>
      <c r="AR23" s="22">
        <f t="shared" si="22"/>
        <v>19.997745672416297</v>
      </c>
      <c r="AS23" s="20">
        <v>1.6546900650000005</v>
      </c>
      <c r="AT23" s="21">
        <v>0.4170180034341357</v>
      </c>
      <c r="AU23" s="21">
        <f t="shared" si="23"/>
        <v>0.69003554720860039</v>
      </c>
      <c r="AV23" s="21">
        <f t="shared" si="24"/>
        <v>15.429666127063021</v>
      </c>
      <c r="AW23" s="5">
        <v>1.6552637640000007</v>
      </c>
      <c r="AX23" s="6">
        <v>0.39122052749692798</v>
      </c>
      <c r="AY23" s="6">
        <f t="shared" si="25"/>
        <v>0.64757316289863076</v>
      </c>
      <c r="AZ23" s="6">
        <f t="shared" si="26"/>
        <v>14.475159517386336</v>
      </c>
      <c r="BA23" s="5">
        <v>1.6481881430000023</v>
      </c>
      <c r="BB23" s="6">
        <v>0.62808548193646629</v>
      </c>
      <c r="BC23" s="6">
        <f t="shared" si="27"/>
        <v>1.0352030441181259</v>
      </c>
      <c r="BD23" s="6">
        <f t="shared" si="28"/>
        <v>23.239162831649253</v>
      </c>
      <c r="BE23" s="5">
        <v>1.6499911970000021</v>
      </c>
      <c r="BF23" s="6">
        <v>0.50385815472501727</v>
      </c>
      <c r="BG23" s="6">
        <f t="shared" si="29"/>
        <v>0.83136151983294349</v>
      </c>
      <c r="BH23" s="6">
        <f t="shared" si="30"/>
        <v>18.64275172482564</v>
      </c>
      <c r="BI23" s="5">
        <v>1.6145038160000009</v>
      </c>
      <c r="BJ23" s="6">
        <v>0.497220114175353</v>
      </c>
      <c r="BK23" s="6">
        <f t="shared" si="31"/>
        <v>0.80276377172806357</v>
      </c>
      <c r="BL23" s="6">
        <f t="shared" si="32"/>
        <v>18.397144224488063</v>
      </c>
      <c r="BM23" s="5">
        <v>1.640402228000001</v>
      </c>
      <c r="BN23" s="6">
        <v>0.53856192758229748</v>
      </c>
      <c r="BO23" s="6">
        <f t="shared" si="33"/>
        <v>0.883458185921976</v>
      </c>
      <c r="BP23" s="6">
        <f t="shared" si="34"/>
        <v>19.926791320545007</v>
      </c>
      <c r="BQ23" s="5">
        <v>1.6528050540000017</v>
      </c>
      <c r="BR23" s="6">
        <v>0.65515830817911891</v>
      </c>
      <c r="BS23" s="6">
        <f t="shared" si="35"/>
        <v>1.0828489629285383</v>
      </c>
      <c r="BT23" s="6">
        <f t="shared" si="36"/>
        <v>24.240857402627398</v>
      </c>
      <c r="BU23" s="5">
        <v>1.6091492919999997</v>
      </c>
      <c r="BV23" s="6">
        <v>0.94498902417904995</v>
      </c>
      <c r="BW23" s="6">
        <f t="shared" si="37"/>
        <v>1.5206284192054889</v>
      </c>
      <c r="BX23" s="6">
        <f t="shared" si="38"/>
        <v>34.964593894624848</v>
      </c>
      <c r="BY23" s="5">
        <v>1.6588971909999994</v>
      </c>
      <c r="BZ23" s="6">
        <v>0.50222651015548836</v>
      </c>
      <c r="CA23" s="6">
        <f t="shared" si="39"/>
        <v>0.8331421469426723</v>
      </c>
      <c r="CB23" s="6">
        <f t="shared" si="40"/>
        <v>18.582380875753071</v>
      </c>
      <c r="CC23" s="5">
        <v>1.6454562430000017</v>
      </c>
      <c r="CD23" s="6">
        <v>0.35492213606946149</v>
      </c>
      <c r="CE23" s="6">
        <f t="shared" si="41"/>
        <v>0.58400884457439151</v>
      </c>
      <c r="CF23" s="6">
        <f t="shared" si="42"/>
        <v>13.132119034570076</v>
      </c>
      <c r="CG23" s="5">
        <v>1.6556735490000012</v>
      </c>
      <c r="CH23" s="6">
        <v>0.60928206628142545</v>
      </c>
      <c r="CI23" s="21">
        <f t="shared" si="43"/>
        <v>1.0087722010222215</v>
      </c>
      <c r="CJ23" s="22">
        <f t="shared" si="44"/>
        <v>22.543436452412742</v>
      </c>
      <c r="CK23" s="7">
        <v>1.6512205520000016</v>
      </c>
      <c r="CL23" s="7">
        <v>0.1807503171878968</v>
      </c>
      <c r="CM23" s="21">
        <f t="shared" si="0"/>
        <v>0.29845863852117432</v>
      </c>
      <c r="CN23" s="22">
        <f t="shared" si="45"/>
        <v>6.6877617359521819</v>
      </c>
      <c r="CO23" s="23">
        <v>1.6530782440000014</v>
      </c>
      <c r="CP23" s="6">
        <v>0.2885024213781282</v>
      </c>
      <c r="CQ23" s="21">
        <f t="shared" si="46"/>
        <v>0.47691707612150464</v>
      </c>
      <c r="CR23" s="22">
        <f t="shared" si="47"/>
        <v>10.674589590990744</v>
      </c>
      <c r="CS23" s="23">
        <v>1.649472136</v>
      </c>
      <c r="CT23" s="6">
        <v>0.22092700778701349</v>
      </c>
      <c r="CU23" s="21">
        <f t="shared" si="48"/>
        <v>0.36441294343453379</v>
      </c>
      <c r="CV23" s="22">
        <f t="shared" si="49"/>
        <v>8.1742992881194994</v>
      </c>
      <c r="CW23" s="5">
        <v>1.6338456679999993</v>
      </c>
      <c r="CX23" s="6">
        <v>0.22078205797242964</v>
      </c>
      <c r="CY23" s="21">
        <f t="shared" si="50"/>
        <v>0.36072380899037887</v>
      </c>
      <c r="CZ23" s="22">
        <f t="shared" si="51"/>
        <v>8.168936144979897</v>
      </c>
      <c r="DA23" s="23">
        <v>1.6454289240000026</v>
      </c>
      <c r="DB23" s="6">
        <v>0.31199514708452186</v>
      </c>
      <c r="DC23" s="21">
        <f t="shared" si="52"/>
        <v>0.51336583916050738</v>
      </c>
      <c r="DD23" s="22">
        <f t="shared" si="53"/>
        <v>11.543820442127309</v>
      </c>
      <c r="DE23" s="23">
        <v>1.6514664230000005</v>
      </c>
      <c r="DF23" s="6">
        <v>0.43411249626257908</v>
      </c>
      <c r="DG23" s="21">
        <f t="shared" si="54"/>
        <v>0.71692221138236256</v>
      </c>
      <c r="DH23" s="22">
        <f t="shared" si="55"/>
        <v>16.062162361715426</v>
      </c>
      <c r="DI23" s="23">
        <v>1.6573126889999994</v>
      </c>
      <c r="DJ23" s="6">
        <v>0.42716486765172995</v>
      </c>
      <c r="DK23" s="21">
        <f t="shared" si="56"/>
        <v>0.70794575545421745</v>
      </c>
      <c r="DL23" s="22">
        <f t="shared" si="57"/>
        <v>15.805100103114007</v>
      </c>
      <c r="DM23" s="23">
        <v>1.6567936279999991</v>
      </c>
      <c r="DN23" s="6">
        <v>2.4987199196475612E-2</v>
      </c>
      <c r="DO23" s="21">
        <f t="shared" si="58"/>
        <v>4.1398632410287489E-2</v>
      </c>
      <c r="DP23" s="22">
        <f t="shared" si="59"/>
        <v>0.92452637026959761</v>
      </c>
      <c r="DQ23" s="14">
        <v>1.6669562960000004</v>
      </c>
      <c r="DR23">
        <v>0.18214631525569205</v>
      </c>
      <c r="DS23" s="13">
        <f t="shared" si="60"/>
        <v>0.30362994700867679</v>
      </c>
      <c r="DT23" s="10">
        <f t="shared" si="61"/>
        <v>6.7394136644606064</v>
      </c>
      <c r="DU23" s="23">
        <v>1.6174542679999995</v>
      </c>
      <c r="DV23" s="6">
        <v>0.16829988537245921</v>
      </c>
      <c r="DW23" s="21">
        <f t="shared" si="62"/>
        <v>0.27221736789959483</v>
      </c>
      <c r="DX23" s="22">
        <f t="shared" si="63"/>
        <v>6.2270957587809912</v>
      </c>
      <c r="DY23" s="23">
        <v>1.6586513199999988</v>
      </c>
      <c r="DZ23" s="6">
        <v>1.3933232661221123E-3</v>
      </c>
      <c r="EA23" s="21">
        <f t="shared" si="64"/>
        <v>2.3110374745401513E-3</v>
      </c>
      <c r="EB23" s="22">
        <f t="shared" si="65"/>
        <v>5.1552960846518156E-2</v>
      </c>
      <c r="EC23" s="23">
        <v>1.735526986</v>
      </c>
      <c r="ED23" s="6">
        <v>0.29951619916888267</v>
      </c>
      <c r="EE23" s="21">
        <f t="shared" si="66"/>
        <v>0.51981844640174668</v>
      </c>
      <c r="EF23" s="22">
        <f t="shared" si="67"/>
        <v>11.08209936924866</v>
      </c>
      <c r="EG23" s="23">
        <v>1.6535973050000017</v>
      </c>
      <c r="EH23" s="21">
        <v>0.62144832439354702</v>
      </c>
      <c r="EI23" s="21">
        <f t="shared" si="68"/>
        <v>1.0276252744139363</v>
      </c>
      <c r="EJ23" s="22">
        <f t="shared" si="69"/>
        <v>22.993588002561239</v>
      </c>
      <c r="EK23" s="6">
        <v>1.6255680110000021</v>
      </c>
      <c r="EL23" s="6">
        <v>0.59474670735540791</v>
      </c>
      <c r="EM23" s="21">
        <f t="shared" si="70"/>
        <v>0.96680122212453079</v>
      </c>
      <c r="EN23" s="22">
        <f t="shared" si="71"/>
        <v>22.005628172150093</v>
      </c>
      <c r="EO23" s="23">
        <v>1.6469041500000028</v>
      </c>
      <c r="EP23" s="6">
        <v>0.50227349917027064</v>
      </c>
      <c r="EQ23" s="21">
        <f t="shared" si="72"/>
        <v>0.82719631021854167</v>
      </c>
      <c r="ER23" s="22">
        <f t="shared" si="73"/>
        <v>18.584119469300013</v>
      </c>
      <c r="ES23" s="23">
        <v>1.6472866160000006</v>
      </c>
      <c r="ET23" s="6">
        <v>0.70615737982474514</v>
      </c>
      <c r="EU23" s="21">
        <f t="shared" si="74"/>
        <v>1.1632436005749316</v>
      </c>
      <c r="EV23" s="22">
        <f t="shared" si="75"/>
        <v>26.12782305351557</v>
      </c>
      <c r="EW23" s="23">
        <v>1.6506741720000004</v>
      </c>
      <c r="EX23" s="6">
        <v>0.24010923747487312</v>
      </c>
      <c r="EY23" s="21">
        <f t="shared" si="76"/>
        <v>0.39634211675838765</v>
      </c>
      <c r="EZ23" s="22">
        <f t="shared" si="77"/>
        <v>8.8840417865703056</v>
      </c>
      <c r="FA23" s="23">
        <v>1.6550998500000009</v>
      </c>
      <c r="FB23" s="6">
        <v>0.33926727092011039</v>
      </c>
      <c r="FC23" s="21">
        <f t="shared" si="78"/>
        <v>0.56152120920978432</v>
      </c>
      <c r="FD23" s="22">
        <f t="shared" si="79"/>
        <v>12.552889024044084</v>
      </c>
      <c r="FE23" s="23">
        <v>1.6349111090000008</v>
      </c>
      <c r="FF23" s="6">
        <v>0.34754253024259468</v>
      </c>
      <c r="FG23" s="21">
        <f t="shared" si="80"/>
        <v>0.56820114354358675</v>
      </c>
      <c r="FH23" s="22">
        <f t="shared" si="81"/>
        <v>12.859073618976003</v>
      </c>
      <c r="FI23" s="23">
        <v>1.6641697580000017</v>
      </c>
      <c r="FJ23" s="6">
        <v>0.41462957415617047</v>
      </c>
      <c r="FK23" s="21">
        <f t="shared" si="82"/>
        <v>0.69001399808311792</v>
      </c>
      <c r="FL23" s="22">
        <f t="shared" si="83"/>
        <v>15.341294243778307</v>
      </c>
      <c r="FM23" s="23">
        <v>1.6498819210000022</v>
      </c>
      <c r="FN23" s="6">
        <v>0.65152921713260092</v>
      </c>
      <c r="FO23" s="21">
        <f t="shared" si="84"/>
        <v>1.0749462763503632</v>
      </c>
      <c r="FP23" s="22">
        <f t="shared" si="85"/>
        <v>24.106581033906235</v>
      </c>
      <c r="FQ23" s="23">
        <v>1.6494448170000009</v>
      </c>
      <c r="FR23" s="6">
        <v>0.34116117597237555</v>
      </c>
      <c r="FS23" s="21">
        <f t="shared" si="86"/>
        <v>0.56272653346926005</v>
      </c>
      <c r="FT23" s="22">
        <f t="shared" si="87"/>
        <v>12.622963510977895</v>
      </c>
      <c r="FU23" s="14"/>
    </row>
    <row r="24" spans="1:177" x14ac:dyDescent="0.25">
      <c r="A24" s="5">
        <v>1.465806499000001</v>
      </c>
      <c r="B24" s="6">
        <v>0.21590912927458902</v>
      </c>
      <c r="C24" s="6">
        <f t="shared" si="1"/>
        <v>0.31648100488412395</v>
      </c>
      <c r="D24" s="6">
        <f t="shared" si="2"/>
        <v>7.9886377831597937</v>
      </c>
      <c r="E24" s="5">
        <v>1.5789344780000008</v>
      </c>
      <c r="F24" s="6">
        <v>0.29216867718347922</v>
      </c>
      <c r="G24" s="6">
        <f t="shared" si="3"/>
        <v>0.46131519779664748</v>
      </c>
      <c r="H24" s="6">
        <f t="shared" si="4"/>
        <v>10.810241055788731</v>
      </c>
      <c r="I24" s="5">
        <v>1.6028659219999994</v>
      </c>
      <c r="J24" s="6">
        <v>0.18861389034826495</v>
      </c>
      <c r="K24" s="6">
        <f t="shared" si="5"/>
        <v>0.3023227772550785</v>
      </c>
      <c r="L24" s="6">
        <f t="shared" si="6"/>
        <v>6.9787139428858032</v>
      </c>
      <c r="M24" s="5">
        <v>1.6058163739999998</v>
      </c>
      <c r="N24" s="6">
        <v>0.13517861923444252</v>
      </c>
      <c r="O24" s="6">
        <f t="shared" si="7"/>
        <v>0.2170720401813791</v>
      </c>
      <c r="P24" s="6">
        <f t="shared" si="8"/>
        <v>5.0016089116743734</v>
      </c>
      <c r="Q24" s="5">
        <v>1.5976479930000007</v>
      </c>
      <c r="R24" s="6">
        <v>0.27696875579366859</v>
      </c>
      <c r="S24" s="6">
        <f t="shared" si="9"/>
        <v>0.44249857681746191</v>
      </c>
      <c r="T24" s="6">
        <f t="shared" si="10"/>
        <v>10.247843964365737</v>
      </c>
      <c r="U24" s="5">
        <v>1.5962274049999987</v>
      </c>
      <c r="V24" s="6">
        <v>0.24211316984465078</v>
      </c>
      <c r="W24" s="6">
        <f t="shared" si="11"/>
        <v>0.38646767681745087</v>
      </c>
      <c r="X24" s="6">
        <f t="shared" si="12"/>
        <v>8.9581872842520784</v>
      </c>
      <c r="Y24" s="5">
        <v>1.5622152500000013</v>
      </c>
      <c r="Z24" s="6">
        <v>0.13108670010361612</v>
      </c>
      <c r="AA24" s="6">
        <f t="shared" si="13"/>
        <v>0.20478564197404583</v>
      </c>
      <c r="AB24" s="6">
        <f t="shared" si="14"/>
        <v>4.8502079038337964</v>
      </c>
      <c r="AC24" s="5">
        <v>1.5496758289999999</v>
      </c>
      <c r="AD24" s="6">
        <v>0.19262640952619967</v>
      </c>
      <c r="AE24" s="6">
        <f t="shared" si="15"/>
        <v>0.29850849086980696</v>
      </c>
      <c r="AF24" s="6">
        <f t="shared" si="16"/>
        <v>7.1271771524693879</v>
      </c>
      <c r="AG24" s="5">
        <v>1.5539102739999997</v>
      </c>
      <c r="AH24" s="6">
        <v>2.3023992417135774E-2</v>
      </c>
      <c r="AI24" s="6">
        <f t="shared" si="17"/>
        <v>3.5777218365485364E-2</v>
      </c>
      <c r="AJ24" s="6">
        <f t="shared" si="18"/>
        <v>0.85188771943402364</v>
      </c>
      <c r="AK24" s="5">
        <v>1.5207996460000022</v>
      </c>
      <c r="AL24" s="6">
        <v>0.1508581647898686</v>
      </c>
      <c r="AM24" s="6">
        <f t="shared" si="19"/>
        <v>0.22942504360864216</v>
      </c>
      <c r="AN24" s="6">
        <f t="shared" si="20"/>
        <v>5.581752097225138</v>
      </c>
      <c r="AO24" s="5">
        <v>1.5546752060000006</v>
      </c>
      <c r="AP24" s="6">
        <v>0.26297450457420318</v>
      </c>
      <c r="AQ24" s="6">
        <f t="shared" si="21"/>
        <v>0.40883994207164742</v>
      </c>
      <c r="AR24" s="6">
        <f t="shared" si="22"/>
        <v>9.730056669245517</v>
      </c>
      <c r="AS24" s="5">
        <v>1.5574344250000021</v>
      </c>
      <c r="AT24" s="6">
        <v>0.16439574511586366</v>
      </c>
      <c r="AU24" s="6">
        <f t="shared" si="23"/>
        <v>0.25603559276697202</v>
      </c>
      <c r="AV24" s="6">
        <f t="shared" si="24"/>
        <v>6.0826425692869552</v>
      </c>
      <c r="AW24" s="5">
        <v>1.5612864040000023</v>
      </c>
      <c r="AX24" s="6">
        <v>0.22308440023020359</v>
      </c>
      <c r="AY24" s="6">
        <f t="shared" si="25"/>
        <v>0.34829864102391184</v>
      </c>
      <c r="AZ24" s="6">
        <f t="shared" si="26"/>
        <v>8.2541228085175327</v>
      </c>
      <c r="BA24" s="5">
        <v>1.5432831830000016</v>
      </c>
      <c r="BB24" s="6">
        <v>0.35101903844590004</v>
      </c>
      <c r="BC24" s="6">
        <f t="shared" si="27"/>
        <v>0.54172177894638851</v>
      </c>
      <c r="BD24" s="6">
        <f t="shared" si="28"/>
        <v>12.987704422498302</v>
      </c>
      <c r="BE24" s="5">
        <v>1.5592921170000018</v>
      </c>
      <c r="BF24" s="6">
        <v>0.2863007217088363</v>
      </c>
      <c r="BG24" s="6">
        <f t="shared" si="29"/>
        <v>0.44642645845199974</v>
      </c>
      <c r="BH24" s="6">
        <f t="shared" si="30"/>
        <v>10.593126703226943</v>
      </c>
      <c r="BI24" s="5">
        <v>1.4746305360000029</v>
      </c>
      <c r="BJ24" s="6">
        <v>0.3062805129335176</v>
      </c>
      <c r="BK24" s="6">
        <f t="shared" si="31"/>
        <v>0.4516505969535089</v>
      </c>
      <c r="BL24" s="6">
        <f t="shared" si="32"/>
        <v>11.332378978540151</v>
      </c>
      <c r="BM24" s="5">
        <v>1.5245696680000016</v>
      </c>
      <c r="BN24" s="6">
        <v>0.29986475747321578</v>
      </c>
      <c r="BO24" s="6">
        <f t="shared" si="33"/>
        <v>0.45716471374584156</v>
      </c>
      <c r="BP24" s="6">
        <f t="shared" si="34"/>
        <v>11.094996026508984</v>
      </c>
      <c r="BQ24" s="5">
        <v>1.5577349340000008</v>
      </c>
      <c r="BR24" s="6">
        <v>0.34124807977411492</v>
      </c>
      <c r="BS24" s="6">
        <f t="shared" si="35"/>
        <v>0.5315740550245579</v>
      </c>
      <c r="BT24" s="6">
        <f t="shared" si="36"/>
        <v>12.626178951642252</v>
      </c>
      <c r="BU24" s="5">
        <v>1.4845746519999992</v>
      </c>
      <c r="BV24" s="6">
        <v>0.37074762185390431</v>
      </c>
      <c r="BW24" s="6">
        <f t="shared" si="37"/>
        <v>0.55040252169358728</v>
      </c>
      <c r="BX24" s="6">
        <f t="shared" si="38"/>
        <v>13.717662008594459</v>
      </c>
      <c r="BY24" s="5">
        <v>1.5736619110000003</v>
      </c>
      <c r="BZ24" s="6">
        <v>0.31600858496107809</v>
      </c>
      <c r="CA24" s="6">
        <f t="shared" si="39"/>
        <v>0.4972906737022561</v>
      </c>
      <c r="CB24" s="6">
        <f t="shared" si="40"/>
        <v>11.692317643559889</v>
      </c>
      <c r="CC24" s="5">
        <v>1.5361802430000022</v>
      </c>
      <c r="CD24" s="6">
        <v>0.25362606543374905</v>
      </c>
      <c r="CE24" s="6">
        <f t="shared" si="41"/>
        <v>0.38961535082915105</v>
      </c>
      <c r="CF24" s="6">
        <f t="shared" si="42"/>
        <v>9.3841644210487143</v>
      </c>
      <c r="CG24" s="5">
        <v>1.5693455089999997</v>
      </c>
      <c r="CH24" s="6">
        <v>0.39558440396411193</v>
      </c>
      <c r="CI24" s="21">
        <f t="shared" si="43"/>
        <v>0.62080860779152069</v>
      </c>
      <c r="CJ24" s="22">
        <f t="shared" si="44"/>
        <v>14.636622946672141</v>
      </c>
      <c r="CK24" s="7">
        <v>1.5616142320000019</v>
      </c>
      <c r="CL24" s="7">
        <v>0.15366731100546907</v>
      </c>
      <c r="CM24" s="21">
        <f t="shared" si="0"/>
        <v>0.23996905985931102</v>
      </c>
      <c r="CN24" s="22">
        <f t="shared" si="45"/>
        <v>5.6856905072023558</v>
      </c>
      <c r="CO24" s="23">
        <v>1.5711212440000004</v>
      </c>
      <c r="CP24" s="6">
        <v>0.21974675117249998</v>
      </c>
      <c r="CQ24" s="21">
        <f t="shared" si="46"/>
        <v>0.34524878906709672</v>
      </c>
      <c r="CR24" s="22">
        <f t="shared" si="47"/>
        <v>8.1306297933825</v>
      </c>
      <c r="CS24" s="23">
        <v>1.5589642890000004</v>
      </c>
      <c r="CT24" s="6">
        <v>0.12118742643154257</v>
      </c>
      <c r="CU24" s="21">
        <f t="shared" si="48"/>
        <v>0.1889268700825896</v>
      </c>
      <c r="CV24" s="22">
        <f t="shared" si="49"/>
        <v>4.4839347779670753</v>
      </c>
      <c r="CW24" s="5">
        <v>1.5147348279999999</v>
      </c>
      <c r="CX24" s="6">
        <v>0.11240288277253441</v>
      </c>
      <c r="CY24" s="21">
        <f t="shared" si="50"/>
        <v>0.17026056130315906</v>
      </c>
      <c r="CZ24" s="22">
        <f t="shared" si="51"/>
        <v>4.1589066625837727</v>
      </c>
      <c r="DA24" s="23">
        <v>1.5438022440000019</v>
      </c>
      <c r="DB24" s="6">
        <v>0.17495580264773899</v>
      </c>
      <c r="DC24" s="21">
        <f t="shared" si="52"/>
        <v>0.27009716072840095</v>
      </c>
      <c r="DD24" s="22">
        <f t="shared" si="53"/>
        <v>6.4733646979663426</v>
      </c>
      <c r="DE24" s="23">
        <v>1.5563963029999996</v>
      </c>
      <c r="DF24" s="6">
        <v>1.7947032663164348E-2</v>
      </c>
      <c r="DG24" s="21">
        <f t="shared" si="54"/>
        <v>2.793269528676923E-2</v>
      </c>
      <c r="DH24" s="22">
        <f t="shared" si="55"/>
        <v>0.6640402085370809</v>
      </c>
      <c r="DI24" s="23">
        <v>1.5775412090000014</v>
      </c>
      <c r="DJ24" s="6">
        <v>0.2437748587094839</v>
      </c>
      <c r="DK24" s="21">
        <f t="shared" si="56"/>
        <v>0.38456488533236377</v>
      </c>
      <c r="DL24" s="22">
        <f t="shared" si="57"/>
        <v>9.0196697722509036</v>
      </c>
      <c r="DM24" s="23">
        <v>1.5737438679999993</v>
      </c>
      <c r="DN24" s="6">
        <v>8.9849328407779119E-3</v>
      </c>
      <c r="DO24" s="21">
        <f t="shared" si="58"/>
        <v>1.4139982962566053E-2</v>
      </c>
      <c r="DP24" s="22">
        <f t="shared" si="59"/>
        <v>0.33244251510878275</v>
      </c>
      <c r="DQ24" s="23">
        <v>1.5544020160000009</v>
      </c>
      <c r="DR24" s="6">
        <v>0.11412284551031705</v>
      </c>
      <c r="DS24" s="21">
        <f t="shared" si="60"/>
        <v>0.17739278113289347</v>
      </c>
      <c r="DT24" s="22">
        <f t="shared" si="61"/>
        <v>4.2225452838817308</v>
      </c>
      <c r="DU24" s="23">
        <v>1.4961579080000007</v>
      </c>
      <c r="DV24" s="6">
        <v>9.1079653674490557E-2</v>
      </c>
      <c r="DW24" s="21">
        <f t="shared" si="62"/>
        <v>0.13626954410299036</v>
      </c>
      <c r="DX24" s="22">
        <f t="shared" si="63"/>
        <v>3.3699471859561507</v>
      </c>
      <c r="DY24" s="23">
        <v>1.5701377599999997</v>
      </c>
      <c r="DZ24" s="6">
        <v>0.19920701557534271</v>
      </c>
      <c r="EA24" s="21">
        <f t="shared" si="64"/>
        <v>0.31278245721175363</v>
      </c>
      <c r="EB24" s="22">
        <f t="shared" si="65"/>
        <v>7.3706595762876805</v>
      </c>
      <c r="EC24" s="23">
        <v>1.7400892589999994</v>
      </c>
      <c r="ED24" s="6">
        <v>0.17151575558464757</v>
      </c>
      <c r="EE24" s="21">
        <f t="shared" si="66"/>
        <v>0.29845272404211443</v>
      </c>
      <c r="EF24" s="22">
        <f t="shared" si="67"/>
        <v>6.3460829566319603</v>
      </c>
      <c r="EG24" s="23">
        <v>1.5541561450000021</v>
      </c>
      <c r="EH24" s="21">
        <v>0.47374426856911023</v>
      </c>
      <c r="EI24" s="21">
        <f t="shared" si="68"/>
        <v>0.73627256615521397</v>
      </c>
      <c r="EJ24" s="22">
        <f t="shared" si="69"/>
        <v>17.528537937057077</v>
      </c>
      <c r="EK24" s="6">
        <v>1.4802309310000012</v>
      </c>
      <c r="EL24" s="6">
        <v>0.42569468630155177</v>
      </c>
      <c r="EM24" s="21">
        <f t="shared" si="70"/>
        <v>0.6301264418258995</v>
      </c>
      <c r="EN24" s="22">
        <f t="shared" si="71"/>
        <v>15.750703393157416</v>
      </c>
      <c r="EO24" s="23">
        <v>1.5365353900000027</v>
      </c>
      <c r="EP24" s="6">
        <v>0.43428568985539923</v>
      </c>
      <c r="EQ24" s="21">
        <f t="shared" si="72"/>
        <v>0.66729533183338607</v>
      </c>
      <c r="ER24" s="22">
        <f t="shared" si="73"/>
        <v>16.068570524649772</v>
      </c>
      <c r="ES24" s="23">
        <v>1.5380106159999993</v>
      </c>
      <c r="ET24" s="6">
        <v>0.57736475542381183</v>
      </c>
      <c r="EU24" s="21">
        <f t="shared" si="74"/>
        <v>0.88799312314606582</v>
      </c>
      <c r="EV24" s="22">
        <f t="shared" si="75"/>
        <v>21.362495950681037</v>
      </c>
      <c r="EW24" s="23">
        <v>1.5424909319999998</v>
      </c>
      <c r="EX24" s="6">
        <v>0.21385344493538391</v>
      </c>
      <c r="EY24" s="21">
        <f t="shared" si="76"/>
        <v>0.32986699958979093</v>
      </c>
      <c r="EZ24" s="22">
        <f t="shared" si="77"/>
        <v>7.9125774626092049</v>
      </c>
      <c r="FA24" s="23">
        <v>1.5523804099999996</v>
      </c>
      <c r="FB24" s="6">
        <v>0.15110032484121383</v>
      </c>
      <c r="FC24" s="21">
        <f t="shared" si="78"/>
        <v>0.23456518422813666</v>
      </c>
      <c r="FD24" s="22">
        <f t="shared" si="79"/>
        <v>5.5907120191249113</v>
      </c>
      <c r="FE24" s="23">
        <v>1.5092437089999997</v>
      </c>
      <c r="FF24" s="6">
        <v>0.2822306869839078</v>
      </c>
      <c r="FG24" s="21">
        <f t="shared" si="80"/>
        <v>0.42595488881721094</v>
      </c>
      <c r="FH24" s="22">
        <f t="shared" si="81"/>
        <v>10.442535418404589</v>
      </c>
      <c r="FI24" s="23">
        <v>1.5747546709999991</v>
      </c>
      <c r="FJ24" s="6">
        <v>0.20353501540320584</v>
      </c>
      <c r="FK24" s="21">
        <f t="shared" si="82"/>
        <v>0.32051771621825514</v>
      </c>
      <c r="FL24" s="22">
        <f t="shared" si="83"/>
        <v>7.5307955699186166</v>
      </c>
      <c r="FM24" s="23">
        <v>1.5416986810000015</v>
      </c>
      <c r="FN24" s="6">
        <v>0.43964698727668633</v>
      </c>
      <c r="FO24" s="21">
        <f t="shared" si="84"/>
        <v>0.6778031803900918</v>
      </c>
      <c r="FP24" s="22">
        <f t="shared" si="85"/>
        <v>16.266938529237393</v>
      </c>
      <c r="FQ24" s="23">
        <v>1.5314267369999985</v>
      </c>
      <c r="FR24" s="6">
        <v>0.13608340970609792</v>
      </c>
      <c r="FS24" s="21">
        <f t="shared" si="86"/>
        <v>0.20840177208604346</v>
      </c>
      <c r="FT24" s="22">
        <f t="shared" si="87"/>
        <v>5.0350861591256226</v>
      </c>
      <c r="FU24" s="14"/>
    </row>
    <row r="25" spans="1:177" x14ac:dyDescent="0.25">
      <c r="A25" s="5">
        <v>1.2505327790000003</v>
      </c>
      <c r="B25" s="6">
        <v>9.9695382311360339E-2</v>
      </c>
      <c r="C25" s="6">
        <f t="shared" si="1"/>
        <v>0.12467234349529291</v>
      </c>
      <c r="D25" s="6">
        <f t="shared" si="2"/>
        <v>3.6887291455203326</v>
      </c>
      <c r="E25" s="5">
        <v>1.391170991000001</v>
      </c>
      <c r="F25" s="6">
        <v>0.17219249096553649</v>
      </c>
      <c r="G25" s="6">
        <f t="shared" si="3"/>
        <v>0.23954919829928412</v>
      </c>
      <c r="H25" s="6">
        <f t="shared" si="4"/>
        <v>6.3711221657248505</v>
      </c>
      <c r="I25" s="5">
        <v>1.433488122</v>
      </c>
      <c r="J25" s="6">
        <v>9.1893917172938558E-2</v>
      </c>
      <c r="K25" s="6">
        <f t="shared" si="5"/>
        <v>0.13172883875145924</v>
      </c>
      <c r="L25" s="6">
        <f t="shared" si="6"/>
        <v>3.4000749353987265</v>
      </c>
      <c r="M25" s="5">
        <v>1.4397168539999985</v>
      </c>
      <c r="N25" s="6">
        <v>9.8492128423632697E-2</v>
      </c>
      <c r="O25" s="6">
        <f t="shared" si="7"/>
        <v>0.1418007772778363</v>
      </c>
      <c r="P25" s="6">
        <f t="shared" si="8"/>
        <v>3.6442087516744097</v>
      </c>
      <c r="Q25" s="5">
        <v>1.4228063930000019</v>
      </c>
      <c r="R25" s="6">
        <v>0.13394880724725108</v>
      </c>
      <c r="S25" s="6">
        <f t="shared" si="9"/>
        <v>0.19058321928611383</v>
      </c>
      <c r="T25" s="6">
        <f t="shared" si="10"/>
        <v>4.9561058681482901</v>
      </c>
      <c r="U25" s="5">
        <v>1.4224785650000022</v>
      </c>
      <c r="V25" s="6">
        <v>0.1904976167967144</v>
      </c>
      <c r="W25" s="6">
        <f t="shared" si="11"/>
        <v>0.27097877657691061</v>
      </c>
      <c r="X25" s="6">
        <f t="shared" si="12"/>
        <v>7.0484118214784326</v>
      </c>
      <c r="Y25" s="5">
        <v>1.3687967299999997</v>
      </c>
      <c r="Z25" s="6">
        <v>9.2897371999115616E-2</v>
      </c>
      <c r="AA25" s="6">
        <f t="shared" si="13"/>
        <v>0.12715761901798298</v>
      </c>
      <c r="AB25" s="6">
        <f t="shared" si="14"/>
        <v>3.437202763967278</v>
      </c>
      <c r="AC25" s="5">
        <v>1.3695616620000006</v>
      </c>
      <c r="AD25" s="6">
        <v>0.11154775029205732</v>
      </c>
      <c r="AE25" s="6">
        <f t="shared" si="15"/>
        <v>0.15277152228235108</v>
      </c>
      <c r="AF25" s="6">
        <f t="shared" si="16"/>
        <v>4.1272667608061209</v>
      </c>
      <c r="AG25" s="5">
        <v>1.3528424339999994</v>
      </c>
      <c r="AH25" s="6">
        <v>0.13793613146544734</v>
      </c>
      <c r="AI25" s="6">
        <f t="shared" si="17"/>
        <v>0.18660585182825967</v>
      </c>
      <c r="AJ25" s="6">
        <f t="shared" si="18"/>
        <v>5.1036368642215511</v>
      </c>
      <c r="AK25" s="5">
        <v>1.3098969660000002</v>
      </c>
      <c r="AL25" s="6">
        <v>0.20398610120130609</v>
      </c>
      <c r="AM25" s="6">
        <f t="shared" si="19"/>
        <v>0.26720077506975981</v>
      </c>
      <c r="AN25" s="6">
        <f t="shared" si="20"/>
        <v>7.5474857444483252</v>
      </c>
      <c r="AO25" s="5">
        <v>1.3645349660000008</v>
      </c>
      <c r="AP25" s="6">
        <v>6.6219939467551309E-2</v>
      </c>
      <c r="AQ25" s="6">
        <f t="shared" si="21"/>
        <v>9.0359422849877233E-2</v>
      </c>
      <c r="AR25" s="6">
        <f t="shared" si="22"/>
        <v>2.4501377602993983</v>
      </c>
      <c r="AS25" s="5">
        <v>1.3574593450000005</v>
      </c>
      <c r="AT25" s="6">
        <v>6.3509511507885155E-2</v>
      </c>
      <c r="AU25" s="6">
        <f t="shared" si="23"/>
        <v>8.6211579892763776E-2</v>
      </c>
      <c r="AV25" s="6">
        <f t="shared" si="24"/>
        <v>2.349851925791751</v>
      </c>
      <c r="AW25" s="5">
        <v>1.3711461640000007</v>
      </c>
      <c r="AX25" s="6">
        <v>0.10444771472919911</v>
      </c>
      <c r="AY25" s="6">
        <f t="shared" si="25"/>
        <v>0.14321308338950772</v>
      </c>
      <c r="AZ25" s="6">
        <f t="shared" si="26"/>
        <v>3.864565444980367</v>
      </c>
      <c r="BA25" s="5">
        <v>1.3454936230000012</v>
      </c>
      <c r="BB25" s="6">
        <v>0.18658478434539769</v>
      </c>
      <c r="BC25" s="6">
        <f t="shared" si="27"/>
        <v>0.25104863748556305</v>
      </c>
      <c r="BD25" s="6">
        <f t="shared" si="28"/>
        <v>6.9036370207797146</v>
      </c>
      <c r="BE25" s="5">
        <v>1.3593170370000003</v>
      </c>
      <c r="BF25" s="6">
        <v>0.15435476769726347</v>
      </c>
      <c r="BG25" s="6">
        <f t="shared" si="29"/>
        <v>0.20981706547306755</v>
      </c>
      <c r="BH25" s="6">
        <f t="shared" si="30"/>
        <v>5.7111264047987484</v>
      </c>
      <c r="BI25" s="5">
        <v>1.2932323760000006</v>
      </c>
      <c r="BJ25" s="6">
        <v>0.24365751419767567</v>
      </c>
      <c r="BK25" s="6">
        <f t="shared" si="31"/>
        <v>0.315105786016114</v>
      </c>
      <c r="BL25" s="6">
        <f t="shared" si="32"/>
        <v>9.015328025314</v>
      </c>
      <c r="BM25" s="5">
        <v>1.3278728680000018</v>
      </c>
      <c r="BN25" s="6">
        <v>0.14719581382050481</v>
      </c>
      <c r="BO25" s="6">
        <f t="shared" si="33"/>
        <v>0.19545732745542801</v>
      </c>
      <c r="BP25" s="6">
        <f t="shared" si="34"/>
        <v>5.4462451113586781</v>
      </c>
      <c r="BQ25" s="5">
        <v>1.3634148870000029</v>
      </c>
      <c r="BR25" s="6">
        <v>0.23213621599867582</v>
      </c>
      <c r="BS25" s="6">
        <f t="shared" si="35"/>
        <v>0.31649797270444285</v>
      </c>
      <c r="BT25" s="6">
        <f t="shared" si="36"/>
        <v>8.5890399919510045</v>
      </c>
      <c r="BU25" s="5">
        <v>1.2889706120000017</v>
      </c>
      <c r="BV25" s="6">
        <v>0.18546675167586613</v>
      </c>
      <c r="BW25" s="6">
        <f t="shared" si="37"/>
        <v>0.23906119241329352</v>
      </c>
      <c r="BX25" s="6">
        <f t="shared" si="38"/>
        <v>6.8622698120070469</v>
      </c>
      <c r="BY25" s="5">
        <v>1.3857071909999998</v>
      </c>
      <c r="BZ25" s="6">
        <v>0.17551219515996044</v>
      </c>
      <c r="CA25" s="6">
        <f t="shared" si="39"/>
        <v>0.24320851094135254</v>
      </c>
      <c r="CB25" s="6">
        <f t="shared" si="40"/>
        <v>6.4939512209185368</v>
      </c>
      <c r="CC25" s="5">
        <v>1.3558748429999987</v>
      </c>
      <c r="CD25" s="6">
        <v>0.15682914694414299</v>
      </c>
      <c r="CE25" s="6">
        <f t="shared" si="41"/>
        <v>0.21264069499071361</v>
      </c>
      <c r="CF25" s="6">
        <f t="shared" si="42"/>
        <v>5.8026784369332907</v>
      </c>
      <c r="CG25" s="5">
        <v>1.3781125089999993</v>
      </c>
      <c r="CH25" s="6">
        <v>0.28218974317111223</v>
      </c>
      <c r="CI25" s="21">
        <f t="shared" si="43"/>
        <v>0.38888921497560686</v>
      </c>
      <c r="CJ25" s="22">
        <f t="shared" si="44"/>
        <v>10.441020497331152</v>
      </c>
      <c r="CK25" s="7">
        <v>1.368386945000001</v>
      </c>
      <c r="CL25" s="7">
        <v>4.2820757694476526E-2</v>
      </c>
      <c r="CM25" s="21">
        <f t="shared" si="0"/>
        <v>5.8595365804130023E-2</v>
      </c>
      <c r="CN25" s="22">
        <f t="shared" si="45"/>
        <v>1.5843680346956315</v>
      </c>
      <c r="CO25" s="23">
        <v>1.3877287970000012</v>
      </c>
      <c r="CP25" s="6">
        <v>0.12210412037016653</v>
      </c>
      <c r="CQ25" s="21">
        <f t="shared" si="46"/>
        <v>0.16944740407003453</v>
      </c>
      <c r="CR25" s="22">
        <f t="shared" si="47"/>
        <v>4.517852453696162</v>
      </c>
      <c r="CS25" s="23">
        <v>1.556778769000001</v>
      </c>
      <c r="CT25" s="6">
        <v>6.8870974956238326E-2</v>
      </c>
      <c r="CU25" s="21">
        <f t="shared" si="48"/>
        <v>0.1072168716122026</v>
      </c>
      <c r="CV25" s="22">
        <f t="shared" si="49"/>
        <v>2.548226073380818</v>
      </c>
      <c r="CW25" s="5">
        <v>1.3202235479999995</v>
      </c>
      <c r="CX25" s="6">
        <v>6.6200408215397855E-2</v>
      </c>
      <c r="CY25" s="21">
        <f t="shared" si="50"/>
        <v>8.7399337813180877E-2</v>
      </c>
      <c r="CZ25" s="22">
        <f t="shared" si="51"/>
        <v>2.4494151039697205</v>
      </c>
      <c r="DA25" s="23">
        <v>1.3339923240000022</v>
      </c>
      <c r="DB25" s="6">
        <v>0.10233210931047632</v>
      </c>
      <c r="DC25" s="21">
        <f t="shared" si="52"/>
        <v>0.13651024831890457</v>
      </c>
      <c r="DD25" s="22">
        <f t="shared" si="53"/>
        <v>3.7862880444876237</v>
      </c>
      <c r="DE25" s="23">
        <v>1.3640705430000004</v>
      </c>
      <c r="DF25" s="6">
        <v>0.15710633952162167</v>
      </c>
      <c r="DG25" s="21">
        <f t="shared" si="54"/>
        <v>0.21430412986000091</v>
      </c>
      <c r="DH25" s="22">
        <f t="shared" si="55"/>
        <v>5.8129345623000024</v>
      </c>
      <c r="DI25" s="23">
        <v>1.3939575289999997</v>
      </c>
      <c r="DJ25" s="6">
        <v>0.15349310826697521</v>
      </c>
      <c r="DK25" s="21">
        <f t="shared" si="56"/>
        <v>0.21396287391836219</v>
      </c>
      <c r="DL25" s="22">
        <f t="shared" si="57"/>
        <v>5.6792450058780828</v>
      </c>
      <c r="DM25" s="23">
        <v>1.3825108680000007</v>
      </c>
      <c r="DN25" s="6">
        <v>2.0137193297482252E-2</v>
      </c>
      <c r="DO25" s="21">
        <f t="shared" si="58"/>
        <v>2.7839888584785984E-2</v>
      </c>
      <c r="DP25" s="22">
        <f t="shared" si="59"/>
        <v>0.7450761520068433</v>
      </c>
      <c r="DQ25" s="23">
        <v>1.3489631359999983</v>
      </c>
      <c r="DR25" s="6">
        <v>5.8493530812164872E-2</v>
      </c>
      <c r="DS25" s="21">
        <f t="shared" si="60"/>
        <v>7.8905616760090447E-2</v>
      </c>
      <c r="DT25" s="22">
        <f t="shared" si="61"/>
        <v>2.1642606400501001</v>
      </c>
      <c r="DU25" s="23">
        <v>1.3180380280000001</v>
      </c>
      <c r="DV25" s="6">
        <v>5.6098354563305454E-2</v>
      </c>
      <c r="DW25" s="21">
        <f t="shared" si="62"/>
        <v>7.3939764622663925E-2</v>
      </c>
      <c r="DX25" s="22">
        <f t="shared" si="63"/>
        <v>2.075639118842302</v>
      </c>
      <c r="DY25" s="23">
        <v>1.3747249529999994</v>
      </c>
      <c r="DZ25" s="6">
        <v>0.10376617727026972</v>
      </c>
      <c r="EA25" s="21">
        <f t="shared" si="64"/>
        <v>0.14264995317086115</v>
      </c>
      <c r="EB25" s="22">
        <f t="shared" si="65"/>
        <v>3.8393485589999798</v>
      </c>
      <c r="EC25" s="23">
        <v>1.3705451459999995</v>
      </c>
      <c r="ED25" s="6">
        <v>0.11234326622963954</v>
      </c>
      <c r="EE25" s="21">
        <f t="shared" si="66"/>
        <v>0.15397151821681815</v>
      </c>
      <c r="EF25" s="22">
        <f t="shared" si="67"/>
        <v>4.1567008504966632</v>
      </c>
      <c r="EG25" s="23">
        <v>1.3498100250000018</v>
      </c>
      <c r="EH25" s="21">
        <v>0.35659426376517844</v>
      </c>
      <c r="EI25" s="21">
        <f t="shared" si="68"/>
        <v>0.48133451208773276</v>
      </c>
      <c r="EJ25" s="22">
        <f t="shared" si="69"/>
        <v>13.193987759311602</v>
      </c>
      <c r="EK25" s="6">
        <v>1.2695194840000035</v>
      </c>
      <c r="EL25" s="6">
        <v>0.35883041632200469</v>
      </c>
      <c r="EM25" s="21">
        <f t="shared" si="70"/>
        <v>0.45554220497261783</v>
      </c>
      <c r="EN25" s="22">
        <f t="shared" si="71"/>
        <v>13.276725403914174</v>
      </c>
      <c r="EO25" s="23">
        <v>1.317983390000002</v>
      </c>
      <c r="EP25" s="6">
        <v>0.31839154475759979</v>
      </c>
      <c r="EQ25" s="21">
        <f t="shared" si="72"/>
        <v>0.41963476750695872</v>
      </c>
      <c r="ER25" s="22">
        <f t="shared" si="73"/>
        <v>11.780487156031192</v>
      </c>
      <c r="ES25" s="23">
        <v>1.3336644960000008</v>
      </c>
      <c r="ET25" s="6">
        <v>0.43339760402426702</v>
      </c>
      <c r="EU25" s="21">
        <f t="shared" si="74"/>
        <v>0.57800699713863202</v>
      </c>
      <c r="EV25" s="22">
        <f t="shared" si="75"/>
        <v>16.03571134889788</v>
      </c>
      <c r="EW25" s="23">
        <v>1.3381448120000012</v>
      </c>
      <c r="EX25" s="6">
        <v>0.13463438274904704</v>
      </c>
      <c r="EY25" s="21">
        <f t="shared" si="76"/>
        <v>0.18016030079245976</v>
      </c>
      <c r="EZ25" s="22">
        <f t="shared" si="77"/>
        <v>4.9814721617147404</v>
      </c>
      <c r="FA25" s="23">
        <v>1.3524053299999999</v>
      </c>
      <c r="FB25" s="6">
        <v>8.733583086823106E-2</v>
      </c>
      <c r="FC25" s="21">
        <f t="shared" si="78"/>
        <v>0.1181134431661742</v>
      </c>
      <c r="FD25" s="22">
        <f t="shared" si="79"/>
        <v>3.2314257421245491</v>
      </c>
      <c r="FE25" s="23">
        <v>1.3050888220000001</v>
      </c>
      <c r="FF25" s="6">
        <v>0.20248977023498768</v>
      </c>
      <c r="FG25" s="21">
        <f t="shared" si="80"/>
        <v>0.26426713570303073</v>
      </c>
      <c r="FH25" s="22">
        <f t="shared" si="81"/>
        <v>7.4921214986945444</v>
      </c>
      <c r="FI25" s="23">
        <v>1.391170991000001</v>
      </c>
      <c r="FJ25" s="6">
        <v>0.15076492386829451</v>
      </c>
      <c r="FK25" s="21">
        <f t="shared" si="82"/>
        <v>0.20973978854589498</v>
      </c>
      <c r="FL25" s="22">
        <f t="shared" si="83"/>
        <v>5.5783021831268966</v>
      </c>
      <c r="FM25" s="23">
        <v>1.3548367209999999</v>
      </c>
      <c r="FN25" s="6">
        <v>0.49544233009277022</v>
      </c>
      <c r="FO25" s="21">
        <f t="shared" si="84"/>
        <v>0.67124346194748841</v>
      </c>
      <c r="FP25" s="22">
        <f t="shared" si="85"/>
        <v>18.331366213432499</v>
      </c>
      <c r="FQ25" s="23">
        <v>1.333637177</v>
      </c>
      <c r="FR25" s="6">
        <v>4.1483883864610778E-2</v>
      </c>
      <c r="FS25" s="21">
        <f t="shared" si="86"/>
        <v>5.5324449768195366E-2</v>
      </c>
      <c r="FT25" s="22">
        <f t="shared" si="87"/>
        <v>1.5349037029905988</v>
      </c>
      <c r="FU25" s="14"/>
    </row>
    <row r="26" spans="1:177" x14ac:dyDescent="0.25">
      <c r="A26" s="3" t="s">
        <v>41</v>
      </c>
      <c r="B26">
        <f>SUM(B6:B22)</f>
        <v>64.364702722807905</v>
      </c>
      <c r="C26" s="12">
        <f>SUM(C6:C22)</f>
        <v>110.77785280712929</v>
      </c>
      <c r="D26" s="12">
        <f>SUM(D6:D22)</f>
        <v>2381.4940007438918</v>
      </c>
      <c r="E26" s="3" t="s">
        <v>41</v>
      </c>
      <c r="F26">
        <f>SUM(F5:F22)</f>
        <v>55.353422032911851</v>
      </c>
      <c r="G26">
        <f>SUM(G5:G22)</f>
        <v>95.231558358600878</v>
      </c>
      <c r="H26">
        <f>SUM(H5:H22)</f>
        <v>2048.0766152177384</v>
      </c>
      <c r="I26" s="3" t="s">
        <v>41</v>
      </c>
      <c r="J26">
        <f>SUM(J9:J23)</f>
        <v>55.27679810033905</v>
      </c>
      <c r="K26">
        <f>SUM(K9:K23)</f>
        <v>95.278110767055537</v>
      </c>
      <c r="L26">
        <f>SUM(L9:L23)</f>
        <v>2045.2415297125449</v>
      </c>
      <c r="M26" s="3" t="s">
        <v>41</v>
      </c>
      <c r="N26">
        <f>SUM(N11:N22)</f>
        <v>50.427626544451748</v>
      </c>
      <c r="O26">
        <f>SUM(O11:O22)</f>
        <v>86.940809712300549</v>
      </c>
      <c r="P26">
        <f>SUM(P11:P22)</f>
        <v>1865.8221821447146</v>
      </c>
      <c r="Q26" s="3" t="s">
        <v>41</v>
      </c>
      <c r="R26">
        <f>SUM(R10:R22)</f>
        <v>68.249877955541038</v>
      </c>
      <c r="S26">
        <f>SUM(S10:S22)</f>
        <v>117.50635441676728</v>
      </c>
      <c r="T26">
        <f>SUM(T10:T22)</f>
        <v>2525.2454843550181</v>
      </c>
      <c r="U26" s="3" t="s">
        <v>41</v>
      </c>
      <c r="V26">
        <f>SUM(V9:V22)</f>
        <v>74.933912001821184</v>
      </c>
      <c r="W26">
        <f>SUM(W9:W22)</f>
        <v>128.86189180527956</v>
      </c>
      <c r="X26">
        <f>SUM(X9:X22)</f>
        <v>2772.554744067384</v>
      </c>
      <c r="Y26" s="3" t="s">
        <v>41</v>
      </c>
      <c r="Z26">
        <f>SUM(Z9:Z22)</f>
        <v>62.795871907052224</v>
      </c>
      <c r="AA26">
        <f>SUM(AA9:AA22)</f>
        <v>108.13461134245878</v>
      </c>
      <c r="AB26">
        <f>SUM(AB9:AB22)</f>
        <v>2323.4472605609326</v>
      </c>
      <c r="AC26" s="3" t="s">
        <v>41</v>
      </c>
      <c r="AD26">
        <f>SUM(AD10:AD22)</f>
        <v>70.041715030645989</v>
      </c>
      <c r="AE26">
        <f>SUM(AE10:AE22)</f>
        <v>120.50175799801052</v>
      </c>
      <c r="AF26">
        <f>SUM(AF10:AF22)</f>
        <v>2591.5434561339011</v>
      </c>
      <c r="AG26" s="3" t="s">
        <v>41</v>
      </c>
      <c r="AH26">
        <f>SUM(AH5:AH22)</f>
        <v>72.196001327610119</v>
      </c>
      <c r="AI26">
        <f>SUM(AI5:AI22)</f>
        <v>124.29634999764833</v>
      </c>
      <c r="AJ26">
        <f>SUM(AJ5:AJ22)</f>
        <v>2671.2520491215746</v>
      </c>
      <c r="AK26" s="3" t="s">
        <v>41</v>
      </c>
      <c r="AL26">
        <f>SUM(AL9:AL22)</f>
        <v>56.842422621807962</v>
      </c>
      <c r="AM26">
        <f>SUM(AM9:AM22)</f>
        <v>97.697081133184938</v>
      </c>
      <c r="AN26">
        <f>SUM(AN9:AN22)</f>
        <v>2103.1696370068953</v>
      </c>
      <c r="AO26" s="3" t="s">
        <v>41</v>
      </c>
      <c r="AP26">
        <f>SUM(AP9:AP22)</f>
        <v>68.748525057989909</v>
      </c>
      <c r="AQ26">
        <f>SUM(AQ9:AQ22)</f>
        <v>118.35440506940992</v>
      </c>
      <c r="AR26">
        <f>SUM(AR9:AR22)</f>
        <v>2543.695427145627</v>
      </c>
      <c r="AS26" s="3" t="s">
        <v>41</v>
      </c>
      <c r="AT26">
        <f>SUM(AT9:AT22)</f>
        <v>54.235662430125153</v>
      </c>
      <c r="AU26">
        <f>SUM(AU9:AU22)</f>
        <v>93.410382282551765</v>
      </c>
      <c r="AV26">
        <f>SUM(AV9:AV22)</f>
        <v>2006.7195099146306</v>
      </c>
      <c r="AW26" s="3" t="s">
        <v>41</v>
      </c>
      <c r="AX26">
        <f>SUM(AX6:AX22)</f>
        <v>49.576935623331494</v>
      </c>
      <c r="AY26">
        <f>SUM(AY6:AY22)</f>
        <v>85.369585245470901</v>
      </c>
      <c r="AZ26">
        <f>SUM(AZ6:AZ22)</f>
        <v>1834.3466180632652</v>
      </c>
      <c r="BA26" s="3" t="s">
        <v>41</v>
      </c>
      <c r="BB26">
        <f>SUM(BB8:BB22)</f>
        <v>49.044225003619466</v>
      </c>
      <c r="BC26" s="6">
        <f>SUM(BC8:BC22)</f>
        <v>84.248120129844267</v>
      </c>
      <c r="BD26">
        <f>SUM(BD8:BD22)</f>
        <v>1814.6363251339205</v>
      </c>
      <c r="BE26" s="3" t="s">
        <v>41</v>
      </c>
      <c r="BF26">
        <f>SUM(BF5:BF22)</f>
        <v>72.692410142458485</v>
      </c>
      <c r="BG26">
        <f>SUM(BG5:BG22)</f>
        <v>125.14546478903992</v>
      </c>
      <c r="BH26">
        <f>SUM(BH5:BH22)</f>
        <v>2689.6191752709642</v>
      </c>
      <c r="BI26" s="3" t="s">
        <v>41</v>
      </c>
      <c r="BJ26">
        <f>SUM(BJ5:BJ22)</f>
        <v>77.394718638034348</v>
      </c>
      <c r="BK26" s="6">
        <f>SUM(BK5:BK22)</f>
        <v>133.69907868848082</v>
      </c>
      <c r="BL26">
        <f>SUM(BL5:BL22)</f>
        <v>2863.6045896072706</v>
      </c>
      <c r="BM26" s="3" t="s">
        <v>41</v>
      </c>
      <c r="BN26">
        <f>SUM(BN5:BN22)</f>
        <v>66.405474190872923</v>
      </c>
      <c r="BO26">
        <f>SUM(BO5:BO22)</f>
        <v>114.47385869690801</v>
      </c>
      <c r="BP26">
        <f>SUM(BP5:BP22)</f>
        <v>2457.002545062297</v>
      </c>
      <c r="BQ26" s="3" t="s">
        <v>41</v>
      </c>
      <c r="BR26">
        <f>SUM(BR6:BR21)</f>
        <v>55.885442718068205</v>
      </c>
      <c r="BS26">
        <f>SUM(BS6:BS21)</f>
        <v>96.286623937869564</v>
      </c>
      <c r="BT26">
        <f>SUM(BT6:BT21)</f>
        <v>2067.7613805685232</v>
      </c>
      <c r="BU26" s="3" t="s">
        <v>41</v>
      </c>
      <c r="BV26">
        <f>SUM(BV5:BV22)</f>
        <v>64.552822741191036</v>
      </c>
      <c r="BW26">
        <f>SUM(BW5:BW22)</f>
        <v>111.24524069696942</v>
      </c>
      <c r="BX26">
        <f>SUM(BX5:BX22)</f>
        <v>2388.4544414240681</v>
      </c>
      <c r="BY26" s="3" t="s">
        <v>41</v>
      </c>
      <c r="BZ26">
        <f>SUM(BZ9:BZ22)</f>
        <v>56.299119686664866</v>
      </c>
      <c r="CA26">
        <f>SUM(CA9:CA22)</f>
        <v>96.956143590490598</v>
      </c>
      <c r="CB26">
        <f>SUM(CB9:CB22)</f>
        <v>2083.0674284065999</v>
      </c>
      <c r="CC26" s="3" t="s">
        <v>41</v>
      </c>
      <c r="CD26">
        <f>SUM(CD6:CD22)</f>
        <v>60.272592738449518</v>
      </c>
      <c r="CE26" s="6">
        <f>SUM(CE6:CE22)</f>
        <v>103.78999616712909</v>
      </c>
      <c r="CF26">
        <f>SUM(CF6:CF22)</f>
        <v>2230.085931322632</v>
      </c>
      <c r="CG26" s="3" t="s">
        <v>41</v>
      </c>
      <c r="CH26">
        <f>SUM(CH9:CH22)</f>
        <v>64.177629789216695</v>
      </c>
      <c r="CI26">
        <f>SUM(CI9:CI22)</f>
        <v>110.24623998036</v>
      </c>
      <c r="CJ26">
        <f>SUM(CJ9:CJ22)</f>
        <v>2374.5723022010175</v>
      </c>
      <c r="CK26" s="16" t="s">
        <v>41</v>
      </c>
      <c r="CL26">
        <f>SUM(CL10:CL22)</f>
        <v>53.391740532294513</v>
      </c>
      <c r="CM26">
        <f>SUM(CM10:CM22)</f>
        <v>91.819630214427008</v>
      </c>
      <c r="CN26">
        <f>SUM(CN10:CN22)</f>
        <v>1975.4943996948966</v>
      </c>
      <c r="CO26" s="3" t="s">
        <v>41</v>
      </c>
      <c r="CP26">
        <f>SUM(CP10:CP22)</f>
        <v>71.483809732270217</v>
      </c>
      <c r="CQ26">
        <f>SUM(CQ10:CQ22)</f>
        <v>122.9342238551428</v>
      </c>
      <c r="CR26">
        <f>SUM(CR10:CR22)</f>
        <v>2644.9009600939985</v>
      </c>
      <c r="CS26" s="3" t="s">
        <v>41</v>
      </c>
      <c r="CT26">
        <f>SUM(CT9:CT22)</f>
        <v>58.196891466530516</v>
      </c>
      <c r="CU26">
        <f>SUM(CU9:CU22)</f>
        <v>100.05332115303055</v>
      </c>
      <c r="CV26">
        <f>SUM(CV9:CV22)</f>
        <v>2153.2849842616297</v>
      </c>
      <c r="CW26" s="3" t="s">
        <v>41</v>
      </c>
      <c r="CX26">
        <f>SUM(CX10:CX22)</f>
        <v>58.342017500091231</v>
      </c>
      <c r="CY26">
        <f>SUM(CY10:CY22)</f>
        <v>100.27602400090396</v>
      </c>
      <c r="CZ26">
        <f>SUM(CZ10:CZ22)</f>
        <v>2158.6546475033756</v>
      </c>
      <c r="DA26" s="3" t="s">
        <v>41</v>
      </c>
      <c r="DB26">
        <f>SUM(DB5:DB22)</f>
        <v>58.939855320218356</v>
      </c>
      <c r="DC26">
        <f>SUM(DC5:DC22)</f>
        <v>101.362176500269</v>
      </c>
      <c r="DD26">
        <f>SUM(DD5:DD22)</f>
        <v>2180.77464684808</v>
      </c>
      <c r="DE26" s="3" t="s">
        <v>41</v>
      </c>
      <c r="DF26">
        <f>SUM(DF5:DF22)</f>
        <v>51.775061817315162</v>
      </c>
      <c r="DG26">
        <f>SUM(DG5:DG22)</f>
        <v>88.986928020459104</v>
      </c>
      <c r="DH26">
        <f>SUM(DH5:DH22)</f>
        <v>1915.6772872406609</v>
      </c>
      <c r="DI26" s="3" t="s">
        <v>41</v>
      </c>
      <c r="DJ26">
        <f>SUM(DJ5:DJ22)</f>
        <v>71.477825024636928</v>
      </c>
      <c r="DK26">
        <f>SUM(DK5:DK22)</f>
        <v>122.86877878389109</v>
      </c>
      <c r="DL26">
        <f>SUM(DL5:DL22)</f>
        <v>2644.6795259115665</v>
      </c>
      <c r="DM26" s="3" t="s">
        <v>41</v>
      </c>
      <c r="DN26">
        <f>SUM(DN5:DN22)</f>
        <v>67.04926652709446</v>
      </c>
      <c r="DO26">
        <f>SUM(DO5:DO22)</f>
        <v>115.239442982524</v>
      </c>
      <c r="DP26">
        <f>SUM(DP5:DP22)</f>
        <v>2480.822861502495</v>
      </c>
      <c r="DQ26" s="3" t="s">
        <v>41</v>
      </c>
      <c r="DR26">
        <f>SUM(DR10:DR23)</f>
        <v>61.066294531819189</v>
      </c>
      <c r="DS26">
        <f>SUM(DS10:DS23)</f>
        <v>105.20697625895161</v>
      </c>
      <c r="DT26">
        <f>SUM(DT10:DT23)</f>
        <v>2259.4528976773095</v>
      </c>
      <c r="DU26" s="3" t="s">
        <v>41</v>
      </c>
      <c r="DV26">
        <f>SUM(DV10:DV22)</f>
        <v>36.671261538728523</v>
      </c>
      <c r="DW26">
        <f>SUM(DW10:DW22)</f>
        <v>63.196314576479885</v>
      </c>
      <c r="DX26">
        <f>SUM(DX10:DX22)</f>
        <v>1356.836676932955</v>
      </c>
      <c r="DY26" s="3" t="s">
        <v>41</v>
      </c>
      <c r="DZ26">
        <f>SUM(DZ10:DZ22)</f>
        <v>60.111074345178253</v>
      </c>
      <c r="EA26">
        <f>SUM(EA10:EA22)</f>
        <v>103.60982980111433</v>
      </c>
      <c r="EB26">
        <f>SUM(EB10:EB22)</f>
        <v>2224.1097507715949</v>
      </c>
      <c r="EC26" s="3" t="s">
        <v>41</v>
      </c>
      <c r="ED26">
        <f>SUM(ED10:ED21)</f>
        <v>49.3214770372836</v>
      </c>
      <c r="EE26">
        <f>SUM(EE10:EE21)</f>
        <v>84.780148043956103</v>
      </c>
      <c r="EF26">
        <f>SUM(EF10:EF21)</f>
        <v>1824.8946503794932</v>
      </c>
      <c r="EG26" s="3" t="s">
        <v>41</v>
      </c>
      <c r="EH26">
        <f>SUM(EH5:EH22)</f>
        <v>81.027710321183704</v>
      </c>
      <c r="EI26">
        <f>SUM(EI5:EI22)</f>
        <v>139.9774219657603</v>
      </c>
      <c r="EJ26">
        <f>SUM(EJ5:EJ22)</f>
        <v>2998.025281883798</v>
      </c>
      <c r="EK26" s="3" t="s">
        <v>41</v>
      </c>
      <c r="EL26">
        <f t="shared" ref="EL26:EN26" si="88">SUM(EL5:EL22)</f>
        <v>68.372733522949162</v>
      </c>
      <c r="EM26">
        <f t="shared" si="88"/>
        <v>117.91563587047681</v>
      </c>
      <c r="EN26">
        <f t="shared" si="88"/>
        <v>2529.7911403491189</v>
      </c>
      <c r="EO26" s="3" t="s">
        <v>41</v>
      </c>
      <c r="EP26">
        <f t="shared" ref="EP26:ER26" si="89">SUM(EP5:EP22)</f>
        <v>66.415362986773246</v>
      </c>
      <c r="EQ26">
        <f t="shared" si="89"/>
        <v>114.50258024267197</v>
      </c>
      <c r="ER26">
        <f t="shared" si="89"/>
        <v>2457.3684305106103</v>
      </c>
      <c r="ES26" s="3" t="s">
        <v>41</v>
      </c>
      <c r="ET26">
        <f t="shared" ref="ET26:EV26" si="90">SUM(ET5:ET22)</f>
        <v>84.433725204273301</v>
      </c>
      <c r="EU26">
        <f t="shared" si="90"/>
        <v>145.33893418116185</v>
      </c>
      <c r="EV26">
        <f t="shared" si="90"/>
        <v>3124.0478325581112</v>
      </c>
      <c r="EW26" s="3" t="s">
        <v>41</v>
      </c>
      <c r="EX26">
        <f t="shared" ref="EX26:EZ26" si="91">SUM(EX5:EX22)</f>
        <v>66.204309765492624</v>
      </c>
      <c r="EY26">
        <f t="shared" si="91"/>
        <v>114.34029424162804</v>
      </c>
      <c r="EZ26">
        <f t="shared" si="91"/>
        <v>2452.0170067923204</v>
      </c>
      <c r="FA26" s="3" t="s">
        <v>41</v>
      </c>
      <c r="FB26">
        <f t="shared" ref="FB26:FD26" si="92">SUM(FB5:FB22)</f>
        <v>61.018482519946254</v>
      </c>
      <c r="FC26">
        <f t="shared" si="92"/>
        <v>105.20795742468806</v>
      </c>
      <c r="FD26">
        <f t="shared" si="92"/>
        <v>2257.6838532380116</v>
      </c>
      <c r="FE26" s="3" t="s">
        <v>41</v>
      </c>
      <c r="FF26">
        <f>SUM(FF11:FF22)</f>
        <v>72.806767465272756</v>
      </c>
      <c r="FG26" s="21">
        <f>SUM(FG11:FG22)</f>
        <v>125.42283077843722</v>
      </c>
      <c r="FH26">
        <f>SUM(FH11:FH22)</f>
        <v>2693.8503962150917</v>
      </c>
      <c r="FI26" s="3" t="s">
        <v>41</v>
      </c>
      <c r="FJ26">
        <f>SUM(FJ5:FJ22)</f>
        <v>66.81583002100281</v>
      </c>
      <c r="FK26">
        <f>SUM(FK5:FK22)</f>
        <v>115.59717677776987</v>
      </c>
      <c r="FL26">
        <f>SUM(FL5:FL22)</f>
        <v>2472.1857107771034</v>
      </c>
      <c r="FM26" s="3" t="s">
        <v>41</v>
      </c>
      <c r="FN26">
        <f>SUM(FN7:FN22)</f>
        <v>75.195424885971931</v>
      </c>
      <c r="FO26">
        <f>SUM(FO7:FO22)</f>
        <v>129.38004323529981</v>
      </c>
      <c r="FP26">
        <f>SUM(FP7:FP22)</f>
        <v>2782.2307207809617</v>
      </c>
      <c r="FQ26" s="3" t="s">
        <v>41</v>
      </c>
      <c r="FR26">
        <f>SUM(FR5:FR22)</f>
        <v>60.630098242684028</v>
      </c>
      <c r="FS26">
        <f>SUM(FS5:FS22)</f>
        <v>104.52375922114022</v>
      </c>
      <c r="FT26">
        <f>SUM(FT5:FT22)</f>
        <v>2243.313634979309</v>
      </c>
      <c r="FU26" s="14"/>
    </row>
    <row r="27" spans="1:177" x14ac:dyDescent="0.25">
      <c r="B27" t="s">
        <v>42</v>
      </c>
      <c r="C27">
        <f>C26/B26</f>
        <v>1.7210963170948459</v>
      </c>
      <c r="F27" t="s">
        <v>42</v>
      </c>
      <c r="G27">
        <f>G26/F26</f>
        <v>1.7204276603166182</v>
      </c>
      <c r="J27" t="s">
        <v>42</v>
      </c>
      <c r="K27">
        <f>K26/J26</f>
        <v>1.7236546623794249</v>
      </c>
      <c r="N27" t="s">
        <v>42</v>
      </c>
      <c r="O27">
        <f>O26/N26</f>
        <v>1.724071023562106</v>
      </c>
      <c r="R27" t="s">
        <v>42</v>
      </c>
      <c r="S27">
        <f>S26/R26</f>
        <v>1.7217079053725579</v>
      </c>
      <c r="V27" t="s">
        <v>42</v>
      </c>
      <c r="W27">
        <f>W26/V26</f>
        <v>1.7196738881342231</v>
      </c>
      <c r="Z27" t="s">
        <v>42</v>
      </c>
      <c r="AA27" s="6">
        <f>AA26/Z26</f>
        <v>1.7220019096560206</v>
      </c>
      <c r="AD27" t="s">
        <v>42</v>
      </c>
      <c r="AE27" s="6">
        <f>AE26/AD26</f>
        <v>1.7204284324746515</v>
      </c>
      <c r="AH27" t="s">
        <v>42</v>
      </c>
      <c r="AI27" s="6">
        <f>AI26/AH26</f>
        <v>1.7216514448441251</v>
      </c>
      <c r="AL27" t="s">
        <v>42</v>
      </c>
      <c r="AM27" s="6">
        <f>AM26/AL26</f>
        <v>1.718735349884662</v>
      </c>
      <c r="AP27" t="s">
        <v>42</v>
      </c>
      <c r="AQ27" s="6">
        <f>AQ26/AP26</f>
        <v>1.7215555529311657</v>
      </c>
      <c r="AT27" t="s">
        <v>42</v>
      </c>
      <c r="AU27" s="6">
        <f>AU26/AT26</f>
        <v>1.7223055476255611</v>
      </c>
      <c r="AX27" t="s">
        <v>42</v>
      </c>
      <c r="AY27" s="6">
        <f>AY26/AX26</f>
        <v>1.7219617181279547</v>
      </c>
      <c r="BB27" t="s">
        <v>42</v>
      </c>
      <c r="BC27" s="6">
        <f>BC26/BB26</f>
        <v>1.7177989890476759</v>
      </c>
      <c r="BF27" t="s">
        <v>42</v>
      </c>
      <c r="BG27" s="6">
        <f>BG26/BF26</f>
        <v>1.721575396162913</v>
      </c>
      <c r="BJ27" t="s">
        <v>42</v>
      </c>
      <c r="BK27" s="6">
        <f>BK26/BJ26</f>
        <v>1.7274961527255508</v>
      </c>
      <c r="BN27" t="s">
        <v>42</v>
      </c>
      <c r="BO27" s="6">
        <f>BO26/BN26</f>
        <v>1.7238617763329191</v>
      </c>
      <c r="BR27" t="s">
        <v>42</v>
      </c>
      <c r="BS27" s="6">
        <f>BS26/BR26</f>
        <v>1.7229285347817302</v>
      </c>
      <c r="BV27" t="s">
        <v>42</v>
      </c>
      <c r="BW27" s="6">
        <f>BW26/BV26</f>
        <v>1.7233210876460099</v>
      </c>
      <c r="BZ27" t="s">
        <v>42</v>
      </c>
      <c r="CA27" s="6">
        <f>CA26/BZ26</f>
        <v>1.7221609170819032</v>
      </c>
      <c r="CD27" t="s">
        <v>42</v>
      </c>
      <c r="CE27" s="6">
        <f>CE26/CD26</f>
        <v>1.7220098132748591</v>
      </c>
      <c r="CH27" t="s">
        <v>42</v>
      </c>
      <c r="CI27" s="21">
        <f>CI26/CH26</f>
        <v>1.7178297226377763</v>
      </c>
      <c r="CL27" t="s">
        <v>42</v>
      </c>
      <c r="CM27" s="21">
        <f>CM26/CL26</f>
        <v>1.719734724866087</v>
      </c>
      <c r="CP27" t="s">
        <v>42</v>
      </c>
      <c r="CQ27" s="21">
        <f>CQ26/CP26</f>
        <v>1.7197491895797228</v>
      </c>
      <c r="CT27" t="s">
        <v>42</v>
      </c>
      <c r="CU27" s="21">
        <f>CU26/CT26</f>
        <v>1.7192210551412697</v>
      </c>
      <c r="CX27" t="s">
        <v>42</v>
      </c>
      <c r="CY27" s="21">
        <f>CY26/CX26</f>
        <v>1.7187616797918781</v>
      </c>
      <c r="DB27" t="s">
        <v>42</v>
      </c>
      <c r="DC27" s="21">
        <f>DC26/DB26</f>
        <v>1.7197561132373251</v>
      </c>
      <c r="DF27" t="s">
        <v>42</v>
      </c>
      <c r="DG27" s="21">
        <f>DG26/DF26</f>
        <v>1.7187218111770397</v>
      </c>
      <c r="DJ27" t="s">
        <v>42</v>
      </c>
      <c r="DK27" s="21">
        <f>DK26/DJ26</f>
        <v>1.718977581390323</v>
      </c>
      <c r="DN27" t="s">
        <v>42</v>
      </c>
      <c r="DO27" s="21">
        <f>DO26/DN26</f>
        <v>1.7187278690954209</v>
      </c>
      <c r="DR27" t="s">
        <v>42</v>
      </c>
      <c r="DS27">
        <f>DS26/DR26</f>
        <v>1.7228321624154301</v>
      </c>
      <c r="DV27" t="s">
        <v>42</v>
      </c>
      <c r="DW27" s="21">
        <f>DW26/DV26</f>
        <v>1.7233198947829556</v>
      </c>
      <c r="DX27" s="13"/>
      <c r="DZ27" t="s">
        <v>42</v>
      </c>
      <c r="EA27" s="21">
        <f>EA26/DZ26</f>
        <v>1.7236396276358565</v>
      </c>
      <c r="ED27" t="s">
        <v>42</v>
      </c>
      <c r="EE27" s="21">
        <f>EE26/ED26</f>
        <v>1.7189296253205926</v>
      </c>
      <c r="EH27" t="s">
        <v>42</v>
      </c>
      <c r="EI27" s="21">
        <f>EI26/EH26</f>
        <v>1.7275253294324535</v>
      </c>
      <c r="EL27" t="s">
        <v>42</v>
      </c>
      <c r="EM27" s="21">
        <f>EM26/EL26</f>
        <v>1.7246002872021882</v>
      </c>
      <c r="EP27" t="s">
        <v>42</v>
      </c>
      <c r="EQ27" s="21">
        <f>EQ26/EP26</f>
        <v>1.7240375583805119</v>
      </c>
      <c r="ET27" t="s">
        <v>42</v>
      </c>
      <c r="EU27" s="21">
        <f>EU26/ET26</f>
        <v>1.7213374611808085</v>
      </c>
      <c r="EX27" t="s">
        <v>42</v>
      </c>
      <c r="EY27" s="21">
        <f>EY26/EX26</f>
        <v>1.727082340207784</v>
      </c>
      <c r="FB27" t="s">
        <v>42</v>
      </c>
      <c r="FC27" s="21">
        <f>FC26/FB26</f>
        <v>1.7241981950353611</v>
      </c>
      <c r="FF27" t="s">
        <v>42</v>
      </c>
      <c r="FG27" s="21">
        <f>FG26/FF26</f>
        <v>1.7226809422387992</v>
      </c>
      <c r="FJ27" t="s">
        <v>42</v>
      </c>
      <c r="FK27">
        <f>FK26/FJ26</f>
        <v>1.7300866687046048</v>
      </c>
      <c r="FN27" t="s">
        <v>42</v>
      </c>
      <c r="FO27" s="21">
        <f>FO26/FN26</f>
        <v>1.7205839774360565</v>
      </c>
      <c r="FR27" t="s">
        <v>42</v>
      </c>
      <c r="FS27" s="21">
        <f>FS26/FR26</f>
        <v>1.7239582690887798</v>
      </c>
    </row>
    <row r="28" spans="1:177" x14ac:dyDescent="0.25">
      <c r="A28" t="s">
        <v>137</v>
      </c>
      <c r="B28" t="s">
        <v>138</v>
      </c>
      <c r="F28" t="s">
        <v>139</v>
      </c>
      <c r="J28" t="s">
        <v>140</v>
      </c>
      <c r="N28" t="s">
        <v>141</v>
      </c>
      <c r="R28" t="s">
        <v>142</v>
      </c>
      <c r="V28" t="s">
        <v>138</v>
      </c>
      <c r="Z28" t="s">
        <v>141</v>
      </c>
      <c r="AD28" t="s">
        <v>139</v>
      </c>
      <c r="AH28" t="s">
        <v>142</v>
      </c>
      <c r="AL28" t="s">
        <v>139</v>
      </c>
      <c r="AP28" t="s">
        <v>143</v>
      </c>
      <c r="AT28" t="s">
        <v>143</v>
      </c>
      <c r="AX28" t="s">
        <v>142</v>
      </c>
      <c r="BB28" t="s">
        <v>144</v>
      </c>
      <c r="BF28" t="s">
        <v>145</v>
      </c>
      <c r="BJ28" t="s">
        <v>138</v>
      </c>
      <c r="BN28" t="s">
        <v>139</v>
      </c>
      <c r="BR28" t="s">
        <v>141</v>
      </c>
      <c r="BV28" t="s">
        <v>139</v>
      </c>
      <c r="BZ28" t="s">
        <v>139</v>
      </c>
      <c r="CD28" t="s">
        <v>139</v>
      </c>
      <c r="CH28" t="s">
        <v>139</v>
      </c>
      <c r="CL28" t="s">
        <v>146</v>
      </c>
      <c r="CP28" t="s">
        <v>147</v>
      </c>
      <c r="CT28" t="s">
        <v>148</v>
      </c>
      <c r="CX28" t="s">
        <v>138</v>
      </c>
      <c r="DB28" t="s">
        <v>139</v>
      </c>
      <c r="DF28" t="s">
        <v>141</v>
      </c>
      <c r="DJ28" t="s">
        <v>149</v>
      </c>
      <c r="DN28" t="s">
        <v>149</v>
      </c>
      <c r="DR28" t="s">
        <v>142</v>
      </c>
      <c r="DV28" t="s">
        <v>146</v>
      </c>
      <c r="DZ28" t="s">
        <v>138</v>
      </c>
      <c r="ED28" t="s">
        <v>150</v>
      </c>
      <c r="EH28" t="s">
        <v>138</v>
      </c>
      <c r="EL28" t="s">
        <v>138</v>
      </c>
      <c r="EP28" t="s">
        <v>138</v>
      </c>
      <c r="ET28" t="s">
        <v>138</v>
      </c>
      <c r="EX28" t="s">
        <v>141</v>
      </c>
      <c r="FB28" t="s">
        <v>142</v>
      </c>
      <c r="FF28" t="s">
        <v>139</v>
      </c>
      <c r="FJ28" t="s">
        <v>139</v>
      </c>
      <c r="FN28" t="s">
        <v>139</v>
      </c>
      <c r="FR28" t="s">
        <v>139</v>
      </c>
    </row>
    <row r="29" spans="1:177" x14ac:dyDescent="0.25">
      <c r="BF29" s="84" t="s">
        <v>176</v>
      </c>
      <c r="CP29" t="s">
        <v>177</v>
      </c>
      <c r="FI29" t="s">
        <v>136</v>
      </c>
    </row>
    <row r="32" spans="1:177" x14ac:dyDescent="0.25">
      <c r="A32" t="s">
        <v>77</v>
      </c>
    </row>
    <row r="33" spans="1:1" x14ac:dyDescent="0.25">
      <c r="A33" t="s">
        <v>78</v>
      </c>
    </row>
    <row r="34" spans="1:1" x14ac:dyDescent="0.25">
      <c r="A34" t="s">
        <v>79</v>
      </c>
    </row>
    <row r="35" spans="1:1" x14ac:dyDescent="0.25">
      <c r="A35" t="s">
        <v>80</v>
      </c>
    </row>
  </sheetData>
  <mergeCells count="88">
    <mergeCell ref="FM1:FN1"/>
    <mergeCell ref="FM2:FN2"/>
    <mergeCell ref="FQ1:FR1"/>
    <mergeCell ref="FQ2:FR2"/>
    <mergeCell ref="FA1:FB1"/>
    <mergeCell ref="FA2:FB2"/>
    <mergeCell ref="FE1:FF1"/>
    <mergeCell ref="FE2:FF2"/>
    <mergeCell ref="FI1:FJ1"/>
    <mergeCell ref="FI2:FJ2"/>
    <mergeCell ref="EO1:EP1"/>
    <mergeCell ref="EO2:EP2"/>
    <mergeCell ref="ES1:ET1"/>
    <mergeCell ref="ES2:ET2"/>
    <mergeCell ref="EW1:EX1"/>
    <mergeCell ref="EW2:EX2"/>
    <mergeCell ref="EC1:ED1"/>
    <mergeCell ref="EC2:ED2"/>
    <mergeCell ref="EG1:EH1"/>
    <mergeCell ref="EG2:EH2"/>
    <mergeCell ref="EK1:EL1"/>
    <mergeCell ref="EK2:EL2"/>
    <mergeCell ref="DU1:DV1"/>
    <mergeCell ref="DU2:DV2"/>
    <mergeCell ref="DQ1:DR1"/>
    <mergeCell ref="DQ2:DR2"/>
    <mergeCell ref="DY1:DZ1"/>
    <mergeCell ref="DY2:DZ2"/>
    <mergeCell ref="DA1:DB1"/>
    <mergeCell ref="DE1:DF1"/>
    <mergeCell ref="DI1:DJ1"/>
    <mergeCell ref="DM1:DN1"/>
    <mergeCell ref="DA2:DB2"/>
    <mergeCell ref="DE2:DF2"/>
    <mergeCell ref="DI2:DJ2"/>
    <mergeCell ref="DM2:DN2"/>
    <mergeCell ref="CO1:CP1"/>
    <mergeCell ref="CO2:CP2"/>
    <mergeCell ref="CS1:CT1"/>
    <mergeCell ref="CS2:CT2"/>
    <mergeCell ref="CW1:CX1"/>
    <mergeCell ref="CW2:CX2"/>
    <mergeCell ref="Y1:Z1"/>
    <mergeCell ref="AC1:AD1"/>
    <mergeCell ref="AG1:AH1"/>
    <mergeCell ref="CK1:CL1"/>
    <mergeCell ref="CK2:CL2"/>
    <mergeCell ref="AK1:AL1"/>
    <mergeCell ref="AO1:AP1"/>
    <mergeCell ref="BU1:BV1"/>
    <mergeCell ref="BY1:BZ1"/>
    <mergeCell ref="CC1:CD1"/>
    <mergeCell ref="AS1:AT1"/>
    <mergeCell ref="CG1:CH1"/>
    <mergeCell ref="Y2:Z2"/>
    <mergeCell ref="AC2:AD2"/>
    <mergeCell ref="AG2:AH2"/>
    <mergeCell ref="AK2:AL2"/>
    <mergeCell ref="U2:V2"/>
    <mergeCell ref="A1:B1"/>
    <mergeCell ref="E1:F1"/>
    <mergeCell ref="I1:J1"/>
    <mergeCell ref="M1:N1"/>
    <mergeCell ref="Q1:R1"/>
    <mergeCell ref="U1:V1"/>
    <mergeCell ref="A2:B2"/>
    <mergeCell ref="E2:F2"/>
    <mergeCell ref="I2:J2"/>
    <mergeCell ref="M2:N2"/>
    <mergeCell ref="Q2:R2"/>
    <mergeCell ref="AO2:AP2"/>
    <mergeCell ref="AS2:AT2"/>
    <mergeCell ref="AW1:AX1"/>
    <mergeCell ref="BA1:BB1"/>
    <mergeCell ref="BE1:BF1"/>
    <mergeCell ref="BI1:BJ1"/>
    <mergeCell ref="BM1:BN1"/>
    <mergeCell ref="BQ1:BR1"/>
    <mergeCell ref="BU2:BV2"/>
    <mergeCell ref="BY2:BZ2"/>
    <mergeCell ref="CC2:CD2"/>
    <mergeCell ref="CG2:CH2"/>
    <mergeCell ref="AW2:AX2"/>
    <mergeCell ref="BA2:BB2"/>
    <mergeCell ref="BE2:BF2"/>
    <mergeCell ref="BI2:BJ2"/>
    <mergeCell ref="BM2:BN2"/>
    <mergeCell ref="BQ2:BR2"/>
  </mergeCells>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37F83-DB7B-4C22-9BEE-CB4A742A5A8B}">
  <dimension ref="A1:AS30"/>
  <sheetViews>
    <sheetView workbookViewId="0">
      <pane xSplit="1" topLeftCell="B1" activePane="topRight" state="frozen"/>
      <selection pane="topRight" activeCell="E30" sqref="E30"/>
    </sheetView>
  </sheetViews>
  <sheetFormatPr defaultColWidth="8.85546875" defaultRowHeight="15" x14ac:dyDescent="0.25"/>
  <sheetData>
    <row r="1" spans="1:45" x14ac:dyDescent="0.25">
      <c r="A1" t="s">
        <v>92</v>
      </c>
      <c r="B1" t="s">
        <v>93</v>
      </c>
      <c r="C1" t="s">
        <v>94</v>
      </c>
      <c r="D1" t="s">
        <v>95</v>
      </c>
      <c r="E1" t="s">
        <v>96</v>
      </c>
      <c r="F1" t="s">
        <v>97</v>
      </c>
      <c r="G1" t="s">
        <v>98</v>
      </c>
      <c r="H1" t="s">
        <v>99</v>
      </c>
      <c r="I1" t="s">
        <v>100</v>
      </c>
      <c r="J1" t="s">
        <v>101</v>
      </c>
      <c r="K1" t="s">
        <v>102</v>
      </c>
      <c r="L1" t="s">
        <v>103</v>
      </c>
      <c r="M1" t="s">
        <v>104</v>
      </c>
      <c r="N1" t="s">
        <v>105</v>
      </c>
      <c r="O1" t="s">
        <v>106</v>
      </c>
      <c r="P1" t="s">
        <v>107</v>
      </c>
      <c r="Q1" t="s">
        <v>108</v>
      </c>
      <c r="R1" t="s">
        <v>109</v>
      </c>
      <c r="S1" t="s">
        <v>110</v>
      </c>
      <c r="T1" t="s">
        <v>111</v>
      </c>
      <c r="U1" t="s">
        <v>112</v>
      </c>
      <c r="V1" t="s">
        <v>113</v>
      </c>
      <c r="W1" t="s">
        <v>114</v>
      </c>
      <c r="X1" t="s">
        <v>115</v>
      </c>
      <c r="Y1" t="s">
        <v>116</v>
      </c>
      <c r="Z1" t="s">
        <v>117</v>
      </c>
      <c r="AA1" t="s">
        <v>118</v>
      </c>
      <c r="AB1" t="s">
        <v>119</v>
      </c>
      <c r="AC1" t="s">
        <v>120</v>
      </c>
      <c r="AD1" t="s">
        <v>121</v>
      </c>
      <c r="AE1" t="s">
        <v>122</v>
      </c>
      <c r="AF1" t="s">
        <v>123</v>
      </c>
      <c r="AG1" t="s">
        <v>124</v>
      </c>
      <c r="AH1" t="s">
        <v>125</v>
      </c>
      <c r="AI1" t="s">
        <v>126</v>
      </c>
      <c r="AJ1" t="s">
        <v>127</v>
      </c>
      <c r="AK1" t="s">
        <v>128</v>
      </c>
      <c r="AL1" t="s">
        <v>84</v>
      </c>
      <c r="AM1" t="s">
        <v>130</v>
      </c>
      <c r="AN1" t="s">
        <v>129</v>
      </c>
      <c r="AO1" t="s">
        <v>131</v>
      </c>
      <c r="AP1" t="s">
        <v>132</v>
      </c>
      <c r="AQ1" t="s">
        <v>133</v>
      </c>
      <c r="AR1" t="s">
        <v>134</v>
      </c>
      <c r="AS1" t="s">
        <v>135</v>
      </c>
    </row>
    <row r="2" spans="1:45" x14ac:dyDescent="0.25">
      <c r="A2">
        <v>1</v>
      </c>
      <c r="B2" s="5">
        <v>1.7333414660000006</v>
      </c>
      <c r="C2" s="5">
        <v>1.456162892</v>
      </c>
      <c r="D2" s="5">
        <v>1.5139698960000008</v>
      </c>
      <c r="E2" s="5">
        <v>1.502523235</v>
      </c>
      <c r="F2" s="5">
        <v>1.5205810940000006</v>
      </c>
      <c r="G2" s="5">
        <v>1.483099425999999</v>
      </c>
      <c r="H2" s="5">
        <v>1.714436718</v>
      </c>
      <c r="I2" s="5">
        <v>1.7031812899999998</v>
      </c>
      <c r="J2" s="5">
        <v>1.722523142</v>
      </c>
      <c r="K2" s="5">
        <v>1.7025256340000006</v>
      </c>
      <c r="L2" s="5">
        <v>1.5674058600000009</v>
      </c>
      <c r="M2" s="5">
        <v>1.5852724860000009</v>
      </c>
      <c r="N2" s="5">
        <v>1.6078926180000011</v>
      </c>
      <c r="O2" s="5">
        <v>1.572214004000001</v>
      </c>
      <c r="P2" s="5">
        <v>1.6703711710000029</v>
      </c>
      <c r="Q2" s="5">
        <v>1.6445273970000009</v>
      </c>
      <c r="R2" s="5">
        <v>1.6824461690000003</v>
      </c>
      <c r="S2" s="5">
        <v>1.5717495810000006</v>
      </c>
      <c r="T2" s="5">
        <v>1.7160485390000009</v>
      </c>
      <c r="U2" s="5">
        <v>1.5621606120000013</v>
      </c>
      <c r="V2" s="5">
        <v>1.5791257110000014</v>
      </c>
      <c r="W2" s="5">
        <v>1.5143250430000013</v>
      </c>
      <c r="X2" s="19">
        <v>1.5195156530000009</v>
      </c>
      <c r="Y2" s="23">
        <v>1.5388575050000011</v>
      </c>
      <c r="Z2" s="23">
        <v>1.5538283170000025</v>
      </c>
      <c r="AA2" s="5">
        <v>1.6584054489999982</v>
      </c>
      <c r="AB2" s="23">
        <v>1.6124548910000005</v>
      </c>
      <c r="AC2" s="23">
        <v>1.5831416040000015</v>
      </c>
      <c r="AD2" s="23">
        <v>1.4973872630000002</v>
      </c>
      <c r="AE2" s="23">
        <v>1.6103240089999993</v>
      </c>
      <c r="AF2" s="23">
        <v>1.6213882040000023</v>
      </c>
      <c r="AG2" s="23">
        <v>1.5849992959999994</v>
      </c>
      <c r="AH2" s="23">
        <v>1.7256375079999984</v>
      </c>
      <c r="AI2" s="23">
        <v>1.4555891929999998</v>
      </c>
      <c r="AJ2" s="23">
        <v>1.6706989990000025</v>
      </c>
      <c r="AK2" s="6">
        <v>1.7268122250000033</v>
      </c>
      <c r="AL2" s="23">
        <v>1.6071823240000018</v>
      </c>
      <c r="AM2" s="23">
        <v>1.6031937500000026</v>
      </c>
      <c r="AN2" s="23">
        <v>1.6826920399999992</v>
      </c>
      <c r="AO2" s="23">
        <v>1.6716278450000015</v>
      </c>
      <c r="AP2" s="23">
        <v>1.7317842830000014</v>
      </c>
      <c r="AQ2" s="23">
        <v>1.4758325719999998</v>
      </c>
      <c r="AR2" s="23">
        <v>1.6678851420000012</v>
      </c>
      <c r="AS2" s="23">
        <v>1.6610827109999988</v>
      </c>
    </row>
    <row r="3" spans="1:45" x14ac:dyDescent="0.25">
      <c r="A3">
        <v>2</v>
      </c>
      <c r="B3" s="5">
        <v>1.7781446260000013</v>
      </c>
      <c r="C3" s="3">
        <v>1.7730632919999998</v>
      </c>
      <c r="D3" s="5">
        <v>1.7882526559999992</v>
      </c>
      <c r="E3" s="5">
        <v>1.7822697949999995</v>
      </c>
      <c r="F3" s="5">
        <v>1.8003276540000002</v>
      </c>
      <c r="G3" s="5">
        <v>1.775959106000002</v>
      </c>
      <c r="H3" s="5">
        <v>1.7876516379999998</v>
      </c>
      <c r="I3" s="5">
        <v>1.7851382900000008</v>
      </c>
      <c r="J3" s="3">
        <v>1.7806306550000013</v>
      </c>
      <c r="K3" s="5">
        <v>1.7768333140000028</v>
      </c>
      <c r="L3" s="5">
        <v>1.7817780530000018</v>
      </c>
      <c r="M3" s="5">
        <v>1.7797837660000013</v>
      </c>
      <c r="N3" s="5">
        <v>1.7785544110000018</v>
      </c>
      <c r="O3" s="5">
        <v>1.7743746040000001</v>
      </c>
      <c r="P3" s="3">
        <v>1.7818326910000017</v>
      </c>
      <c r="Q3" s="3">
        <v>1.7854934370000013</v>
      </c>
      <c r="R3" s="3">
        <v>1.7862583690000022</v>
      </c>
      <c r="S3" s="5">
        <v>1.7837450210000032</v>
      </c>
      <c r="T3" s="3">
        <v>1.7870779389999996</v>
      </c>
      <c r="U3" s="5">
        <v>1.7830893650000004</v>
      </c>
      <c r="V3" s="5">
        <v>1.7801935510000018</v>
      </c>
      <c r="W3" s="5">
        <v>1.7733091630000004</v>
      </c>
      <c r="X3" s="19">
        <v>1.7730359730000025</v>
      </c>
      <c r="Y3" s="23">
        <v>1.7770791850000016</v>
      </c>
      <c r="Z3" s="23">
        <v>1.7734730770000038</v>
      </c>
      <c r="AA3" s="5">
        <v>1.7709597289999994</v>
      </c>
      <c r="AB3" s="14">
        <v>1.7719978510000036</v>
      </c>
      <c r="AC3" s="14">
        <v>1.7756585970000032</v>
      </c>
      <c r="AD3" s="14">
        <v>1.7683917429999987</v>
      </c>
      <c r="AE3" s="14">
        <v>1.7687742089999983</v>
      </c>
      <c r="AF3" s="23">
        <v>1.7800296370000019</v>
      </c>
      <c r="AG3" s="23">
        <v>1.778417816000001</v>
      </c>
      <c r="AH3" s="23">
        <v>1.775194174000001</v>
      </c>
      <c r="AI3" s="23">
        <v>1.7768606330000001</v>
      </c>
      <c r="AJ3" s="17">
        <v>1.7821605190000014</v>
      </c>
      <c r="AK3">
        <v>1.7803574650000016</v>
      </c>
      <c r="AL3" s="14">
        <v>1.7765601240000031</v>
      </c>
      <c r="AM3" s="14">
        <v>1.7714787900000033</v>
      </c>
      <c r="AN3" s="14">
        <v>1.7888809929999994</v>
      </c>
      <c r="AO3" s="14">
        <v>1.7830893650000004</v>
      </c>
      <c r="AP3" s="23">
        <v>1.7809584830000009</v>
      </c>
      <c r="AQ3" s="14">
        <v>1.7861764119999997</v>
      </c>
      <c r="AR3" s="23">
        <v>1.7782539020000012</v>
      </c>
      <c r="AS3" s="14">
        <v>1.7780080310000006</v>
      </c>
    </row>
    <row r="4" spans="1:45" x14ac:dyDescent="0.25">
      <c r="A4">
        <v>3</v>
      </c>
      <c r="B4" s="3">
        <v>1.770495305999999</v>
      </c>
      <c r="C4" s="3">
        <v>1.7719705319999992</v>
      </c>
      <c r="D4" s="5">
        <v>1.7827888559999998</v>
      </c>
      <c r="E4" s="5">
        <v>1.7768059950000001</v>
      </c>
      <c r="F4" s="5">
        <v>1.7786636869999999</v>
      </c>
      <c r="G4" s="5">
        <v>1.7737735860000008</v>
      </c>
      <c r="H4" s="5">
        <v>1.7810950780000017</v>
      </c>
      <c r="I4" s="5">
        <v>1.7796744900000014</v>
      </c>
      <c r="J4" s="3">
        <v>1.7762596150000025</v>
      </c>
      <c r="K4" s="5">
        <v>1.7724622740000004</v>
      </c>
      <c r="L4" s="5">
        <v>1.7763142530000007</v>
      </c>
      <c r="M4" s="5">
        <v>1.7743199660000002</v>
      </c>
      <c r="N4" s="3">
        <v>1.775276131</v>
      </c>
      <c r="O4" s="5">
        <v>1.7710963240000002</v>
      </c>
      <c r="P4" s="3">
        <v>1.775276131</v>
      </c>
      <c r="Q4" s="3">
        <v>1.7811223970000025</v>
      </c>
      <c r="R4" s="3">
        <v>1.7775162890000011</v>
      </c>
      <c r="S4" s="3">
        <v>1.7728174210000009</v>
      </c>
      <c r="T4" s="3">
        <v>1.7816141390000002</v>
      </c>
      <c r="U4" s="5">
        <v>1.777625565000001</v>
      </c>
      <c r="V4" s="3">
        <v>1.7749209840000013</v>
      </c>
      <c r="W4" s="5">
        <v>1.7700308830000004</v>
      </c>
      <c r="X4" s="19">
        <v>1.7697576930000025</v>
      </c>
      <c r="Y4" s="23">
        <v>1.7716153850000023</v>
      </c>
      <c r="Z4" s="23">
        <v>1.7691020370000015</v>
      </c>
      <c r="AA4" s="5">
        <v>1.7665886889999989</v>
      </c>
      <c r="AB4" s="14">
        <v>1.7665340510000007</v>
      </c>
      <c r="AC4" s="14">
        <v>1.7701947970000003</v>
      </c>
      <c r="AD4" s="14">
        <v>1.7672989829999981</v>
      </c>
      <c r="AE4" s="14">
        <v>1.7665886889999989</v>
      </c>
      <c r="AF4" s="23">
        <v>1.7745658370000026</v>
      </c>
      <c r="AG4" s="23">
        <v>1.7742380090000012</v>
      </c>
      <c r="AH4" s="23">
        <v>1.7730086540000016</v>
      </c>
      <c r="AI4" s="23">
        <v>1.7724895929999995</v>
      </c>
      <c r="AJ4" s="17">
        <v>1.776696719000002</v>
      </c>
      <c r="AK4">
        <v>1.7739921380000023</v>
      </c>
      <c r="AL4" s="14">
        <v>1.7710963240000037</v>
      </c>
      <c r="AM4" s="14">
        <v>1.7692932700000004</v>
      </c>
      <c r="AN4" s="14">
        <v>1.7845099530000006</v>
      </c>
      <c r="AO4" s="14">
        <v>1.777625565000001</v>
      </c>
      <c r="AP4" s="23">
        <v>1.7754946830000016</v>
      </c>
      <c r="AQ4" s="14">
        <v>1.7818053720000009</v>
      </c>
      <c r="AR4" s="23">
        <v>1.7749756219999995</v>
      </c>
      <c r="AS4" s="14">
        <v>1.7725442309999995</v>
      </c>
    </row>
    <row r="5" spans="1:45" x14ac:dyDescent="0.25">
      <c r="A5">
        <v>4</v>
      </c>
      <c r="B5" s="3">
        <v>1.7650315059999997</v>
      </c>
      <c r="C5" s="3">
        <v>1.7654139719999993</v>
      </c>
      <c r="D5" s="5">
        <v>1.7773250560000005</v>
      </c>
      <c r="E5" s="5">
        <v>1.7715334279999997</v>
      </c>
      <c r="F5" s="5">
        <v>1.7710143669999994</v>
      </c>
      <c r="G5" s="5">
        <v>1.7694025460000002</v>
      </c>
      <c r="H5" s="5">
        <v>1.7745385180000017</v>
      </c>
      <c r="I5" s="5">
        <v>1.7698396499999998</v>
      </c>
      <c r="J5" s="3">
        <v>1.7697030550000008</v>
      </c>
      <c r="K5" s="5">
        <v>1.7669984740000011</v>
      </c>
      <c r="L5" s="5">
        <v>1.7697576930000007</v>
      </c>
      <c r="M5" s="5">
        <v>1.7688561660000008</v>
      </c>
      <c r="N5" s="3">
        <v>1.769621098</v>
      </c>
      <c r="O5" s="5">
        <v>1.7658237570000015</v>
      </c>
      <c r="P5" s="3">
        <v>1.7676268110000013</v>
      </c>
      <c r="Q5" s="3">
        <v>1.7747570699999997</v>
      </c>
      <c r="R5" s="3">
        <v>1.7698669690000006</v>
      </c>
      <c r="S5" s="3">
        <v>1.769539141000001</v>
      </c>
      <c r="T5" s="3">
        <v>1.7739648190000015</v>
      </c>
      <c r="U5" s="5">
        <v>1.7721617649999999</v>
      </c>
      <c r="V5" s="3">
        <v>1.7694571840000002</v>
      </c>
      <c r="W5" s="5">
        <v>1.7656598429999999</v>
      </c>
      <c r="X5" s="19">
        <v>1.7632011330000008</v>
      </c>
      <c r="Y5" s="23">
        <v>1.7641572980000007</v>
      </c>
      <c r="Z5" s="23">
        <v>1.763829470000001</v>
      </c>
      <c r="AA5" s="5">
        <v>1.7611248889999995</v>
      </c>
      <c r="AB5" s="14">
        <v>1.7610702510000014</v>
      </c>
      <c r="AC5" s="14">
        <v>1.7636382370000021</v>
      </c>
      <c r="AD5" s="14">
        <v>1.7620264159999994</v>
      </c>
      <c r="AE5" s="14">
        <v>1.7613161220000002</v>
      </c>
      <c r="AF5" s="23">
        <v>1.7680092770000009</v>
      </c>
      <c r="AG5" s="23">
        <v>1.7665886889999989</v>
      </c>
      <c r="AH5" s="23">
        <v>1.7675448539999987</v>
      </c>
      <c r="AI5" s="23">
        <v>1.764840272999999</v>
      </c>
      <c r="AJ5" s="17">
        <v>1.7690473990000015</v>
      </c>
      <c r="AK5">
        <v>1.7674355780000006</v>
      </c>
      <c r="AL5" s="14">
        <v>1.7656325240000008</v>
      </c>
      <c r="AM5" s="14">
        <v>1.7649222300000016</v>
      </c>
      <c r="AN5" s="14">
        <v>1.7768606330000001</v>
      </c>
      <c r="AO5" s="14">
        <v>1.771260238</v>
      </c>
      <c r="AP5" s="23">
        <v>1.7700308830000004</v>
      </c>
      <c r="AQ5" s="14">
        <v>1.7763415720000015</v>
      </c>
      <c r="AR5" s="14">
        <v>1.7697030550000008</v>
      </c>
      <c r="AS5" s="14">
        <v>1.7670804310000001</v>
      </c>
    </row>
    <row r="6" spans="1:45" x14ac:dyDescent="0.25">
      <c r="A6">
        <v>5</v>
      </c>
      <c r="B6" s="3">
        <v>1.7595677060000003</v>
      </c>
      <c r="C6" s="3">
        <v>1.7610429320000005</v>
      </c>
      <c r="D6" s="5">
        <v>1.7696757359999982</v>
      </c>
      <c r="E6" s="5">
        <v>1.7649768679999998</v>
      </c>
      <c r="F6" s="5">
        <v>1.765550567</v>
      </c>
      <c r="G6" s="5">
        <v>1.763037219000001</v>
      </c>
      <c r="H6" s="5">
        <v>1.7681731910000007</v>
      </c>
      <c r="I6" s="5">
        <v>1.762190330000001</v>
      </c>
      <c r="J6" s="3">
        <v>1.7642392550000014</v>
      </c>
      <c r="K6" s="5">
        <v>1.7604419140000012</v>
      </c>
      <c r="L6" s="5">
        <v>1.7642938930000014</v>
      </c>
      <c r="M6" s="5">
        <v>1.7622996060000009</v>
      </c>
      <c r="N6" s="3">
        <v>1.7632557710000007</v>
      </c>
      <c r="O6" s="3">
        <v>1.7592671970000016</v>
      </c>
      <c r="P6" s="3">
        <v>1.7610702510000014</v>
      </c>
      <c r="Q6" s="3">
        <v>1.767107750000001</v>
      </c>
      <c r="R6" s="3">
        <v>1.7644031690000013</v>
      </c>
      <c r="S6" s="3">
        <v>1.7640753410000016</v>
      </c>
      <c r="T6" s="3">
        <v>1.7674082589999998</v>
      </c>
      <c r="U6" s="5">
        <v>1.7645124449999994</v>
      </c>
      <c r="V6" s="3">
        <v>1.7641846169999997</v>
      </c>
      <c r="W6" s="5">
        <v>1.7623815629999999</v>
      </c>
      <c r="X6" s="19">
        <v>1.7566445730000027</v>
      </c>
      <c r="Y6" s="23">
        <v>1.7574095050000018</v>
      </c>
      <c r="Z6" s="23">
        <v>1.7561801500000023</v>
      </c>
      <c r="AA6" s="5">
        <v>1.7545683290000014</v>
      </c>
      <c r="AB6" s="14">
        <v>1.7545136910000032</v>
      </c>
      <c r="AC6" s="14">
        <v>1.7570816770000022</v>
      </c>
      <c r="AD6" s="14">
        <v>1.7565626160000001</v>
      </c>
      <c r="AE6" s="14">
        <v>1.7558523220000009</v>
      </c>
      <c r="AF6" s="23">
        <v>1.7614527170000027</v>
      </c>
      <c r="AG6" s="23">
        <v>1.7589393690000001</v>
      </c>
      <c r="AH6" s="23">
        <v>1.7620810539999994</v>
      </c>
      <c r="AI6" s="23">
        <v>1.7593764729999997</v>
      </c>
      <c r="AJ6" s="17">
        <v>1.7635835990000022</v>
      </c>
      <c r="AK6">
        <v>1.7597862580000019</v>
      </c>
      <c r="AL6" s="14">
        <v>1.7601687240000015</v>
      </c>
      <c r="AM6" s="14">
        <v>1.7605511900000028</v>
      </c>
      <c r="AN6" s="14">
        <v>1.7703040729999984</v>
      </c>
      <c r="AO6" s="14">
        <v>1.7647036780000001</v>
      </c>
      <c r="AP6" s="23">
        <v>1.7645670830000011</v>
      </c>
      <c r="AQ6" s="14">
        <v>1.7697850119999998</v>
      </c>
      <c r="AR6" s="14">
        <v>1.7642392550000014</v>
      </c>
      <c r="AS6" s="14">
        <v>1.7616166310000008</v>
      </c>
    </row>
    <row r="7" spans="1:45" x14ac:dyDescent="0.25">
      <c r="A7">
        <v>6</v>
      </c>
      <c r="B7" s="3">
        <v>1.7519183860000016</v>
      </c>
      <c r="C7" s="3">
        <v>1.7533936120000018</v>
      </c>
      <c r="D7" s="3">
        <v>1.763119176</v>
      </c>
      <c r="E7" s="5">
        <v>1.7584203079999998</v>
      </c>
      <c r="F7" s="5">
        <v>1.7579012470000013</v>
      </c>
      <c r="G7" s="3">
        <v>1.7575734190000016</v>
      </c>
      <c r="H7" s="3">
        <v>1.7594311110000014</v>
      </c>
      <c r="I7" s="5">
        <v>1.7558250030000018</v>
      </c>
      <c r="J7" s="3">
        <v>1.7576826950000015</v>
      </c>
      <c r="K7" s="3">
        <v>1.7551693470000025</v>
      </c>
      <c r="L7" s="3">
        <v>1.7566445730000027</v>
      </c>
      <c r="M7" s="3">
        <v>1.7557430460000027</v>
      </c>
      <c r="N7" s="3">
        <v>1.7566992110000026</v>
      </c>
      <c r="O7" s="3">
        <v>1.7538033970000004</v>
      </c>
      <c r="P7" s="3">
        <v>1.7545136909999997</v>
      </c>
      <c r="Q7" s="3">
        <v>1.7594584300000022</v>
      </c>
      <c r="R7" s="3">
        <v>1.758037842000002</v>
      </c>
      <c r="S7" s="3">
        <v>1.7575187809999999</v>
      </c>
      <c r="T7" s="3">
        <v>1.7619444590000004</v>
      </c>
      <c r="U7" s="3">
        <v>1.7579558850000012</v>
      </c>
      <c r="V7" s="3">
        <v>1.756535297000001</v>
      </c>
      <c r="W7" s="3">
        <v>1.7538307160000013</v>
      </c>
      <c r="X7" s="19">
        <v>1.7500880130000027</v>
      </c>
      <c r="Y7" s="23">
        <v>1.7510441780000026</v>
      </c>
      <c r="Z7" s="14">
        <v>1.7507163500000029</v>
      </c>
      <c r="AA7" s="5">
        <v>1.7492957619999991</v>
      </c>
      <c r="AB7" s="14">
        <v>1.7479571310000015</v>
      </c>
      <c r="AC7" s="14">
        <v>1.7494323570000034</v>
      </c>
      <c r="AD7" s="14">
        <v>1.7500060560000001</v>
      </c>
      <c r="AE7" s="14">
        <v>1.7492957619999991</v>
      </c>
      <c r="AF7" s="23">
        <v>1.7548961570000028</v>
      </c>
      <c r="AG7" s="23">
        <v>1.7545683290000014</v>
      </c>
      <c r="AH7" s="23">
        <v>1.7589940070000001</v>
      </c>
      <c r="AI7" s="23">
        <v>1.7550054330000009</v>
      </c>
      <c r="AJ7" s="17">
        <v>1.758119799000001</v>
      </c>
      <c r="AK7">
        <v>1.7532296980000019</v>
      </c>
      <c r="AL7" s="14">
        <v>1.7536121640000033</v>
      </c>
      <c r="AM7" s="14">
        <v>1.7539946300000029</v>
      </c>
      <c r="AN7" s="14">
        <v>1.764840272999999</v>
      </c>
      <c r="AO7" s="14">
        <v>1.7603326380000013</v>
      </c>
      <c r="AP7" s="23">
        <v>1.7582017560000018</v>
      </c>
      <c r="AQ7" s="14">
        <v>1.7654139719999993</v>
      </c>
      <c r="AR7" s="14">
        <v>1.7576826950000015</v>
      </c>
      <c r="AS7" s="14">
        <v>1.7561528310000014</v>
      </c>
    </row>
    <row r="8" spans="1:45" x14ac:dyDescent="0.25">
      <c r="A8">
        <v>7</v>
      </c>
      <c r="B8" s="3">
        <v>1.7497328659999987</v>
      </c>
      <c r="C8" s="3">
        <v>1.7468370520000001</v>
      </c>
      <c r="D8" s="3">
        <v>1.7565626160000001</v>
      </c>
      <c r="E8" s="5">
        <v>1.7518637480000017</v>
      </c>
      <c r="F8" s="3">
        <v>1.7524374470000019</v>
      </c>
      <c r="G8" s="3">
        <v>1.7510168589999999</v>
      </c>
      <c r="H8" s="3">
        <v>1.7550600710000008</v>
      </c>
      <c r="I8" s="3">
        <v>1.7503612029999989</v>
      </c>
      <c r="J8" s="3">
        <v>1.7502246079999999</v>
      </c>
      <c r="K8" s="3">
        <v>1.7488040199999997</v>
      </c>
      <c r="L8" s="3">
        <v>1.7511807729999997</v>
      </c>
      <c r="M8" s="3">
        <v>1.7493777189999999</v>
      </c>
      <c r="N8" s="3">
        <v>1.7512354109999997</v>
      </c>
      <c r="O8" s="3">
        <v>1.7472468370000005</v>
      </c>
      <c r="P8" s="3">
        <v>1.7490498910000003</v>
      </c>
      <c r="Q8" s="3">
        <v>1.7572729100000029</v>
      </c>
      <c r="R8" s="3">
        <v>1.7514812820000003</v>
      </c>
      <c r="S8" s="3">
        <v>1.7509622210000018</v>
      </c>
      <c r="T8" s="3">
        <v>1.7564806590000011</v>
      </c>
      <c r="U8" s="3">
        <v>1.7513993249999995</v>
      </c>
      <c r="V8" s="3">
        <v>1.7499787369999993</v>
      </c>
      <c r="W8" s="3">
        <v>1.7472741559999996</v>
      </c>
      <c r="X8" s="18">
        <v>1.7446242130000016</v>
      </c>
      <c r="Y8" s="14">
        <v>1.7455803780000014</v>
      </c>
      <c r="Z8" s="14">
        <v>1.7430670300000024</v>
      </c>
      <c r="AA8" s="11">
        <v>1.7427392019999992</v>
      </c>
      <c r="AB8" s="14">
        <v>1.7435860910000009</v>
      </c>
      <c r="AC8" s="14">
        <v>1.7441597900000012</v>
      </c>
      <c r="AD8" s="14">
        <v>1.744542255999999</v>
      </c>
      <c r="AE8" s="14">
        <v>1.7427392019999992</v>
      </c>
      <c r="AF8" s="14">
        <v>1.7483395970000011</v>
      </c>
      <c r="AG8" s="14">
        <v>1.7476839409999982</v>
      </c>
      <c r="AH8" s="14">
        <v>1.7491591669999984</v>
      </c>
      <c r="AI8" s="14">
        <v>1.7462633529999998</v>
      </c>
      <c r="AJ8" s="17">
        <v>1.7528472320000024</v>
      </c>
      <c r="AK8">
        <v>1.7477658980000008</v>
      </c>
      <c r="AL8" s="14">
        <v>1.7470556040000016</v>
      </c>
      <c r="AM8" s="14">
        <v>1.7476293029999983</v>
      </c>
      <c r="AN8" s="14">
        <v>1.7571909530000003</v>
      </c>
      <c r="AO8" s="14">
        <v>1.7504977979999996</v>
      </c>
      <c r="AP8" s="23">
        <v>1.7505524359999995</v>
      </c>
      <c r="AQ8" s="14">
        <v>1.7588574120000011</v>
      </c>
      <c r="AR8" s="14">
        <v>1.7511261349999998</v>
      </c>
      <c r="AS8" s="14">
        <v>1.7495962709999997</v>
      </c>
    </row>
    <row r="9" spans="1:45" x14ac:dyDescent="0.25">
      <c r="A9">
        <v>8</v>
      </c>
      <c r="B9" s="3">
        <v>1.7409907859999993</v>
      </c>
      <c r="C9" s="3">
        <v>1.7402804920000001</v>
      </c>
      <c r="D9" s="3">
        <v>1.7532843360000001</v>
      </c>
      <c r="E9" s="3">
        <v>1.745307188</v>
      </c>
      <c r="F9" s="3">
        <v>1.7458808870000002</v>
      </c>
      <c r="G9" s="3">
        <v>1.744460299</v>
      </c>
      <c r="H9" s="3">
        <v>1.7495962709999997</v>
      </c>
      <c r="I9" s="3">
        <v>1.7438046430000007</v>
      </c>
      <c r="J9" s="3">
        <v>1.7447608080000006</v>
      </c>
      <c r="K9" s="3">
        <v>1.7422474600000015</v>
      </c>
      <c r="L9" s="3">
        <v>1.7457169730000004</v>
      </c>
      <c r="M9" s="3">
        <v>1.7439139190000006</v>
      </c>
      <c r="N9" s="3">
        <v>1.7457716110000003</v>
      </c>
      <c r="O9" s="3">
        <v>1.7428757970000017</v>
      </c>
      <c r="P9" s="3">
        <v>1.7435860910000009</v>
      </c>
      <c r="Q9" s="3">
        <v>1.750907583</v>
      </c>
      <c r="R9" s="3">
        <v>1.7449247220000021</v>
      </c>
      <c r="S9" s="3">
        <v>1.7444056610000018</v>
      </c>
      <c r="T9" s="3">
        <v>1.7499240989999993</v>
      </c>
      <c r="U9" s="3">
        <v>1.7448427649999996</v>
      </c>
      <c r="V9" s="3">
        <v>1.7445149369999999</v>
      </c>
      <c r="W9" s="3">
        <v>1.7407175960000014</v>
      </c>
      <c r="X9" s="18">
        <v>1.7391604130000022</v>
      </c>
      <c r="Y9" s="14">
        <v>1.7390238180000015</v>
      </c>
      <c r="Z9" s="14">
        <v>1.7377944630000002</v>
      </c>
      <c r="AA9" s="11">
        <v>1.7361826419999993</v>
      </c>
      <c r="AB9" s="14">
        <v>1.7370295310000028</v>
      </c>
      <c r="AC9" s="14">
        <v>1.7397887500000024</v>
      </c>
      <c r="AD9" s="14">
        <v>1.7379856959999991</v>
      </c>
      <c r="AE9" s="14">
        <v>1.7394609219999992</v>
      </c>
      <c r="AF9" s="14">
        <v>1.7428757970000017</v>
      </c>
      <c r="AG9" s="14">
        <v>1.7458262489999985</v>
      </c>
      <c r="AH9" s="14">
        <v>1.7426026070000002</v>
      </c>
      <c r="AI9" s="14">
        <v>1.7407995530000004</v>
      </c>
      <c r="AJ9" s="17">
        <v>1.7484761920000036</v>
      </c>
      <c r="AK9">
        <v>1.7423020980000015</v>
      </c>
      <c r="AL9" s="14">
        <v>1.7404990440000017</v>
      </c>
      <c r="AM9" s="14">
        <v>1.7410727430000001</v>
      </c>
      <c r="AN9" s="14">
        <v>1.7517271530000009</v>
      </c>
      <c r="AO9" s="14">
        <v>1.7461267579999991</v>
      </c>
      <c r="AP9" s="14">
        <v>1.7450886360000002</v>
      </c>
      <c r="AQ9" s="14">
        <v>1.7533936120000018</v>
      </c>
      <c r="AR9" s="14">
        <v>1.7434768150000011</v>
      </c>
      <c r="AS9" s="14">
        <v>1.7441324710000004</v>
      </c>
    </row>
    <row r="10" spans="1:45" x14ac:dyDescent="0.25">
      <c r="A10">
        <v>9</v>
      </c>
      <c r="B10" s="3">
        <v>1.7344342260000012</v>
      </c>
      <c r="C10" s="3">
        <v>1.7361006850000003</v>
      </c>
      <c r="D10" s="3">
        <v>1.7425479689999985</v>
      </c>
      <c r="E10" s="3">
        <v>1.7398433880000006</v>
      </c>
      <c r="F10" s="3">
        <v>1.7406083199999998</v>
      </c>
      <c r="G10" s="3">
        <v>1.7389964990000006</v>
      </c>
      <c r="H10" s="3">
        <v>1.7430397109999998</v>
      </c>
      <c r="I10" s="3">
        <v>1.7383408430000014</v>
      </c>
      <c r="J10" s="3">
        <v>1.7392970080000012</v>
      </c>
      <c r="K10" s="3">
        <v>1.7367836600000022</v>
      </c>
      <c r="L10" s="3">
        <v>1.7391604130000022</v>
      </c>
      <c r="M10" s="3">
        <v>1.7384501190000012</v>
      </c>
      <c r="N10" s="3">
        <v>1.7392150510000022</v>
      </c>
      <c r="O10" s="3">
        <v>1.7363192370000018</v>
      </c>
      <c r="P10" s="3">
        <v>1.7394062840000011</v>
      </c>
      <c r="Q10" s="3">
        <v>1.7432582630000013</v>
      </c>
      <c r="R10" s="3">
        <v>1.7394609220000028</v>
      </c>
      <c r="S10" s="3">
        <v>1.7391330940000032</v>
      </c>
      <c r="T10" s="3">
        <v>1.7422747790000006</v>
      </c>
      <c r="U10" s="3">
        <v>1.7393789650000002</v>
      </c>
      <c r="V10" s="3">
        <v>1.737958377</v>
      </c>
      <c r="W10" s="3">
        <v>1.7352537960000021</v>
      </c>
      <c r="X10" s="18">
        <v>1.732795086000003</v>
      </c>
      <c r="Y10" s="14">
        <v>1.7444876180000009</v>
      </c>
      <c r="Z10" s="14">
        <v>1.7323306630000008</v>
      </c>
      <c r="AA10" s="11">
        <v>1.7307188419999999</v>
      </c>
      <c r="AB10" s="14">
        <v>1.7315657310000034</v>
      </c>
      <c r="AC10" s="14">
        <v>1.7332321900000025</v>
      </c>
      <c r="AD10" s="14">
        <v>1.7325218959999997</v>
      </c>
      <c r="AE10" s="14">
        <v>1.7318116020000005</v>
      </c>
      <c r="AF10" s="14">
        <v>1.7376032300000031</v>
      </c>
      <c r="AG10" s="14">
        <v>1.7403624489999991</v>
      </c>
      <c r="AH10" s="14">
        <v>1.7382315669999997</v>
      </c>
      <c r="AI10" s="14">
        <v>1.7353357530000011</v>
      </c>
      <c r="AJ10" s="17">
        <v>1.7419196320000019</v>
      </c>
      <c r="AK10">
        <v>1.7357455380000015</v>
      </c>
      <c r="AL10" s="14">
        <v>1.7350352440000023</v>
      </c>
      <c r="AM10" s="14">
        <v>1.7356089430000008</v>
      </c>
      <c r="AN10" s="14">
        <v>1.7431763060000005</v>
      </c>
      <c r="AO10" s="14">
        <v>1.7384774380000003</v>
      </c>
      <c r="AP10" s="14">
        <v>1.7385320760000003</v>
      </c>
      <c r="AQ10" s="14">
        <v>1.7481210449999995</v>
      </c>
      <c r="AR10" s="14">
        <v>1.7391057750000005</v>
      </c>
      <c r="AS10" s="14">
        <v>1.738668671000001</v>
      </c>
    </row>
    <row r="11" spans="1:45" x14ac:dyDescent="0.25">
      <c r="A11">
        <v>10</v>
      </c>
      <c r="B11" s="3">
        <v>1.7300631860000006</v>
      </c>
      <c r="C11" s="3">
        <v>1.7306368850000009</v>
      </c>
      <c r="D11" s="3">
        <v>1.7403624489999991</v>
      </c>
      <c r="E11" s="3">
        <v>1.7343795880000012</v>
      </c>
      <c r="F11" s="3">
        <v>1.732959000000001</v>
      </c>
      <c r="G11" s="3">
        <v>1.7318662400000004</v>
      </c>
      <c r="H11" s="3">
        <v>1.7342976310000005</v>
      </c>
      <c r="I11" s="3">
        <v>1.732877043000002</v>
      </c>
      <c r="J11" s="3">
        <v>1.7327404480000013</v>
      </c>
      <c r="K11" s="3">
        <v>1.7313198599999993</v>
      </c>
      <c r="L11" s="3">
        <v>1.7336966130000029</v>
      </c>
      <c r="M11" s="3">
        <v>1.7329863190000001</v>
      </c>
      <c r="N11" s="3">
        <v>1.7337512509999993</v>
      </c>
      <c r="O11" s="3">
        <v>1.7297626770000001</v>
      </c>
      <c r="P11" s="3">
        <v>1.7328497239999994</v>
      </c>
      <c r="Q11" s="3">
        <v>1.737794463000002</v>
      </c>
      <c r="R11" s="3">
        <v>1.7339971219999999</v>
      </c>
      <c r="S11" s="3">
        <v>1.7347620540000008</v>
      </c>
      <c r="T11" s="3">
        <v>1.7357182190000007</v>
      </c>
      <c r="U11" s="3">
        <v>1.7350079250000014</v>
      </c>
      <c r="V11" s="3">
        <v>1.7324945770000006</v>
      </c>
      <c r="W11" s="3">
        <v>1.7286972360000004</v>
      </c>
      <c r="X11" s="18">
        <v>1.7284240460000024</v>
      </c>
      <c r="Y11" s="14">
        <v>1.727003458000004</v>
      </c>
      <c r="Z11" s="14">
        <v>1.7268668629999979</v>
      </c>
      <c r="AA11" s="11">
        <v>1.7252550419999988</v>
      </c>
      <c r="AB11" s="14">
        <v>1.7271946910000029</v>
      </c>
      <c r="AC11" s="14">
        <v>1.7288611500000037</v>
      </c>
      <c r="AD11" s="14">
        <v>1.7270580959999986</v>
      </c>
      <c r="AE11" s="14">
        <v>1.7263478019999994</v>
      </c>
      <c r="AF11" s="14">
        <v>1.7310466700000031</v>
      </c>
      <c r="AG11" s="14">
        <v>1.7348986489999998</v>
      </c>
      <c r="AH11" s="14">
        <v>1.7327677670000003</v>
      </c>
      <c r="AI11" s="14">
        <v>1.7293255730000006</v>
      </c>
      <c r="AJ11" s="17">
        <v>1.7342703120000014</v>
      </c>
      <c r="AK11">
        <v>1.7313744980000028</v>
      </c>
      <c r="AL11" s="14">
        <v>1.7306642040000035</v>
      </c>
      <c r="AM11" s="14">
        <v>1.7301451430000014</v>
      </c>
      <c r="AN11" s="14">
        <v>1.7377125060000012</v>
      </c>
      <c r="AO11" s="14">
        <v>1.7342976310000005</v>
      </c>
      <c r="AP11" s="14">
        <v>1.7330682760000009</v>
      </c>
      <c r="AQ11" s="14">
        <v>1.7415644849999996</v>
      </c>
      <c r="AR11" s="14">
        <v>1.7336419750000012</v>
      </c>
      <c r="AS11" s="14">
        <v>1.7332048710000016</v>
      </c>
    </row>
    <row r="12" spans="1:45" x14ac:dyDescent="0.25">
      <c r="A12">
        <v>11</v>
      </c>
      <c r="B12" s="3">
        <v>1.7245993859999995</v>
      </c>
      <c r="C12" s="3">
        <v>1.7251730849999998</v>
      </c>
      <c r="D12" s="3">
        <v>1.730527609000001</v>
      </c>
      <c r="E12" s="3">
        <v>1.7323853010000008</v>
      </c>
      <c r="F12" s="3">
        <v>1.7296807200000011</v>
      </c>
      <c r="G12" s="3">
        <v>1.7264024399999993</v>
      </c>
      <c r="H12" s="3">
        <v>1.7288338309999993</v>
      </c>
      <c r="I12" s="3">
        <v>1.7274132429999991</v>
      </c>
      <c r="J12" s="3">
        <v>1.7272766480000001</v>
      </c>
      <c r="K12" s="3">
        <v>1.7258560599999999</v>
      </c>
      <c r="L12" s="3">
        <v>1.728232813</v>
      </c>
      <c r="M12" s="3">
        <v>1.7286152789999996</v>
      </c>
      <c r="N12" s="3">
        <v>1.7293802110000005</v>
      </c>
      <c r="O12" s="3">
        <v>1.7242988770000007</v>
      </c>
      <c r="P12" s="3">
        <v>1.727385924</v>
      </c>
      <c r="Q12" s="3">
        <v>1.7312379030000002</v>
      </c>
      <c r="R12" s="3">
        <v>1.7298173150000018</v>
      </c>
      <c r="S12" s="3">
        <v>1.7282054940000009</v>
      </c>
      <c r="T12" s="3">
        <v>1.7302544190000013</v>
      </c>
      <c r="U12" s="3">
        <v>1.733013638000001</v>
      </c>
      <c r="V12" s="3">
        <v>1.7281235370000001</v>
      </c>
      <c r="W12" s="3">
        <v>1.7243261959999998</v>
      </c>
      <c r="X12" s="18">
        <v>1.7218674860000007</v>
      </c>
      <c r="Y12" s="14">
        <v>1.7228236510000006</v>
      </c>
      <c r="Z12" s="14">
        <v>1.7214030629999986</v>
      </c>
      <c r="AA12" s="11">
        <v>1.7197912419999994</v>
      </c>
      <c r="AB12" s="14">
        <v>1.7206381310000012</v>
      </c>
      <c r="AC12" s="14">
        <v>1.7233973500000008</v>
      </c>
      <c r="AD12" s="14">
        <v>1.7215942959999992</v>
      </c>
      <c r="AE12" s="14">
        <v>1.720884002</v>
      </c>
      <c r="AF12" s="14">
        <v>1.7244901100000014</v>
      </c>
      <c r="AG12" s="14">
        <v>1.7274405619999982</v>
      </c>
      <c r="AH12" s="14">
        <v>1.7273039669999992</v>
      </c>
      <c r="AI12" s="14">
        <v>1.723315393</v>
      </c>
      <c r="AJ12" s="17">
        <v>1.728806512000002</v>
      </c>
      <c r="AK12">
        <v>1.7259106980000016</v>
      </c>
      <c r="AL12" s="14">
        <v>1.7253916370000013</v>
      </c>
      <c r="AM12" s="14">
        <v>1.7246813429999985</v>
      </c>
      <c r="AN12" s="14">
        <v>1.7311559460000012</v>
      </c>
      <c r="AO12" s="14">
        <v>1.7299265909999999</v>
      </c>
      <c r="AP12" s="14">
        <v>1.7276044759999998</v>
      </c>
      <c r="AQ12" s="14">
        <v>1.7361006850000003</v>
      </c>
      <c r="AR12" s="14">
        <v>1.728178175</v>
      </c>
      <c r="AS12" s="14">
        <v>1.729025064</v>
      </c>
    </row>
    <row r="13" spans="1:45" x14ac:dyDescent="0.25">
      <c r="A13">
        <v>12</v>
      </c>
      <c r="B13" s="3">
        <v>1.7182340590000003</v>
      </c>
      <c r="C13" s="3">
        <v>1.7229875650000004</v>
      </c>
      <c r="D13" s="3">
        <v>1.7250638089999981</v>
      </c>
      <c r="E13" s="3">
        <v>1.7258287409999991</v>
      </c>
      <c r="F13" s="3">
        <v>1.7231241599999993</v>
      </c>
      <c r="G13" s="3">
        <v>1.7217035719999991</v>
      </c>
      <c r="H13" s="3">
        <v>1.7222772709999994</v>
      </c>
      <c r="I13" s="3">
        <v>1.7210479159999998</v>
      </c>
      <c r="J13" s="3">
        <v>1.7229056080000014</v>
      </c>
      <c r="K13" s="3">
        <v>1.7192995000000018</v>
      </c>
      <c r="L13" s="3">
        <v>1.7227690130000006</v>
      </c>
      <c r="M13" s="3">
        <v>1.7242442390000008</v>
      </c>
      <c r="N13" s="3">
        <v>1.7228236510000006</v>
      </c>
      <c r="O13" s="3">
        <v>1.7188350770000014</v>
      </c>
      <c r="P13" s="3">
        <v>1.7208293640000019</v>
      </c>
      <c r="Q13" s="3">
        <v>1.7257741030000009</v>
      </c>
      <c r="R13" s="3">
        <v>1.7254462750000013</v>
      </c>
      <c r="S13" s="3">
        <v>1.7227416940000015</v>
      </c>
      <c r="T13" s="3">
        <v>1.7247906190000002</v>
      </c>
      <c r="U13" s="3">
        <v>1.7264570779999993</v>
      </c>
      <c r="V13" s="3">
        <v>1.7217582100000008</v>
      </c>
      <c r="W13" s="3">
        <v>1.7177696360000017</v>
      </c>
      <c r="X13" s="18">
        <v>1.7155021590000015</v>
      </c>
      <c r="Y13" s="14">
        <v>1.7162670910000024</v>
      </c>
      <c r="Z13" s="14">
        <v>1.7148465030000004</v>
      </c>
      <c r="AA13" s="11">
        <v>1.7132346819999995</v>
      </c>
      <c r="AB13" s="14">
        <v>1.7164583240000013</v>
      </c>
      <c r="AC13" s="14">
        <v>1.7168407900000027</v>
      </c>
      <c r="AD13" s="14">
        <v>1.7172232560000005</v>
      </c>
      <c r="AE13" s="14">
        <v>1.7167041950000002</v>
      </c>
      <c r="AF13" s="14">
        <v>1.7190263100000021</v>
      </c>
      <c r="AG13" s="14">
        <v>1.7186984819999989</v>
      </c>
      <c r="AH13" s="14">
        <v>1.7218401669999999</v>
      </c>
      <c r="AI13" s="14">
        <v>1.7178515930000007</v>
      </c>
      <c r="AJ13" s="17">
        <v>1.7222499520000003</v>
      </c>
      <c r="AK13">
        <v>1.7193541380000017</v>
      </c>
      <c r="AL13" s="14">
        <v>1.7197366040000013</v>
      </c>
      <c r="AM13" s="14">
        <v>1.7181247830000004</v>
      </c>
      <c r="AN13" s="14">
        <v>1.7245993859999995</v>
      </c>
      <c r="AO13" s="14">
        <v>1.7244627910000005</v>
      </c>
      <c r="AP13" s="14">
        <v>1.7234246689999999</v>
      </c>
      <c r="AQ13" s="14">
        <v>1.7295441249999985</v>
      </c>
      <c r="AR13" s="14">
        <v>1.7229056080000014</v>
      </c>
      <c r="AS13" s="14">
        <v>1.7224685040000001</v>
      </c>
    </row>
    <row r="14" spans="1:45" x14ac:dyDescent="0.25">
      <c r="A14">
        <v>13</v>
      </c>
      <c r="B14" s="3">
        <v>1.7116774990000003</v>
      </c>
      <c r="C14" s="3">
        <v>1.7142454850000011</v>
      </c>
      <c r="D14" s="3">
        <v>1.7206927689999993</v>
      </c>
      <c r="E14" s="3">
        <v>1.7203649409999997</v>
      </c>
      <c r="F14" s="3">
        <v>1.71766036</v>
      </c>
      <c r="G14" s="3">
        <v>1.715147012000001</v>
      </c>
      <c r="H14" s="3">
        <v>1.7180974640000013</v>
      </c>
      <c r="I14" s="3">
        <v>1.7166768760000011</v>
      </c>
      <c r="J14" s="3">
        <v>1.7163490480000014</v>
      </c>
      <c r="K14" s="3">
        <v>1.7140269330000013</v>
      </c>
      <c r="L14" s="3">
        <v>1.7173052130000013</v>
      </c>
      <c r="M14" s="3">
        <v>1.7189716720000021</v>
      </c>
      <c r="N14" s="3">
        <v>1.7173598510000012</v>
      </c>
      <c r="O14" s="3">
        <v>1.7146552700000015</v>
      </c>
      <c r="P14" s="3">
        <v>1.7208293640000019</v>
      </c>
      <c r="Q14" s="3">
        <v>1.7203103030000015</v>
      </c>
      <c r="R14" s="3">
        <v>1.7188897150000013</v>
      </c>
      <c r="S14" s="3">
        <v>1.7161851340000034</v>
      </c>
      <c r="T14" s="3">
        <v>1.7193268190000008</v>
      </c>
      <c r="U14" s="3">
        <v>1.7199005180000011</v>
      </c>
      <c r="V14" s="3">
        <v>1.7162944100000015</v>
      </c>
      <c r="W14" s="3">
        <v>1.7123058360000023</v>
      </c>
      <c r="X14" s="18">
        <v>1.7100383590000021</v>
      </c>
      <c r="Y14" s="14">
        <v>1.7097105310000025</v>
      </c>
      <c r="Z14" s="14">
        <v>1.7104754629999999</v>
      </c>
      <c r="AA14" s="11">
        <v>1.7077708820000002</v>
      </c>
      <c r="AB14" s="14">
        <v>1.710994524000002</v>
      </c>
      <c r="AC14" s="14">
        <v>1.7124697500000021</v>
      </c>
      <c r="AD14" s="14">
        <v>1.7117594560000011</v>
      </c>
      <c r="AE14" s="14">
        <v>1.7112403950000008</v>
      </c>
      <c r="AF14" s="14">
        <v>1.7135625100000027</v>
      </c>
      <c r="AG14" s="14">
        <v>1.7132346819999995</v>
      </c>
      <c r="AH14" s="14">
        <v>1.7163763670000005</v>
      </c>
      <c r="AI14" s="14">
        <v>1.7123877930000013</v>
      </c>
      <c r="AJ14" s="17">
        <v>1.7178789120000015</v>
      </c>
      <c r="AK14">
        <v>1.714081571000003</v>
      </c>
      <c r="AL14" s="14">
        <v>1.716649557000002</v>
      </c>
      <c r="AM14" s="14">
        <v>1.7137537429999998</v>
      </c>
      <c r="AN14" s="14">
        <v>1.7193268190000008</v>
      </c>
      <c r="AO14" s="14">
        <v>1.720091751</v>
      </c>
      <c r="AP14" s="14">
        <v>1.7157753490000012</v>
      </c>
      <c r="AQ14" s="14">
        <v>1.7253643180000005</v>
      </c>
      <c r="AR14" s="14">
        <v>1.717441808000002</v>
      </c>
      <c r="AS14" s="14">
        <v>1.7170047040000007</v>
      </c>
    </row>
    <row r="15" spans="1:45" x14ac:dyDescent="0.25">
      <c r="A15">
        <v>14</v>
      </c>
      <c r="B15" s="3">
        <v>1.7073064589999998</v>
      </c>
      <c r="C15" s="3">
        <v>1.7087816850000017</v>
      </c>
      <c r="D15" s="3">
        <v>1.7141362089999994</v>
      </c>
      <c r="E15" s="3">
        <v>1.7149011410000004</v>
      </c>
      <c r="F15" s="3">
        <v>1.7121965600000006</v>
      </c>
      <c r="G15" s="3">
        <v>1.7107759720000004</v>
      </c>
      <c r="H15" s="3">
        <v>1.7126336640000019</v>
      </c>
      <c r="I15" s="3">
        <v>1.7101203160000011</v>
      </c>
      <c r="J15" s="3">
        <v>1.7099837210000004</v>
      </c>
      <c r="K15" s="3">
        <v>1.709655892999999</v>
      </c>
      <c r="L15" s="3">
        <v>1.7129341730000025</v>
      </c>
      <c r="M15" s="3">
        <v>1.7135078720000028</v>
      </c>
      <c r="N15" s="3">
        <v>1.7118960510000001</v>
      </c>
      <c r="O15" s="3">
        <v>1.7080987099999998</v>
      </c>
      <c r="P15" s="3">
        <v>1.7109945240000002</v>
      </c>
      <c r="Q15" s="3">
        <v>1.7148465030000022</v>
      </c>
      <c r="R15" s="3">
        <v>1.7123331549999996</v>
      </c>
      <c r="S15" s="3">
        <v>1.7107213340000005</v>
      </c>
      <c r="T15" s="3">
        <v>1.7127702590000009</v>
      </c>
      <c r="U15" s="3">
        <v>1.7133439580000012</v>
      </c>
      <c r="V15" s="3">
        <v>1.7108306100000021</v>
      </c>
      <c r="W15" s="3">
        <v>1.7068420359999994</v>
      </c>
      <c r="X15" s="18">
        <v>1.7045745590000028</v>
      </c>
      <c r="Y15" s="14">
        <v>1.7042467310000013</v>
      </c>
      <c r="Z15" s="14">
        <v>1.7041101359999988</v>
      </c>
      <c r="AA15" s="11">
        <v>1.702307081999999</v>
      </c>
      <c r="AB15" s="14">
        <v>1.7033452040000014</v>
      </c>
      <c r="AC15" s="14">
        <v>1.705913190000004</v>
      </c>
      <c r="AD15" s="14">
        <v>1.7052028959999994</v>
      </c>
      <c r="AE15" s="14">
        <v>1.7057765949999979</v>
      </c>
      <c r="AF15" s="14">
        <v>1.7082899430000005</v>
      </c>
      <c r="AG15" s="14">
        <v>1.7066781220000014</v>
      </c>
      <c r="AH15" s="14">
        <v>1.7100110400000013</v>
      </c>
      <c r="AI15" s="14">
        <v>1.7058312329999996</v>
      </c>
      <c r="AJ15" s="17">
        <v>1.7124151120000022</v>
      </c>
      <c r="AK15">
        <v>1.7086177710000019</v>
      </c>
      <c r="AL15" s="14">
        <v>1.7100929970000021</v>
      </c>
      <c r="AM15" s="14">
        <v>1.7082899430000005</v>
      </c>
      <c r="AN15" s="14">
        <v>1.7138630190000015</v>
      </c>
      <c r="AO15" s="14">
        <v>1.7148191840000013</v>
      </c>
      <c r="AP15" s="14">
        <v>1.7103115490000018</v>
      </c>
      <c r="AQ15" s="14">
        <v>1.7199005180000011</v>
      </c>
      <c r="AR15" s="14">
        <v>1.7108852480000021</v>
      </c>
      <c r="AS15" s="14">
        <v>1.7115409040000014</v>
      </c>
    </row>
    <row r="16" spans="1:45" x14ac:dyDescent="0.25">
      <c r="A16">
        <v>15</v>
      </c>
      <c r="B16" s="3">
        <v>1.7018426590000004</v>
      </c>
      <c r="C16" s="3">
        <v>1.7033178849999988</v>
      </c>
      <c r="D16" s="3">
        <v>1.7075796490000013</v>
      </c>
      <c r="E16" s="3">
        <v>1.7061590609999993</v>
      </c>
      <c r="F16" s="3">
        <v>1.7056399999999989</v>
      </c>
      <c r="G16" s="3">
        <v>1.7042194119999987</v>
      </c>
      <c r="H16" s="3">
        <v>1.7060771040000002</v>
      </c>
      <c r="I16" s="3">
        <v>1.704656516</v>
      </c>
      <c r="J16" s="3">
        <v>1.704519921000001</v>
      </c>
      <c r="K16" s="3">
        <v>1.7041920929999996</v>
      </c>
      <c r="L16" s="3">
        <v>1.7074703729999996</v>
      </c>
      <c r="M16" s="3">
        <v>1.7091368320000004</v>
      </c>
      <c r="N16" s="3">
        <v>1.7064322510000007</v>
      </c>
      <c r="O16" s="3">
        <v>1.7026349100000004</v>
      </c>
      <c r="P16" s="3">
        <v>1.7055307240000008</v>
      </c>
      <c r="Q16" s="3">
        <v>1.7106666960000005</v>
      </c>
      <c r="R16" s="3">
        <v>1.7068693550000003</v>
      </c>
      <c r="S16" s="3">
        <v>1.7052575340000011</v>
      </c>
      <c r="T16" s="3">
        <v>1.7073064589999998</v>
      </c>
      <c r="U16" s="3">
        <v>1.7056946379999989</v>
      </c>
      <c r="V16" s="3">
        <v>1.7042740500000004</v>
      </c>
      <c r="W16" s="3">
        <v>1.7015694690000007</v>
      </c>
      <c r="X16" s="18">
        <v>1.6991107590000016</v>
      </c>
      <c r="Y16" s="14">
        <v>1.698782931000002</v>
      </c>
      <c r="Z16" s="14">
        <v>1.6997390960000001</v>
      </c>
      <c r="AA16" s="11">
        <v>1.6970345150000004</v>
      </c>
      <c r="AB16" s="14">
        <v>1.7000669240000015</v>
      </c>
      <c r="AC16" s="14">
        <v>1.7015421500000016</v>
      </c>
      <c r="AD16" s="14">
        <v>1.7010230889999995</v>
      </c>
      <c r="AE16" s="14">
        <v>1.7003127949999985</v>
      </c>
      <c r="AF16" s="14">
        <v>1.7017333829999988</v>
      </c>
      <c r="AG16" s="14">
        <v>1.7012143219999984</v>
      </c>
      <c r="AH16" s="14">
        <v>1.7045472399999984</v>
      </c>
      <c r="AI16" s="14">
        <v>1.7005586659999992</v>
      </c>
      <c r="AJ16" s="17">
        <v>1.7058585520000022</v>
      </c>
      <c r="AK16">
        <v>1.7031539710000008</v>
      </c>
      <c r="AL16" s="14">
        <v>1.7068147170000039</v>
      </c>
      <c r="AM16" s="14">
        <v>1.7028261429999993</v>
      </c>
      <c r="AN16" s="14">
        <v>1.7083992190000021</v>
      </c>
      <c r="AO16" s="14">
        <v>1.7082626239999996</v>
      </c>
      <c r="AP16" s="14">
        <v>1.7048477490000007</v>
      </c>
      <c r="AQ16" s="14">
        <v>1.7133439580000012</v>
      </c>
      <c r="AR16" s="14">
        <v>1.7086997279999991</v>
      </c>
      <c r="AS16" s="14">
        <v>1.7062683369999991</v>
      </c>
    </row>
    <row r="17" spans="1:45" x14ac:dyDescent="0.25">
      <c r="A17">
        <v>16</v>
      </c>
      <c r="B17" s="3">
        <v>1.6963788590000011</v>
      </c>
      <c r="C17" s="3">
        <v>1.6980453180000001</v>
      </c>
      <c r="D17" s="3">
        <v>1.7021158489999983</v>
      </c>
      <c r="E17" s="3">
        <v>1.7006952609999999</v>
      </c>
      <c r="F17" s="3">
        <v>1.7003674330000003</v>
      </c>
      <c r="G17" s="3">
        <v>1.698946845</v>
      </c>
      <c r="H17" s="3">
        <v>1.7008045369999998</v>
      </c>
      <c r="I17" s="3">
        <v>1.6980999560000001</v>
      </c>
      <c r="J17" s="3">
        <v>1.6990561209999999</v>
      </c>
      <c r="K17" s="3">
        <v>1.6987282930000003</v>
      </c>
      <c r="L17" s="3">
        <v>1.7020065730000002</v>
      </c>
      <c r="M17" s="3">
        <v>1.7014875120000017</v>
      </c>
      <c r="N17" s="3">
        <v>1.7009684510000014</v>
      </c>
      <c r="O17" s="3">
        <v>1.6960783500000023</v>
      </c>
      <c r="P17" s="3">
        <v>1.7000669240000015</v>
      </c>
      <c r="Q17" s="3">
        <v>1.7041101360000006</v>
      </c>
      <c r="R17" s="3">
        <v>1.7014055550000009</v>
      </c>
      <c r="S17" s="3">
        <v>1.7019792540000012</v>
      </c>
      <c r="T17" s="3">
        <v>1.6996571389999993</v>
      </c>
      <c r="U17" s="3">
        <v>1.6991380780000007</v>
      </c>
      <c r="V17" s="3">
        <v>1.6988102500000011</v>
      </c>
      <c r="W17" s="3">
        <v>1.6950129090000008</v>
      </c>
      <c r="X17" s="18">
        <v>1.6925541990000017</v>
      </c>
      <c r="Y17" s="14">
        <v>1.6922263710000021</v>
      </c>
      <c r="Z17" s="14">
        <v>1.6942752959999989</v>
      </c>
      <c r="AA17" s="11">
        <v>1.691570715000001</v>
      </c>
      <c r="AB17" s="14">
        <v>1.6935103640000015</v>
      </c>
      <c r="AC17" s="14">
        <v>1.6960783500000023</v>
      </c>
      <c r="AD17" s="14">
        <v>1.696652048999999</v>
      </c>
      <c r="AE17" s="14">
        <v>1.6961329880000005</v>
      </c>
      <c r="AF17" s="14">
        <v>1.697362343</v>
      </c>
      <c r="AG17" s="14">
        <v>1.6937562350000004</v>
      </c>
      <c r="AH17" s="14">
        <v>1.699083439999999</v>
      </c>
      <c r="AI17" s="14">
        <v>1.6961876260000004</v>
      </c>
      <c r="AJ17" s="17">
        <v>1.7014875120000017</v>
      </c>
      <c r="AK17">
        <v>1.6976901710000014</v>
      </c>
      <c r="AL17" s="14">
        <v>1.6969798770000022</v>
      </c>
      <c r="AM17" s="14">
        <v>1.697362343</v>
      </c>
      <c r="AN17" s="14">
        <v>1.7029354189999992</v>
      </c>
      <c r="AO17" s="14">
        <v>1.7017060639999997</v>
      </c>
      <c r="AP17" s="14">
        <v>1.7004767090000001</v>
      </c>
      <c r="AQ17" s="14">
        <v>1.7078801579999983</v>
      </c>
      <c r="AR17" s="14">
        <v>1.6990561209999999</v>
      </c>
      <c r="AS17" s="14">
        <v>1.7008045369999998</v>
      </c>
    </row>
    <row r="18" spans="1:45" x14ac:dyDescent="0.25">
      <c r="A18">
        <v>17</v>
      </c>
      <c r="B18" s="3">
        <v>1.6909150590000017</v>
      </c>
      <c r="C18" s="3">
        <v>1.6914887580000002</v>
      </c>
      <c r="D18" s="3">
        <v>1.6957505219999991</v>
      </c>
      <c r="E18" s="3">
        <v>1.6963242209999994</v>
      </c>
      <c r="F18" s="3">
        <v>1.6949036330000009</v>
      </c>
      <c r="G18" s="3">
        <v>1.6934830450000007</v>
      </c>
      <c r="H18" s="3">
        <v>1.6953407370000004</v>
      </c>
      <c r="I18" s="3">
        <v>1.693920149000002</v>
      </c>
      <c r="J18" s="3">
        <v>1.6924995610000018</v>
      </c>
      <c r="K18" s="3">
        <v>1.6921717330000021</v>
      </c>
      <c r="L18" s="3">
        <v>1.6954500130000021</v>
      </c>
      <c r="M18" s="3">
        <v>1.6949309520000018</v>
      </c>
      <c r="N18" s="3">
        <v>1.6965974110000008</v>
      </c>
      <c r="O18" s="3">
        <v>1.6918985430000024</v>
      </c>
      <c r="P18" s="3">
        <v>1.6978814040000021</v>
      </c>
      <c r="Q18" s="3">
        <v>1.6986463360000013</v>
      </c>
      <c r="R18" s="3">
        <v>1.6961329880000022</v>
      </c>
      <c r="S18" s="3">
        <v>1.695422694000003</v>
      </c>
      <c r="T18" s="3">
        <v>1.6921990520000012</v>
      </c>
      <c r="U18" s="3">
        <v>1.6925815180000008</v>
      </c>
      <c r="V18" s="3">
        <v>1.6933464500000017</v>
      </c>
      <c r="W18" s="3">
        <v>1.690641869000002</v>
      </c>
      <c r="X18" s="18">
        <v>1.6894671520000024</v>
      </c>
      <c r="Y18" s="14">
        <v>1.6869538040000034</v>
      </c>
      <c r="Z18" s="14">
        <v>1.6888114959999996</v>
      </c>
      <c r="AA18" s="11">
        <v>1.6861069150000016</v>
      </c>
      <c r="AB18" s="14">
        <v>1.6913248440000022</v>
      </c>
      <c r="AC18" s="14">
        <v>1.6908057830000001</v>
      </c>
      <c r="AD18" s="14">
        <v>1.6900954890000008</v>
      </c>
      <c r="AE18" s="14">
        <v>1.6917619479999999</v>
      </c>
      <c r="AF18" s="14">
        <v>1.6908057830000001</v>
      </c>
      <c r="AG18" s="14">
        <v>1.688292435000001</v>
      </c>
      <c r="AH18" s="14">
        <v>1.6947124000000002</v>
      </c>
      <c r="AI18" s="14">
        <v>1.6885383060000017</v>
      </c>
      <c r="AJ18" s="17">
        <v>1.6960237120000023</v>
      </c>
      <c r="AK18">
        <v>1.6922263710000021</v>
      </c>
      <c r="AL18" s="14">
        <v>1.6917073100000017</v>
      </c>
      <c r="AM18" s="14">
        <v>1.6931825360000001</v>
      </c>
      <c r="AN18" s="14">
        <v>1.6974716189999999</v>
      </c>
      <c r="AO18" s="14">
        <v>1.6951495040000015</v>
      </c>
      <c r="AP18" s="14">
        <v>1.6961056690000014</v>
      </c>
      <c r="AQ18" s="14">
        <v>1.7035091179999995</v>
      </c>
      <c r="AR18" s="14">
        <v>1.6935923210000006</v>
      </c>
      <c r="AS18" s="14">
        <v>1.6953407370000004</v>
      </c>
    </row>
    <row r="19" spans="1:45" x14ac:dyDescent="0.25">
      <c r="A19">
        <v>18</v>
      </c>
      <c r="B19" s="3">
        <v>1.684358499</v>
      </c>
      <c r="C19" s="3">
        <v>1.688210478000002</v>
      </c>
      <c r="D19" s="3">
        <v>1.6902867219999997</v>
      </c>
      <c r="E19" s="3">
        <v>1.6888661340000013</v>
      </c>
      <c r="F19" s="3">
        <v>1.6894398330000016</v>
      </c>
      <c r="G19" s="3">
        <v>1.6880192450000013</v>
      </c>
      <c r="H19" s="3">
        <v>1.6953407370000004</v>
      </c>
      <c r="I19" s="3">
        <v>1.6895491090000014</v>
      </c>
      <c r="J19" s="3">
        <v>1.6870357609999989</v>
      </c>
      <c r="K19" s="3">
        <v>1.6867079329999992</v>
      </c>
      <c r="L19" s="3">
        <v>1.6899862130000027</v>
      </c>
      <c r="M19" s="3">
        <v>1.6883743920000001</v>
      </c>
      <c r="N19" s="3">
        <v>1.6889480910000003</v>
      </c>
      <c r="O19" s="3">
        <v>1.6864347430000013</v>
      </c>
      <c r="P19" s="3">
        <v>1.689139324000001</v>
      </c>
      <c r="Q19" s="3">
        <v>1.6920897760000031</v>
      </c>
      <c r="R19" s="3">
        <v>1.6917619480000035</v>
      </c>
      <c r="S19" s="3">
        <v>1.6888661340000013</v>
      </c>
      <c r="T19" s="3">
        <v>1.6856424920000013</v>
      </c>
      <c r="U19" s="3">
        <v>1.6884017110000009</v>
      </c>
      <c r="V19" s="3">
        <v>1.6867898900000018</v>
      </c>
      <c r="W19" s="3">
        <v>1.6851780689999991</v>
      </c>
      <c r="X19" s="18">
        <v>1.6840033520000031</v>
      </c>
      <c r="Y19" s="14">
        <v>1.6814900040000005</v>
      </c>
      <c r="Z19" s="14">
        <v>1.6822549359999979</v>
      </c>
      <c r="AA19" s="11">
        <v>1.6807250720000013</v>
      </c>
      <c r="AB19" s="14">
        <v>1.6880465640000022</v>
      </c>
      <c r="AC19" s="14">
        <v>1.6864347430000013</v>
      </c>
      <c r="AD19" s="14">
        <v>1.6846316890000015</v>
      </c>
      <c r="AE19" s="14">
        <v>1.6841126280000012</v>
      </c>
      <c r="AF19" s="14">
        <v>1.6842492230000001</v>
      </c>
      <c r="AG19" s="14">
        <v>1.6843038610000018</v>
      </c>
      <c r="AH19" s="14">
        <v>1.6870630800000015</v>
      </c>
      <c r="AI19" s="14">
        <v>1.6841672659999993</v>
      </c>
      <c r="AJ19" s="17">
        <v>1.6885656250000025</v>
      </c>
      <c r="AK19">
        <v>1.6878553310000033</v>
      </c>
      <c r="AL19" s="14">
        <v>1.6862435100000024</v>
      </c>
      <c r="AM19" s="14">
        <v>1.6888114959999996</v>
      </c>
      <c r="AN19" s="14">
        <v>1.6900135320000018</v>
      </c>
      <c r="AO19" s="14">
        <v>1.6896857040000004</v>
      </c>
      <c r="AP19" s="14">
        <v>1.6895491090000014</v>
      </c>
      <c r="AQ19" s="14">
        <v>1.7002308379999995</v>
      </c>
      <c r="AR19" s="14">
        <v>1.6881285210000012</v>
      </c>
      <c r="AS19" s="14">
        <v>1.6920624570000005</v>
      </c>
    </row>
    <row r="20" spans="1:45" x14ac:dyDescent="0.25">
      <c r="A20">
        <v>19</v>
      </c>
      <c r="B20" s="3">
        <v>1.6723381390000007</v>
      </c>
      <c r="C20" s="3">
        <v>1.6794683979999991</v>
      </c>
      <c r="D20" s="3">
        <v>1.6837301620000016</v>
      </c>
      <c r="E20" s="3">
        <v>1.6844950940000007</v>
      </c>
      <c r="F20" s="3">
        <v>1.6828832729999998</v>
      </c>
      <c r="G20" s="3">
        <v>1.6825554450000002</v>
      </c>
      <c r="H20" s="3">
        <v>1.6800420969999994</v>
      </c>
      <c r="I20" s="3">
        <v>1.6808070290000003</v>
      </c>
      <c r="J20" s="3">
        <v>1.6804792010000007</v>
      </c>
      <c r="K20" s="3">
        <v>1.6770643260000018</v>
      </c>
      <c r="L20" s="3">
        <v>1.6812441329999999</v>
      </c>
      <c r="M20" s="3">
        <v>1.6831018250000014</v>
      </c>
      <c r="N20" s="3">
        <v>1.6825827640000011</v>
      </c>
      <c r="O20" s="3">
        <v>1.6787854230000008</v>
      </c>
      <c r="P20" s="3">
        <v>1.6827739970000017</v>
      </c>
      <c r="Q20" s="3">
        <v>1.6767911360000021</v>
      </c>
      <c r="R20" s="3">
        <v>1.6808343480000012</v>
      </c>
      <c r="S20" s="5">
        <v>1.6823095740000014</v>
      </c>
      <c r="T20" s="3">
        <v>1.6681583320000009</v>
      </c>
      <c r="U20" s="3">
        <v>1.6818451509999992</v>
      </c>
      <c r="V20" s="3">
        <v>1.6758622900000013</v>
      </c>
      <c r="W20" s="3">
        <v>1.678621509000001</v>
      </c>
      <c r="X20" s="18">
        <v>1.6763540320000008</v>
      </c>
      <c r="Y20" s="14">
        <v>1.6760262040000011</v>
      </c>
      <c r="Z20" s="14">
        <v>1.6746056159999991</v>
      </c>
      <c r="AA20" s="11">
        <v>1.6709995079999995</v>
      </c>
      <c r="AB20" s="14">
        <v>1.6749334440000023</v>
      </c>
      <c r="AC20" s="14">
        <v>1.6798781829999996</v>
      </c>
      <c r="AD20" s="14">
        <v>1.6780751289999998</v>
      </c>
      <c r="AE20" s="14">
        <v>1.678648828</v>
      </c>
      <c r="AF20" s="14">
        <v>1.6765999029999996</v>
      </c>
      <c r="AG20" s="14">
        <v>1.6688139880000001</v>
      </c>
      <c r="AH20" s="14">
        <v>1.6805065199999998</v>
      </c>
      <c r="AI20" s="23">
        <v>1.675425186</v>
      </c>
      <c r="AJ20" s="17">
        <v>1.6809163050000002</v>
      </c>
      <c r="AK20">
        <v>1.6747422110000016</v>
      </c>
      <c r="AL20" s="14">
        <v>1.6775014300000013</v>
      </c>
      <c r="AM20" s="14">
        <v>1.6800694159999985</v>
      </c>
      <c r="AN20" s="14">
        <v>1.6812714519999989</v>
      </c>
      <c r="AO20" s="14">
        <v>1.6853146639999999</v>
      </c>
      <c r="AP20" s="14">
        <v>1.6775287490000004</v>
      </c>
      <c r="AQ20" s="14">
        <v>1.6903959980000014</v>
      </c>
      <c r="AR20" s="14">
        <v>1.6815719609999995</v>
      </c>
      <c r="AS20" s="14">
        <v>1.6855058969999988</v>
      </c>
    </row>
    <row r="21" spans="1:45" x14ac:dyDescent="0.25">
      <c r="A21">
        <v>20</v>
      </c>
      <c r="B21" s="5">
        <v>1.6166073789999995</v>
      </c>
      <c r="C21" s="5">
        <v>1.6587059580000005</v>
      </c>
      <c r="D21" s="3">
        <v>1.667338762</v>
      </c>
      <c r="E21" s="3">
        <v>1.6681036940000009</v>
      </c>
      <c r="F21" s="5">
        <v>1.6664918730000018</v>
      </c>
      <c r="G21" s="5">
        <v>1.6683495650000015</v>
      </c>
      <c r="H21" s="5">
        <v>1.6549086170000002</v>
      </c>
      <c r="I21" s="5">
        <v>1.6469314690000019</v>
      </c>
      <c r="J21" s="5">
        <v>1.6531602010000004</v>
      </c>
      <c r="K21" s="5">
        <v>1.638817726000001</v>
      </c>
      <c r="L21" s="5">
        <v>1.6530236060000014</v>
      </c>
      <c r="M21" s="20">
        <v>1.6546900650000005</v>
      </c>
      <c r="N21" s="5">
        <v>1.6552637640000007</v>
      </c>
      <c r="O21" s="5">
        <v>1.6481881430000023</v>
      </c>
      <c r="P21" s="5">
        <v>1.6499911970000021</v>
      </c>
      <c r="Q21" s="5">
        <v>1.6145038160000009</v>
      </c>
      <c r="R21" s="5">
        <v>1.640402228000001</v>
      </c>
      <c r="S21" s="5">
        <v>1.6528050540000017</v>
      </c>
      <c r="T21" s="5">
        <v>1.6091492919999997</v>
      </c>
      <c r="U21" s="5">
        <v>1.6588971909999994</v>
      </c>
      <c r="V21" s="5">
        <v>1.6454562430000017</v>
      </c>
      <c r="W21" s="5">
        <v>1.6556735490000012</v>
      </c>
      <c r="X21" s="19">
        <v>1.6512205520000016</v>
      </c>
      <c r="Y21" s="23">
        <v>1.6530782440000014</v>
      </c>
      <c r="Z21" s="23">
        <v>1.649472136</v>
      </c>
      <c r="AA21" s="5">
        <v>1.6338456679999993</v>
      </c>
      <c r="AB21" s="23">
        <v>1.6454289240000026</v>
      </c>
      <c r="AC21" s="23">
        <v>1.6514664230000005</v>
      </c>
      <c r="AD21" s="23">
        <v>1.6573126889999994</v>
      </c>
      <c r="AE21" s="23">
        <v>1.6567936279999991</v>
      </c>
      <c r="AF21" s="14">
        <v>1.6669562960000004</v>
      </c>
      <c r="AG21" s="23">
        <v>1.6174542679999995</v>
      </c>
      <c r="AH21" s="23">
        <v>1.6586513199999988</v>
      </c>
      <c r="AI21" s="23">
        <v>1.735526986</v>
      </c>
      <c r="AJ21" s="23">
        <v>1.6535973050000017</v>
      </c>
      <c r="AK21" s="6">
        <v>1.6255680110000021</v>
      </c>
      <c r="AL21" s="23">
        <v>1.6469041500000028</v>
      </c>
      <c r="AM21" s="23">
        <v>1.6472866160000006</v>
      </c>
      <c r="AN21" s="23">
        <v>1.6506741720000004</v>
      </c>
      <c r="AO21" s="23">
        <v>1.6550998500000009</v>
      </c>
      <c r="AP21" s="23">
        <v>1.6349111090000008</v>
      </c>
      <c r="AQ21" s="23">
        <v>1.6641697580000017</v>
      </c>
      <c r="AR21" s="23">
        <v>1.6498819210000022</v>
      </c>
      <c r="AS21" s="23">
        <v>1.6494448170000009</v>
      </c>
    </row>
    <row r="22" spans="1:45" x14ac:dyDescent="0.25">
      <c r="A22">
        <v>21</v>
      </c>
      <c r="B22" s="5">
        <v>1.465806499000001</v>
      </c>
      <c r="C22" s="5">
        <v>1.5789344780000008</v>
      </c>
      <c r="D22" s="5">
        <v>1.6028659219999994</v>
      </c>
      <c r="E22" s="5">
        <v>1.6058163739999998</v>
      </c>
      <c r="F22" s="5">
        <v>1.5976479930000007</v>
      </c>
      <c r="G22" s="5">
        <v>1.5962274049999987</v>
      </c>
      <c r="H22" s="5">
        <v>1.5622152500000013</v>
      </c>
      <c r="I22" s="5">
        <v>1.5496758289999999</v>
      </c>
      <c r="J22" s="5">
        <v>1.5539102739999997</v>
      </c>
      <c r="K22" s="5">
        <v>1.5207996460000022</v>
      </c>
      <c r="L22" s="5">
        <v>1.5546752060000006</v>
      </c>
      <c r="M22" s="5">
        <v>1.5574344250000021</v>
      </c>
      <c r="N22" s="5">
        <v>1.5612864040000023</v>
      </c>
      <c r="O22" s="5">
        <v>1.5432831830000016</v>
      </c>
      <c r="P22" s="5">
        <v>1.5592921170000018</v>
      </c>
      <c r="Q22" s="5">
        <v>1.4746305360000029</v>
      </c>
      <c r="R22" s="5">
        <v>1.5245696680000016</v>
      </c>
      <c r="S22" s="5">
        <v>1.5577349340000008</v>
      </c>
      <c r="T22" s="5">
        <v>1.4845746519999992</v>
      </c>
      <c r="U22" s="5">
        <v>1.5736619110000003</v>
      </c>
      <c r="V22" s="5">
        <v>1.5361802430000022</v>
      </c>
      <c r="W22" s="5">
        <v>1.5693455089999997</v>
      </c>
      <c r="X22" s="19">
        <v>1.5616142320000019</v>
      </c>
      <c r="Y22" s="23">
        <v>1.5711212440000004</v>
      </c>
      <c r="Z22" s="23">
        <v>1.5589642890000004</v>
      </c>
      <c r="AA22" s="5">
        <v>1.5147348279999999</v>
      </c>
      <c r="AB22" s="23">
        <v>1.5438022440000019</v>
      </c>
      <c r="AC22" s="23">
        <v>1.5563963029999996</v>
      </c>
      <c r="AD22" s="23">
        <v>1.5775412090000014</v>
      </c>
      <c r="AE22" s="23">
        <v>1.5737438679999993</v>
      </c>
      <c r="AF22" s="23">
        <v>1.5544020160000009</v>
      </c>
      <c r="AG22" s="23">
        <v>1.4961579080000007</v>
      </c>
      <c r="AH22" s="23">
        <v>1.5701377599999997</v>
      </c>
      <c r="AI22" s="23">
        <v>1.7400892589999994</v>
      </c>
      <c r="AJ22" s="23">
        <v>1.5541561450000021</v>
      </c>
      <c r="AK22" s="6">
        <v>1.4802309310000012</v>
      </c>
      <c r="AL22" s="23">
        <v>1.5365353900000027</v>
      </c>
      <c r="AM22" s="23">
        <v>1.5380106159999993</v>
      </c>
      <c r="AN22" s="23">
        <v>1.5424909319999998</v>
      </c>
      <c r="AO22" s="23">
        <v>1.5523804099999996</v>
      </c>
      <c r="AP22" s="23">
        <v>1.5092437089999997</v>
      </c>
      <c r="AQ22" s="23">
        <v>1.5747546709999991</v>
      </c>
      <c r="AR22" s="23">
        <v>1.5416986810000015</v>
      </c>
      <c r="AS22" s="23">
        <v>1.5314267369999985</v>
      </c>
    </row>
    <row r="23" spans="1:45" x14ac:dyDescent="0.25">
      <c r="A23">
        <v>22</v>
      </c>
      <c r="B23" s="5">
        <v>1.2505327790000003</v>
      </c>
      <c r="C23" s="5">
        <v>1.391170991000001</v>
      </c>
      <c r="D23" s="5">
        <v>1.433488122</v>
      </c>
      <c r="E23" s="5">
        <v>1.4397168539999985</v>
      </c>
      <c r="F23" s="5">
        <v>1.4228063930000019</v>
      </c>
      <c r="G23" s="5">
        <v>1.4224785650000022</v>
      </c>
      <c r="H23" s="5">
        <v>1.3687967299999997</v>
      </c>
      <c r="I23" s="5">
        <v>1.3695616620000006</v>
      </c>
      <c r="J23" s="5">
        <v>1.3528424339999994</v>
      </c>
      <c r="K23" s="5">
        <v>1.3098969660000002</v>
      </c>
      <c r="L23" s="5">
        <v>1.3645349660000008</v>
      </c>
      <c r="M23" s="5">
        <v>1.3574593450000005</v>
      </c>
      <c r="N23" s="5">
        <v>1.3711461640000007</v>
      </c>
      <c r="O23" s="5">
        <v>1.3454936230000012</v>
      </c>
      <c r="P23" s="5">
        <v>1.3593170370000003</v>
      </c>
      <c r="Q23" s="5">
        <v>1.2932323760000006</v>
      </c>
      <c r="R23" s="5">
        <v>1.3278728680000018</v>
      </c>
      <c r="S23" s="5">
        <v>1.3634148870000029</v>
      </c>
      <c r="T23" s="5">
        <v>1.2889706120000017</v>
      </c>
      <c r="U23" s="5">
        <v>1.3857071909999998</v>
      </c>
      <c r="V23" s="5">
        <v>1.3558748429999987</v>
      </c>
      <c r="W23" s="5">
        <v>1.3781125089999993</v>
      </c>
      <c r="X23" s="19">
        <v>1.368386945000001</v>
      </c>
      <c r="Y23" s="23">
        <v>1.3877287970000012</v>
      </c>
      <c r="Z23" s="23">
        <v>1.556778769000001</v>
      </c>
      <c r="AA23" s="5">
        <v>1.3202235479999995</v>
      </c>
      <c r="AB23" s="23">
        <v>1.3339923240000022</v>
      </c>
      <c r="AC23" s="23">
        <v>1.3640705430000004</v>
      </c>
      <c r="AD23" s="23">
        <v>1.3939575289999997</v>
      </c>
      <c r="AE23" s="23">
        <v>1.3825108680000007</v>
      </c>
      <c r="AF23" s="23">
        <v>1.3489631359999983</v>
      </c>
      <c r="AG23" s="23">
        <v>1.3180380280000001</v>
      </c>
      <c r="AH23" s="23">
        <v>1.3747249529999994</v>
      </c>
      <c r="AI23" s="23">
        <v>1.3705451459999995</v>
      </c>
      <c r="AJ23" s="23">
        <v>1.3498100250000018</v>
      </c>
      <c r="AK23" s="6">
        <v>1.2695194840000035</v>
      </c>
      <c r="AL23" s="23">
        <v>1.317983390000002</v>
      </c>
      <c r="AM23" s="23">
        <v>1.3336644960000008</v>
      </c>
      <c r="AN23" s="23">
        <v>1.3381448120000012</v>
      </c>
      <c r="AO23" s="23">
        <v>1.3524053299999999</v>
      </c>
      <c r="AP23" s="23">
        <v>1.3050888220000001</v>
      </c>
      <c r="AQ23" s="23">
        <v>1.391170991000001</v>
      </c>
      <c r="AR23" s="23">
        <v>1.3548367209999999</v>
      </c>
      <c r="AS23" s="23">
        <v>1.333637177</v>
      </c>
    </row>
    <row r="30" spans="1:45" ht="60" customHeight="1"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B87A5-1B2C-43B1-9DB3-AE4E6FA91E9D}">
  <dimension ref="A1:FT38"/>
  <sheetViews>
    <sheetView topLeftCell="EP1" workbookViewId="0">
      <selection activeCell="FE1" sqref="FE1:FT25"/>
    </sheetView>
  </sheetViews>
  <sheetFormatPr defaultColWidth="8.85546875" defaultRowHeight="15" x14ac:dyDescent="0.25"/>
  <cols>
    <col min="1" max="1" width="12.140625" bestFit="1" customWidth="1"/>
    <col min="2" max="2" width="12.7109375" bestFit="1" customWidth="1"/>
    <col min="10" max="10" width="12.7109375" bestFit="1" customWidth="1"/>
    <col min="11" max="11" width="12.42578125" bestFit="1" customWidth="1"/>
    <col min="13" max="13" width="12.140625" bestFit="1" customWidth="1"/>
    <col min="14" max="14" width="12.7109375" bestFit="1" customWidth="1"/>
    <col min="45" max="45" width="12.140625" bestFit="1" customWidth="1"/>
    <col min="46" max="46" width="12.7109375" bestFit="1" customWidth="1"/>
    <col min="48" max="48" width="12.140625" bestFit="1" customWidth="1"/>
    <col min="49" max="49" width="12.42578125" bestFit="1" customWidth="1"/>
    <col min="89" max="89" width="12.140625" bestFit="1" customWidth="1"/>
    <col min="90" max="90" width="12.7109375" bestFit="1" customWidth="1"/>
    <col min="133" max="133" width="12.140625" bestFit="1" customWidth="1"/>
    <col min="134" max="134" width="12.7109375" bestFit="1" customWidth="1"/>
    <col min="136" max="136" width="12.140625" bestFit="1" customWidth="1"/>
    <col min="137" max="137" width="12.42578125" bestFit="1" customWidth="1"/>
  </cols>
  <sheetData>
    <row r="1" spans="1:176" x14ac:dyDescent="0.25">
      <c r="A1" s="179" t="s">
        <v>0</v>
      </c>
      <c r="B1" s="179"/>
      <c r="C1" s="34" t="s">
        <v>43</v>
      </c>
      <c r="D1" s="34"/>
      <c r="E1" s="180" t="s">
        <v>1</v>
      </c>
      <c r="F1" s="180"/>
      <c r="G1" s="35" t="s">
        <v>44</v>
      </c>
      <c r="H1" s="35"/>
      <c r="I1" s="179" t="s">
        <v>2</v>
      </c>
      <c r="J1" s="179"/>
      <c r="K1" s="34" t="s">
        <v>45</v>
      </c>
      <c r="L1" s="34"/>
      <c r="M1" s="180" t="s">
        <v>3</v>
      </c>
      <c r="N1" s="180"/>
      <c r="O1" s="35" t="s">
        <v>46</v>
      </c>
      <c r="P1" s="35"/>
      <c r="Q1" s="180" t="s">
        <v>4</v>
      </c>
      <c r="R1" s="180"/>
      <c r="S1" s="35" t="s">
        <v>47</v>
      </c>
      <c r="T1" s="35"/>
      <c r="U1" s="179" t="s">
        <v>5</v>
      </c>
      <c r="V1" s="179"/>
      <c r="W1" s="34" t="s">
        <v>48</v>
      </c>
      <c r="X1" s="34"/>
      <c r="Y1" s="179" t="s">
        <v>12</v>
      </c>
      <c r="Z1" s="179"/>
      <c r="AA1" s="34" t="s">
        <v>49</v>
      </c>
      <c r="AB1" s="34"/>
      <c r="AC1" s="180" t="s">
        <v>13</v>
      </c>
      <c r="AD1" s="180"/>
      <c r="AE1" s="35" t="s">
        <v>50</v>
      </c>
      <c r="AF1" s="35"/>
      <c r="AG1" s="180" t="s">
        <v>14</v>
      </c>
      <c r="AH1" s="180"/>
      <c r="AI1" s="35" t="s">
        <v>51</v>
      </c>
      <c r="AJ1" s="35"/>
      <c r="AK1" s="180" t="s">
        <v>15</v>
      </c>
      <c r="AL1" s="180"/>
      <c r="AM1" s="35" t="s">
        <v>52</v>
      </c>
      <c r="AN1" s="35"/>
      <c r="AO1" s="179" t="s">
        <v>16</v>
      </c>
      <c r="AP1" s="179"/>
      <c r="AQ1" s="34" t="s">
        <v>53</v>
      </c>
      <c r="AR1" s="34"/>
      <c r="AS1" s="179" t="s">
        <v>17</v>
      </c>
      <c r="AT1" s="179"/>
      <c r="AU1" s="34" t="s">
        <v>54</v>
      </c>
      <c r="AV1" s="34"/>
      <c r="AW1" s="180" t="s">
        <v>18</v>
      </c>
      <c r="AX1" s="180"/>
      <c r="AY1" s="35" t="s">
        <v>55</v>
      </c>
      <c r="AZ1" s="35"/>
      <c r="BA1" s="180" t="s">
        <v>19</v>
      </c>
      <c r="BB1" s="180"/>
      <c r="BC1" s="35" t="s">
        <v>56</v>
      </c>
      <c r="BD1" s="35"/>
      <c r="BE1" s="180" t="s">
        <v>20</v>
      </c>
      <c r="BF1" s="180"/>
      <c r="BG1" s="35" t="s">
        <v>57</v>
      </c>
      <c r="BH1" s="35"/>
      <c r="BI1" s="179" t="s">
        <v>21</v>
      </c>
      <c r="BJ1" s="179"/>
      <c r="BK1" s="34" t="s">
        <v>58</v>
      </c>
      <c r="BL1" s="34"/>
      <c r="BM1" s="179" t="s">
        <v>22</v>
      </c>
      <c r="BN1" s="179"/>
      <c r="BO1" s="34" t="s">
        <v>59</v>
      </c>
      <c r="BP1" s="34"/>
      <c r="BQ1" s="179" t="s">
        <v>23</v>
      </c>
      <c r="BR1" s="179"/>
      <c r="BS1" s="34" t="s">
        <v>60</v>
      </c>
      <c r="BT1" s="34"/>
      <c r="BU1" s="180" t="s">
        <v>24</v>
      </c>
      <c r="BV1" s="180"/>
      <c r="BW1" s="35" t="s">
        <v>61</v>
      </c>
      <c r="BX1" s="35"/>
      <c r="BY1" s="180" t="s">
        <v>25</v>
      </c>
      <c r="BZ1" s="180"/>
      <c r="CA1" s="35" t="s">
        <v>62</v>
      </c>
      <c r="CB1" s="35"/>
      <c r="CC1" s="180" t="s">
        <v>26</v>
      </c>
      <c r="CD1" s="180"/>
      <c r="CE1" s="35" t="s">
        <v>63</v>
      </c>
      <c r="CF1" s="35"/>
      <c r="CG1" s="179" t="s">
        <v>27</v>
      </c>
      <c r="CH1" s="179"/>
      <c r="CI1" s="36" t="s">
        <v>64</v>
      </c>
      <c r="CJ1" s="36"/>
      <c r="CK1" s="179" t="s">
        <v>65</v>
      </c>
      <c r="CL1" s="179"/>
      <c r="CM1" s="34"/>
      <c r="CN1" s="36" t="s">
        <v>43</v>
      </c>
      <c r="CO1" s="180" t="s">
        <v>66</v>
      </c>
      <c r="CP1" s="180"/>
      <c r="CQ1" s="37" t="s">
        <v>44</v>
      </c>
      <c r="CR1" s="37"/>
      <c r="CS1" s="179" t="s">
        <v>67</v>
      </c>
      <c r="CT1" s="179"/>
      <c r="CU1" s="36" t="s">
        <v>45</v>
      </c>
      <c r="CV1" s="36"/>
      <c r="CW1" s="180" t="s">
        <v>68</v>
      </c>
      <c r="CX1" s="180"/>
      <c r="CY1" s="37" t="s">
        <v>46</v>
      </c>
      <c r="CZ1" s="37"/>
      <c r="DA1" s="180" t="s">
        <v>69</v>
      </c>
      <c r="DB1" s="180"/>
      <c r="DC1" s="37" t="s">
        <v>47</v>
      </c>
      <c r="DD1" s="37"/>
      <c r="DE1" s="179" t="s">
        <v>70</v>
      </c>
      <c r="DF1" s="179"/>
      <c r="DG1" s="36" t="s">
        <v>48</v>
      </c>
      <c r="DH1" s="36"/>
      <c r="DI1" s="179" t="s">
        <v>71</v>
      </c>
      <c r="DJ1" s="179"/>
      <c r="DK1" s="36" t="s">
        <v>49</v>
      </c>
      <c r="DL1" s="36"/>
      <c r="DM1" s="180" t="s">
        <v>72</v>
      </c>
      <c r="DN1" s="180"/>
      <c r="DO1" s="37" t="s">
        <v>50</v>
      </c>
      <c r="DP1" s="37"/>
      <c r="DQ1" s="180" t="s">
        <v>73</v>
      </c>
      <c r="DR1" s="180"/>
      <c r="DS1" s="37" t="s">
        <v>51</v>
      </c>
      <c r="DT1" s="37"/>
      <c r="DU1" s="180" t="s">
        <v>74</v>
      </c>
      <c r="DV1" s="180"/>
      <c r="DW1" s="37" t="s">
        <v>52</v>
      </c>
      <c r="DX1" s="37"/>
      <c r="DY1" s="179" t="s">
        <v>75</v>
      </c>
      <c r="DZ1" s="179"/>
      <c r="EA1" s="36" t="s">
        <v>53</v>
      </c>
      <c r="EB1" s="36"/>
      <c r="EC1" s="179" t="s">
        <v>76</v>
      </c>
      <c r="ED1" s="179"/>
      <c r="EE1" s="36" t="s">
        <v>54</v>
      </c>
      <c r="EF1" s="36"/>
      <c r="EG1" s="180" t="s">
        <v>82</v>
      </c>
      <c r="EH1" s="180"/>
      <c r="EI1" s="37" t="s">
        <v>55</v>
      </c>
      <c r="EJ1" s="37"/>
      <c r="EK1" s="180" t="s">
        <v>83</v>
      </c>
      <c r="EL1" s="180"/>
      <c r="EM1" s="37" t="s">
        <v>56</v>
      </c>
      <c r="EN1" s="37"/>
      <c r="EO1" s="180" t="s">
        <v>84</v>
      </c>
      <c r="EP1" s="180"/>
      <c r="EQ1" s="37" t="s">
        <v>57</v>
      </c>
      <c r="ER1" s="37"/>
      <c r="ES1" s="179" t="s">
        <v>85</v>
      </c>
      <c r="ET1" s="179"/>
      <c r="EU1" s="36" t="s">
        <v>58</v>
      </c>
      <c r="EV1" s="36"/>
      <c r="EW1" s="179" t="s">
        <v>86</v>
      </c>
      <c r="EX1" s="179"/>
      <c r="EY1" s="36" t="s">
        <v>59</v>
      </c>
      <c r="EZ1" s="36"/>
      <c r="FA1" s="179" t="s">
        <v>87</v>
      </c>
      <c r="FB1" s="179"/>
      <c r="FC1" s="36" t="s">
        <v>60</v>
      </c>
      <c r="FD1" s="36"/>
      <c r="FE1" s="180" t="s">
        <v>88</v>
      </c>
      <c r="FF1" s="180"/>
      <c r="FG1" s="37" t="s">
        <v>61</v>
      </c>
      <c r="FH1" s="37"/>
      <c r="FI1" s="180" t="s">
        <v>89</v>
      </c>
      <c r="FJ1" s="180"/>
      <c r="FK1" s="37" t="s">
        <v>62</v>
      </c>
      <c r="FL1" s="37"/>
      <c r="FM1" s="180" t="s">
        <v>90</v>
      </c>
      <c r="FN1" s="180"/>
      <c r="FO1" s="37" t="s">
        <v>63</v>
      </c>
      <c r="FP1" s="37"/>
      <c r="FQ1" s="179" t="s">
        <v>91</v>
      </c>
      <c r="FR1" s="179"/>
      <c r="FS1" s="36" t="s">
        <v>64</v>
      </c>
      <c r="FT1" s="36"/>
    </row>
    <row r="2" spans="1:176" x14ac:dyDescent="0.25">
      <c r="A2" s="179" t="s">
        <v>6</v>
      </c>
      <c r="B2" s="179"/>
      <c r="C2" s="34"/>
      <c r="D2" s="34"/>
      <c r="E2" s="180" t="s">
        <v>7</v>
      </c>
      <c r="F2" s="180"/>
      <c r="G2" s="35"/>
      <c r="H2" s="35"/>
      <c r="I2" s="179" t="s">
        <v>8</v>
      </c>
      <c r="J2" s="179"/>
      <c r="K2" s="34"/>
      <c r="L2" s="34"/>
      <c r="M2" s="180" t="s">
        <v>9</v>
      </c>
      <c r="N2" s="180"/>
      <c r="O2" s="35"/>
      <c r="P2" s="35"/>
      <c r="Q2" s="180" t="s">
        <v>10</v>
      </c>
      <c r="R2" s="180"/>
      <c r="S2" s="35"/>
      <c r="T2" s="35"/>
      <c r="U2" s="179" t="s">
        <v>11</v>
      </c>
      <c r="V2" s="179"/>
      <c r="W2" s="34"/>
      <c r="X2" s="34"/>
      <c r="Y2" s="179" t="s">
        <v>28</v>
      </c>
      <c r="Z2" s="179"/>
      <c r="AA2" s="34"/>
      <c r="AB2" s="34"/>
      <c r="AC2" s="180" t="s">
        <v>29</v>
      </c>
      <c r="AD2" s="180"/>
      <c r="AE2" s="35"/>
      <c r="AF2" s="35"/>
      <c r="AG2" s="180" t="s">
        <v>30</v>
      </c>
      <c r="AH2" s="180"/>
      <c r="AI2" s="35"/>
      <c r="AJ2" s="35"/>
      <c r="AK2" s="180" t="s">
        <v>31</v>
      </c>
      <c r="AL2" s="180"/>
      <c r="AM2" s="35"/>
      <c r="AN2" s="35"/>
      <c r="AO2" s="181" t="s">
        <v>32</v>
      </c>
      <c r="AP2" s="179"/>
      <c r="AQ2" s="34"/>
      <c r="AR2" s="34"/>
      <c r="AS2" s="179" t="s">
        <v>33</v>
      </c>
      <c r="AT2" s="179"/>
      <c r="AU2" s="34"/>
      <c r="AV2" s="34"/>
      <c r="AW2" s="180" t="s">
        <v>6</v>
      </c>
      <c r="AX2" s="180"/>
      <c r="AY2" s="35"/>
      <c r="AZ2" s="35"/>
      <c r="BA2" s="180" t="s">
        <v>7</v>
      </c>
      <c r="BB2" s="180"/>
      <c r="BC2" s="35"/>
      <c r="BD2" s="35"/>
      <c r="BE2" s="180" t="s">
        <v>8</v>
      </c>
      <c r="BF2" s="180"/>
      <c r="BG2" s="35"/>
      <c r="BH2" s="35"/>
      <c r="BI2" s="179" t="s">
        <v>9</v>
      </c>
      <c r="BJ2" s="179"/>
      <c r="BK2" s="34"/>
      <c r="BL2" s="34"/>
      <c r="BM2" s="179" t="s">
        <v>10</v>
      </c>
      <c r="BN2" s="179"/>
      <c r="BO2" s="34"/>
      <c r="BP2" s="34"/>
      <c r="BQ2" s="179" t="s">
        <v>11</v>
      </c>
      <c r="BR2" s="179"/>
      <c r="BS2" s="34"/>
      <c r="BT2" s="34"/>
      <c r="BU2" s="180" t="s">
        <v>34</v>
      </c>
      <c r="BV2" s="180"/>
      <c r="BW2" s="35"/>
      <c r="BX2" s="35"/>
      <c r="BY2" s="180" t="s">
        <v>35</v>
      </c>
      <c r="BZ2" s="180"/>
      <c r="CA2" s="35"/>
      <c r="CB2" s="35"/>
      <c r="CC2" s="180" t="s">
        <v>36</v>
      </c>
      <c r="CD2" s="180"/>
      <c r="CE2" s="35"/>
      <c r="CF2" s="35"/>
      <c r="CG2" s="179" t="s">
        <v>37</v>
      </c>
      <c r="CH2" s="179"/>
      <c r="CI2" s="36"/>
      <c r="CJ2" s="36"/>
      <c r="CK2" s="179" t="s">
        <v>28</v>
      </c>
      <c r="CL2" s="179"/>
      <c r="CM2" s="34"/>
      <c r="CN2" s="36"/>
      <c r="CO2" s="180" t="s">
        <v>29</v>
      </c>
      <c r="CP2" s="180"/>
      <c r="CQ2" s="37"/>
      <c r="CR2" s="37"/>
      <c r="CS2" s="179" t="s">
        <v>30</v>
      </c>
      <c r="CT2" s="179"/>
      <c r="CU2" s="36"/>
      <c r="CV2" s="36"/>
      <c r="CW2" s="180" t="s">
        <v>31</v>
      </c>
      <c r="CX2" s="180"/>
      <c r="CY2" s="37"/>
      <c r="CZ2" s="37"/>
      <c r="DA2" s="180" t="s">
        <v>32</v>
      </c>
      <c r="DB2" s="180"/>
      <c r="DC2" s="37"/>
      <c r="DD2" s="37"/>
      <c r="DE2" s="179" t="s">
        <v>33</v>
      </c>
      <c r="DF2" s="179"/>
      <c r="DG2" s="36"/>
      <c r="DH2" s="36"/>
      <c r="DI2" s="179" t="s">
        <v>6</v>
      </c>
      <c r="DJ2" s="179"/>
      <c r="DK2" s="36"/>
      <c r="DL2" s="36"/>
      <c r="DM2" s="180" t="s">
        <v>7</v>
      </c>
      <c r="DN2" s="180"/>
      <c r="DO2" s="37"/>
      <c r="DP2" s="37"/>
      <c r="DQ2" s="180" t="s">
        <v>8</v>
      </c>
      <c r="DR2" s="180"/>
      <c r="DS2" s="37"/>
      <c r="DT2" s="37"/>
      <c r="DU2" s="180" t="s">
        <v>9</v>
      </c>
      <c r="DV2" s="180"/>
      <c r="DW2" s="37"/>
      <c r="DX2" s="37"/>
      <c r="DY2" s="179" t="s">
        <v>10</v>
      </c>
      <c r="DZ2" s="179"/>
      <c r="EA2" s="36"/>
      <c r="EB2" s="36"/>
      <c r="EC2" s="179" t="s">
        <v>11</v>
      </c>
      <c r="ED2" s="179"/>
      <c r="EE2" s="36"/>
      <c r="EF2" s="36"/>
      <c r="EG2" s="180" t="s">
        <v>34</v>
      </c>
      <c r="EH2" s="180"/>
      <c r="EI2" s="37"/>
      <c r="EJ2" s="37"/>
      <c r="EK2" s="180" t="s">
        <v>35</v>
      </c>
      <c r="EL2" s="180"/>
      <c r="EM2" s="37"/>
      <c r="EN2" s="37"/>
      <c r="EO2" s="180" t="s">
        <v>36</v>
      </c>
      <c r="EP2" s="180"/>
      <c r="EQ2" s="37"/>
      <c r="ER2" s="37"/>
      <c r="ES2" s="179" t="s">
        <v>37</v>
      </c>
      <c r="ET2" s="179"/>
      <c r="EU2" s="36"/>
      <c r="EV2" s="36"/>
      <c r="EW2" s="179" t="s">
        <v>28</v>
      </c>
      <c r="EX2" s="179"/>
      <c r="EY2" s="36"/>
      <c r="EZ2" s="36"/>
      <c r="FA2" s="179" t="s">
        <v>29</v>
      </c>
      <c r="FB2" s="179"/>
      <c r="FC2" s="36"/>
      <c r="FD2" s="36"/>
      <c r="FE2" s="180" t="s">
        <v>30</v>
      </c>
      <c r="FF2" s="180"/>
      <c r="FG2" s="37"/>
      <c r="FH2" s="37"/>
      <c r="FI2" s="180" t="s">
        <v>31</v>
      </c>
      <c r="FJ2" s="180"/>
      <c r="FK2" s="37"/>
      <c r="FL2" s="37"/>
      <c r="FM2" s="180" t="s">
        <v>32</v>
      </c>
      <c r="FN2" s="180"/>
      <c r="FO2" s="37"/>
      <c r="FP2" s="37"/>
      <c r="FQ2" s="179" t="s">
        <v>33</v>
      </c>
      <c r="FR2" s="179"/>
      <c r="FS2" s="36"/>
      <c r="FT2" s="36"/>
    </row>
    <row r="3" spans="1:176" ht="60" x14ac:dyDescent="0.25">
      <c r="A3" s="1" t="s">
        <v>38</v>
      </c>
      <c r="B3" s="2" t="s">
        <v>39</v>
      </c>
      <c r="C3" s="2" t="s">
        <v>40</v>
      </c>
      <c r="D3" s="2" t="s">
        <v>81</v>
      </c>
      <c r="E3" s="1" t="s">
        <v>38</v>
      </c>
      <c r="F3" s="2" t="s">
        <v>39</v>
      </c>
      <c r="G3" s="2" t="s">
        <v>40</v>
      </c>
      <c r="H3" s="2" t="s">
        <v>81</v>
      </c>
      <c r="I3" s="1" t="s">
        <v>38</v>
      </c>
      <c r="J3" s="2" t="s">
        <v>39</v>
      </c>
      <c r="K3" s="2" t="s">
        <v>40</v>
      </c>
      <c r="L3" s="2" t="s">
        <v>81</v>
      </c>
      <c r="M3" s="1" t="s">
        <v>38</v>
      </c>
      <c r="N3" s="2" t="s">
        <v>39</v>
      </c>
      <c r="O3" s="2" t="s">
        <v>40</v>
      </c>
      <c r="P3" s="2" t="s">
        <v>81</v>
      </c>
      <c r="Q3" s="1" t="s">
        <v>38</v>
      </c>
      <c r="R3" s="2" t="s">
        <v>39</v>
      </c>
      <c r="S3" s="2" t="s">
        <v>40</v>
      </c>
      <c r="T3" s="2" t="s">
        <v>81</v>
      </c>
      <c r="U3" s="1" t="s">
        <v>38</v>
      </c>
      <c r="V3" s="2" t="s">
        <v>39</v>
      </c>
      <c r="W3" s="2" t="s">
        <v>40</v>
      </c>
      <c r="X3" s="2" t="s">
        <v>81</v>
      </c>
      <c r="Y3" s="1" t="s">
        <v>38</v>
      </c>
      <c r="Z3" s="2" t="s">
        <v>39</v>
      </c>
      <c r="AA3" s="2" t="s">
        <v>40</v>
      </c>
      <c r="AB3" s="2" t="s">
        <v>81</v>
      </c>
      <c r="AC3" s="1" t="s">
        <v>38</v>
      </c>
      <c r="AD3" s="2" t="s">
        <v>39</v>
      </c>
      <c r="AE3" s="2" t="s">
        <v>40</v>
      </c>
      <c r="AF3" s="2" t="s">
        <v>81</v>
      </c>
      <c r="AG3" s="1" t="s">
        <v>38</v>
      </c>
      <c r="AH3" s="2" t="s">
        <v>39</v>
      </c>
      <c r="AI3" s="2" t="s">
        <v>40</v>
      </c>
      <c r="AJ3" s="2" t="s">
        <v>81</v>
      </c>
      <c r="AK3" s="1" t="s">
        <v>38</v>
      </c>
      <c r="AL3" s="2" t="s">
        <v>39</v>
      </c>
      <c r="AM3" s="2" t="s">
        <v>40</v>
      </c>
      <c r="AN3" s="2" t="s">
        <v>81</v>
      </c>
      <c r="AO3" s="1" t="s">
        <v>38</v>
      </c>
      <c r="AP3" s="2" t="s">
        <v>39</v>
      </c>
      <c r="AQ3" s="2" t="s">
        <v>40</v>
      </c>
      <c r="AR3" s="2" t="s">
        <v>81</v>
      </c>
      <c r="AS3" s="1" t="s">
        <v>38</v>
      </c>
      <c r="AT3" s="2" t="s">
        <v>39</v>
      </c>
      <c r="AU3" s="2" t="s">
        <v>40</v>
      </c>
      <c r="AV3" s="2" t="s">
        <v>81</v>
      </c>
      <c r="AW3" s="1" t="s">
        <v>38</v>
      </c>
      <c r="AX3" s="2" t="s">
        <v>39</v>
      </c>
      <c r="AY3" s="2" t="s">
        <v>40</v>
      </c>
      <c r="AZ3" s="2" t="s">
        <v>81</v>
      </c>
      <c r="BA3" s="1" t="s">
        <v>38</v>
      </c>
      <c r="BB3" s="2" t="s">
        <v>39</v>
      </c>
      <c r="BC3" s="2" t="s">
        <v>40</v>
      </c>
      <c r="BD3" s="2" t="s">
        <v>81</v>
      </c>
      <c r="BE3" s="1" t="s">
        <v>38</v>
      </c>
      <c r="BF3" s="2" t="s">
        <v>39</v>
      </c>
      <c r="BG3" s="2" t="s">
        <v>40</v>
      </c>
      <c r="BH3" s="2" t="s">
        <v>81</v>
      </c>
      <c r="BI3" s="1" t="s">
        <v>38</v>
      </c>
      <c r="BJ3" s="2" t="s">
        <v>39</v>
      </c>
      <c r="BK3" s="2" t="s">
        <v>40</v>
      </c>
      <c r="BL3" s="2" t="s">
        <v>81</v>
      </c>
      <c r="BM3" s="1" t="s">
        <v>38</v>
      </c>
      <c r="BN3" s="2" t="s">
        <v>39</v>
      </c>
      <c r="BO3" s="2" t="s">
        <v>40</v>
      </c>
      <c r="BP3" s="2" t="s">
        <v>81</v>
      </c>
      <c r="BQ3" s="1" t="s">
        <v>38</v>
      </c>
      <c r="BR3" s="2" t="s">
        <v>39</v>
      </c>
      <c r="BS3" s="2" t="s">
        <v>40</v>
      </c>
      <c r="BT3" s="2" t="s">
        <v>81</v>
      </c>
      <c r="BU3" s="1" t="s">
        <v>38</v>
      </c>
      <c r="BV3" s="2" t="s">
        <v>39</v>
      </c>
      <c r="BW3" s="2" t="s">
        <v>40</v>
      </c>
      <c r="BX3" s="2" t="s">
        <v>81</v>
      </c>
      <c r="BY3" s="1" t="s">
        <v>38</v>
      </c>
      <c r="BZ3" s="2" t="s">
        <v>39</v>
      </c>
      <c r="CA3" s="2" t="s">
        <v>40</v>
      </c>
      <c r="CB3" s="2" t="s">
        <v>81</v>
      </c>
      <c r="CC3" s="1" t="s">
        <v>38</v>
      </c>
      <c r="CD3" s="2" t="s">
        <v>39</v>
      </c>
      <c r="CE3" s="2" t="s">
        <v>40</v>
      </c>
      <c r="CF3" s="2" t="s">
        <v>81</v>
      </c>
      <c r="CG3" s="1" t="s">
        <v>38</v>
      </c>
      <c r="CH3" s="2" t="s">
        <v>39</v>
      </c>
      <c r="CI3" s="2" t="s">
        <v>40</v>
      </c>
      <c r="CJ3" s="9" t="s">
        <v>81</v>
      </c>
      <c r="CK3" s="8" t="s">
        <v>38</v>
      </c>
      <c r="CL3" s="2" t="s">
        <v>39</v>
      </c>
      <c r="CM3" s="2" t="s">
        <v>40</v>
      </c>
      <c r="CN3" s="9" t="s">
        <v>81</v>
      </c>
      <c r="CO3" s="1" t="s">
        <v>38</v>
      </c>
      <c r="CP3" s="2" t="s">
        <v>39</v>
      </c>
      <c r="CQ3" s="2" t="s">
        <v>40</v>
      </c>
      <c r="CR3" s="9" t="s">
        <v>81</v>
      </c>
      <c r="CS3" s="1" t="s">
        <v>38</v>
      </c>
      <c r="CT3" s="2" t="s">
        <v>39</v>
      </c>
      <c r="CU3" s="2" t="s">
        <v>40</v>
      </c>
      <c r="CV3" s="9" t="s">
        <v>81</v>
      </c>
      <c r="CW3" s="1" t="s">
        <v>38</v>
      </c>
      <c r="CX3" s="2" t="s">
        <v>39</v>
      </c>
      <c r="CY3" s="2" t="s">
        <v>40</v>
      </c>
      <c r="CZ3" s="9" t="s">
        <v>81</v>
      </c>
      <c r="DA3" s="1" t="s">
        <v>38</v>
      </c>
      <c r="DB3" s="2" t="s">
        <v>39</v>
      </c>
      <c r="DC3" s="2" t="s">
        <v>40</v>
      </c>
      <c r="DD3" s="9" t="s">
        <v>81</v>
      </c>
      <c r="DE3" s="1" t="s">
        <v>38</v>
      </c>
      <c r="DF3" s="2" t="s">
        <v>39</v>
      </c>
      <c r="DG3" s="2" t="s">
        <v>40</v>
      </c>
      <c r="DH3" s="9" t="s">
        <v>81</v>
      </c>
      <c r="DI3" s="1" t="s">
        <v>38</v>
      </c>
      <c r="DJ3" s="2" t="s">
        <v>39</v>
      </c>
      <c r="DK3" s="2" t="s">
        <v>40</v>
      </c>
      <c r="DL3" s="9" t="s">
        <v>81</v>
      </c>
      <c r="DM3" s="1" t="s">
        <v>38</v>
      </c>
      <c r="DN3" s="2" t="s">
        <v>39</v>
      </c>
      <c r="DO3" s="2" t="s">
        <v>40</v>
      </c>
      <c r="DP3" s="9" t="s">
        <v>81</v>
      </c>
      <c r="DQ3" s="1" t="s">
        <v>38</v>
      </c>
      <c r="DR3" s="2" t="s">
        <v>39</v>
      </c>
      <c r="DS3" s="2" t="s">
        <v>40</v>
      </c>
      <c r="DT3" s="9" t="s">
        <v>81</v>
      </c>
      <c r="DU3" s="1" t="s">
        <v>38</v>
      </c>
      <c r="DV3" s="2" t="s">
        <v>39</v>
      </c>
      <c r="DW3" s="2" t="s">
        <v>40</v>
      </c>
      <c r="DX3" s="9" t="s">
        <v>81</v>
      </c>
      <c r="DY3" s="1" t="s">
        <v>38</v>
      </c>
      <c r="DZ3" s="2" t="s">
        <v>39</v>
      </c>
      <c r="EA3" s="2" t="s">
        <v>40</v>
      </c>
      <c r="EB3" s="9" t="s">
        <v>81</v>
      </c>
      <c r="EC3" s="1" t="s">
        <v>38</v>
      </c>
      <c r="ED3" s="2" t="s">
        <v>39</v>
      </c>
      <c r="EE3" s="2" t="s">
        <v>40</v>
      </c>
      <c r="EF3" s="9" t="s">
        <v>81</v>
      </c>
      <c r="EG3" s="1" t="s">
        <v>38</v>
      </c>
      <c r="EH3" s="2" t="s">
        <v>39</v>
      </c>
      <c r="EI3" s="2" t="s">
        <v>40</v>
      </c>
      <c r="EJ3" s="9" t="s">
        <v>81</v>
      </c>
      <c r="EK3" s="1" t="s">
        <v>38</v>
      </c>
      <c r="EL3" s="2" t="s">
        <v>39</v>
      </c>
      <c r="EM3" s="2" t="s">
        <v>40</v>
      </c>
      <c r="EN3" s="9" t="s">
        <v>81</v>
      </c>
      <c r="EO3" s="1" t="s">
        <v>38</v>
      </c>
      <c r="EP3" s="2" t="s">
        <v>39</v>
      </c>
      <c r="EQ3" s="2" t="s">
        <v>40</v>
      </c>
      <c r="ER3" s="9" t="s">
        <v>81</v>
      </c>
      <c r="ES3" s="1" t="s">
        <v>38</v>
      </c>
      <c r="ET3" s="2" t="s">
        <v>39</v>
      </c>
      <c r="EU3" s="2" t="s">
        <v>40</v>
      </c>
      <c r="EV3" s="9" t="s">
        <v>81</v>
      </c>
      <c r="EW3" s="1" t="s">
        <v>38</v>
      </c>
      <c r="EX3" s="2" t="s">
        <v>39</v>
      </c>
      <c r="EY3" s="2" t="s">
        <v>40</v>
      </c>
      <c r="EZ3" s="9" t="s">
        <v>81</v>
      </c>
      <c r="FA3" s="1" t="s">
        <v>38</v>
      </c>
      <c r="FB3" s="2" t="s">
        <v>39</v>
      </c>
      <c r="FC3" s="2" t="s">
        <v>40</v>
      </c>
      <c r="FD3" s="9" t="s">
        <v>81</v>
      </c>
      <c r="FE3" s="1" t="s">
        <v>38</v>
      </c>
      <c r="FF3" s="2" t="s">
        <v>39</v>
      </c>
      <c r="FG3" s="2" t="s">
        <v>40</v>
      </c>
      <c r="FH3" s="9" t="s">
        <v>81</v>
      </c>
      <c r="FI3" s="1" t="s">
        <v>38</v>
      </c>
      <c r="FJ3" s="2" t="s">
        <v>39</v>
      </c>
      <c r="FK3" s="2" t="s">
        <v>40</v>
      </c>
      <c r="FL3" s="9" t="s">
        <v>81</v>
      </c>
      <c r="FM3" s="1" t="s">
        <v>38</v>
      </c>
      <c r="FN3" s="2" t="s">
        <v>39</v>
      </c>
      <c r="FO3" s="2" t="s">
        <v>40</v>
      </c>
      <c r="FP3" s="9" t="s">
        <v>81</v>
      </c>
      <c r="FQ3" s="1" t="s">
        <v>38</v>
      </c>
      <c r="FR3" s="2" t="s">
        <v>39</v>
      </c>
      <c r="FS3" s="2" t="s">
        <v>40</v>
      </c>
      <c r="FT3" s="9" t="s">
        <v>81</v>
      </c>
    </row>
    <row r="4" spans="1:176" x14ac:dyDescent="0.25">
      <c r="A4" s="5">
        <v>1.7333414660000006</v>
      </c>
      <c r="B4" s="6">
        <v>1.5045311262524896E-2</v>
      </c>
      <c r="C4" s="6">
        <f>MAX(0,A4*B4)</f>
        <v>2.6078661880211223E-2</v>
      </c>
      <c r="D4" s="6">
        <f>MAX(0, B4*37)</f>
        <v>0.55667651671342111</v>
      </c>
      <c r="E4" s="5">
        <v>1.456162892</v>
      </c>
      <c r="F4" s="6">
        <v>1.180078429885203E-2</v>
      </c>
      <c r="G4" s="6">
        <f>MAX(0,E4*F4)</f>
        <v>1.7183864192484563E-2</v>
      </c>
      <c r="H4" s="6">
        <f>MAX(0, F4*37)</f>
        <v>0.4366290190575251</v>
      </c>
      <c r="I4" s="5">
        <v>1.5139698960000008</v>
      </c>
      <c r="J4" s="6">
        <v>1.5012211439715921E-2</v>
      </c>
      <c r="K4" s="6">
        <f>MAX(0,I4*J4)</f>
        <v>2.2728036192116736E-2</v>
      </c>
      <c r="L4" s="6">
        <f>MAX(0, J4*37)</f>
        <v>0.55545182326948905</v>
      </c>
      <c r="M4" s="5">
        <v>1.502523235</v>
      </c>
      <c r="N4" s="6">
        <v>1.746662434911227E-2</v>
      </c>
      <c r="O4" s="6">
        <f>MAX(0,M4*N4)</f>
        <v>2.6244008921557937E-2</v>
      </c>
      <c r="P4" s="6">
        <f>MAX(0, N4*37)</f>
        <v>0.64626510091715406</v>
      </c>
      <c r="Q4" s="5">
        <v>1.5205810940000006</v>
      </c>
      <c r="R4" s="6">
        <v>1.388848140539322E-2</v>
      </c>
      <c r="S4" s="6">
        <f>MAX(0,Q4*R4)</f>
        <v>2.1118562249411488E-2</v>
      </c>
      <c r="T4" s="6">
        <f>MAX(0, R4*37)</f>
        <v>0.51387381199954918</v>
      </c>
      <c r="U4" s="5">
        <v>1.483099425999999</v>
      </c>
      <c r="V4" s="6">
        <v>-2.0875981978893629E-4</v>
      </c>
      <c r="W4" s="6">
        <f>MAX(0,U4*V4)</f>
        <v>0</v>
      </c>
      <c r="X4" s="6">
        <f>MAX(0, V4*37)</f>
        <v>0</v>
      </c>
      <c r="Y4" s="5">
        <v>1.714436718</v>
      </c>
      <c r="Z4" s="6">
        <v>2.3968258202790596E-2</v>
      </c>
      <c r="AA4" s="6">
        <f>MAX(0,Y4*Z4)</f>
        <v>4.1092061929368887E-2</v>
      </c>
      <c r="AB4" s="6">
        <f>MAX(0, Z4*37)</f>
        <v>0.8868255535032521</v>
      </c>
      <c r="AC4" s="5">
        <v>1.7031812899999998</v>
      </c>
      <c r="AD4" s="6">
        <v>-1.7192558627755424E-2</v>
      </c>
      <c r="AE4" s="6">
        <f>MAX(0,AC4*AD4)</f>
        <v>0</v>
      </c>
      <c r="AF4" s="6">
        <f>MAX(0, AD4*37)</f>
        <v>0</v>
      </c>
      <c r="AG4" s="5">
        <v>1.722523142</v>
      </c>
      <c r="AH4" s="6">
        <v>3.3519988569616084E-2</v>
      </c>
      <c r="AI4" s="6">
        <f>MAX(0,AG4*AH4)</f>
        <v>5.7738956030739183E-2</v>
      </c>
      <c r="AJ4" s="6">
        <f>MAX(0, AH4*37)</f>
        <v>1.240239577075795</v>
      </c>
      <c r="AK4" s="5">
        <v>1.7025256340000006</v>
      </c>
      <c r="AL4" s="6">
        <v>1.6058968213328157E-3</v>
      </c>
      <c r="AM4" s="6">
        <f>MAX(0,AK4*AL4)</f>
        <v>2.7340805038782376E-3</v>
      </c>
      <c r="AN4" s="6">
        <f>MAX(0, AL4*37)</f>
        <v>5.9418182389314178E-2</v>
      </c>
      <c r="AO4" s="5">
        <v>1.5674058600000009</v>
      </c>
      <c r="AP4" s="6">
        <v>-1.071342557149956E-2</v>
      </c>
      <c r="AQ4" s="6">
        <f>MAX(0,AO4*AP4)</f>
        <v>0</v>
      </c>
      <c r="AR4" s="6">
        <f>MAX(0, AP4*37)</f>
        <v>0</v>
      </c>
      <c r="AS4" s="5">
        <v>1.5852724860000009</v>
      </c>
      <c r="AT4" s="6">
        <v>-8.4132955543409337E-3</v>
      </c>
      <c r="AU4" s="6">
        <f>MAX(0,AS4*AT4)</f>
        <v>0</v>
      </c>
      <c r="AV4" s="6">
        <f>MAX(0, AT4*37)</f>
        <v>0</v>
      </c>
      <c r="AW4" s="5">
        <v>1.6078926180000011</v>
      </c>
      <c r="AX4" s="6">
        <v>-3.6200030862442917E-2</v>
      </c>
      <c r="AY4" s="6">
        <f>MAX(0,AW4*AX4)</f>
        <v>0</v>
      </c>
      <c r="AZ4" s="6">
        <f>MAX(0, AX4*37)</f>
        <v>0</v>
      </c>
      <c r="BA4" s="5">
        <v>1.572214004000001</v>
      </c>
      <c r="BB4" s="6">
        <v>-5.6869468752859725E-2</v>
      </c>
      <c r="BC4" s="6">
        <f>MAX(0,BA4*BB4)</f>
        <v>0</v>
      </c>
      <c r="BD4" s="6">
        <f>MAX(0, BB4*37)</f>
        <v>0</v>
      </c>
      <c r="BE4" s="5">
        <v>1.6703711710000029</v>
      </c>
      <c r="BF4" s="6">
        <v>1.9282225317237656E-2</v>
      </c>
      <c r="BG4" s="6">
        <f>MAX(0,BE4*BF4)</f>
        <v>3.2208473282640163E-2</v>
      </c>
      <c r="BH4" s="6">
        <f>MAX(0, BF4*37)</f>
        <v>0.71344233673779334</v>
      </c>
      <c r="BI4" s="5">
        <v>1.6445273970000009</v>
      </c>
      <c r="BJ4" s="6">
        <v>2.107512628097542E-2</v>
      </c>
      <c r="BK4" s="6">
        <f>MAX(0,BI4*BJ4)</f>
        <v>3.4658622564298816E-2</v>
      </c>
      <c r="BL4" s="6">
        <f>MAX(0, BJ4*37)</f>
        <v>0.77977967239609047</v>
      </c>
      <c r="BM4" s="5">
        <v>1.6824461690000003</v>
      </c>
      <c r="BN4" s="6">
        <v>4.6391447911636775E-2</v>
      </c>
      <c r="BO4" s="6">
        <f>MAX(0,BM4*BN4)</f>
        <v>7.8051113813296352E-2</v>
      </c>
      <c r="BP4" s="6">
        <f>MAX(0, BN4*37)</f>
        <v>1.7164835727305607</v>
      </c>
      <c r="BQ4" s="5">
        <v>1.5717495810000006</v>
      </c>
      <c r="BR4" s="6">
        <v>-2.1103982897001466E-2</v>
      </c>
      <c r="BS4" s="6">
        <f>MAX(0,BQ4*BR4)</f>
        <v>0</v>
      </c>
      <c r="BT4" s="6">
        <f>MAX(0, BR4*37)</f>
        <v>0</v>
      </c>
      <c r="BU4" s="5">
        <v>1.7160485390000009</v>
      </c>
      <c r="BV4" s="6">
        <v>3.8067578845323032E-2</v>
      </c>
      <c r="BW4" s="6">
        <f>MAX(0,BU4*BV4)</f>
        <v>6.532581306078393E-2</v>
      </c>
      <c r="BX4" s="6">
        <f>MAX(0, BV4*37)</f>
        <v>1.4085004172769522</v>
      </c>
      <c r="BY4" s="5">
        <v>1.5621606120000013</v>
      </c>
      <c r="BZ4" s="6">
        <v>3.2108362339305696E-2</v>
      </c>
      <c r="CA4" s="6">
        <f>MAX(0,BY4*BZ4)</f>
        <v>5.0158418962287579E-2</v>
      </c>
      <c r="CB4" s="6">
        <f>MAX(0, BZ4*37)</f>
        <v>1.1880094065543108</v>
      </c>
      <c r="CC4" s="5">
        <v>1.5791257110000014</v>
      </c>
      <c r="CD4" s="6">
        <v>3.7715824368585227E-2</v>
      </c>
      <c r="CE4" s="6">
        <f>MAX(0,CC4*CD4)</f>
        <v>5.9558027971993326E-2</v>
      </c>
      <c r="CF4" s="6">
        <f>MAX(0, CD4*37)</f>
        <v>1.3954855016376535</v>
      </c>
      <c r="CG4" s="5">
        <v>1.5143250430000013</v>
      </c>
      <c r="CH4" s="6">
        <v>1.706464448856947E-2</v>
      </c>
      <c r="CI4" s="21">
        <f>MAX(0,CG4*CH4)</f>
        <v>2.5841418498932699E-2</v>
      </c>
      <c r="CJ4" s="22">
        <f>MAX(0, CH4*37)</f>
        <v>0.63139184607707044</v>
      </c>
      <c r="CK4" s="19">
        <v>1.5195156530000009</v>
      </c>
      <c r="CL4" s="19">
        <v>-4.5440400159440425E-2</v>
      </c>
      <c r="CM4" s="21">
        <f t="shared" ref="CM4:CM25" si="0">MAX(0, CK4*CL4)</f>
        <v>0</v>
      </c>
      <c r="CN4" s="22">
        <f>MAX(0, CL4*37)</f>
        <v>0</v>
      </c>
      <c r="CO4" s="23">
        <v>1.5388575050000011</v>
      </c>
      <c r="CP4" s="6">
        <v>-1.3382784897160223E-2</v>
      </c>
      <c r="CQ4" s="24">
        <f>MAX(0,CO4*CP4)</f>
        <v>0</v>
      </c>
      <c r="CR4" s="22">
        <f>MAX(0, CP4*37)</f>
        <v>0</v>
      </c>
      <c r="CS4" s="23">
        <v>1.5538283170000025</v>
      </c>
      <c r="CT4" s="6">
        <v>-1.5818113848421685E-2</v>
      </c>
      <c r="CU4" s="24">
        <f>MAX(0,CS4*CT4)</f>
        <v>0</v>
      </c>
      <c r="CV4" s="22">
        <f>MAX(0, CT4*37)</f>
        <v>0</v>
      </c>
      <c r="CW4" s="5">
        <v>1.6584054489999982</v>
      </c>
      <c r="CX4" s="6">
        <v>-5.7229884347110606E-2</v>
      </c>
      <c r="CY4" s="21">
        <f>MAX(0,CW4*CX4)</f>
        <v>0</v>
      </c>
      <c r="CZ4" s="22">
        <f>MAX(0, CX4*37)</f>
        <v>0</v>
      </c>
      <c r="DA4" s="23">
        <v>1.6124548910000005</v>
      </c>
      <c r="DB4" s="6">
        <v>5.5902427561580842E-2</v>
      </c>
      <c r="DC4" s="21">
        <f>MAX(0,DA4*DB4)</f>
        <v>9.0140142740444254E-2</v>
      </c>
      <c r="DD4" s="22">
        <f>MAX(0, DB4*37)</f>
        <v>2.0683898197784911</v>
      </c>
      <c r="DE4" s="23">
        <v>1.5831416040000015</v>
      </c>
      <c r="DF4" s="6">
        <v>2.4378778386926012E-2</v>
      </c>
      <c r="DG4" s="21">
        <f>MAX(0,DE4*DF4)</f>
        <v>3.8595058319038617E-2</v>
      </c>
      <c r="DH4" s="22">
        <f>MAX(0, DF4*37)</f>
        <v>0.90201480031626247</v>
      </c>
      <c r="DI4" s="23">
        <v>1.4973872630000002</v>
      </c>
      <c r="DJ4" s="6">
        <v>8.3551200019465408E-2</v>
      </c>
      <c r="DK4" s="21">
        <f>MAX(0,DI4*DJ4)</f>
        <v>0.12510850271751286</v>
      </c>
      <c r="DL4" s="22">
        <f>MAX(0, DJ4*37)</f>
        <v>3.0913944007202199</v>
      </c>
      <c r="DM4" s="23">
        <v>1.6103240089999993</v>
      </c>
      <c r="DN4" s="6">
        <v>2.5563145542770085E-2</v>
      </c>
      <c r="DO4" s="21">
        <f>MAX(0,DM4*DN4)</f>
        <v>4.1164947013083986E-2</v>
      </c>
      <c r="DP4" s="22">
        <f>MAX(0, DN4*37)</f>
        <v>0.94583638508249313</v>
      </c>
      <c r="DQ4" s="23">
        <v>1.6213882040000023</v>
      </c>
      <c r="DR4" s="6">
        <v>-2.6617012263969037E-2</v>
      </c>
      <c r="DS4" s="21">
        <f>MAX(0,DQ4*DR4)</f>
        <v>0</v>
      </c>
      <c r="DT4" s="22">
        <f>MAX(0, DR4*37)</f>
        <v>0</v>
      </c>
      <c r="DU4" s="23">
        <v>1.5849992959999994</v>
      </c>
      <c r="DV4" s="6">
        <v>-3.2432757701298776E-2</v>
      </c>
      <c r="DW4" s="21">
        <f>MAX(0,DU4*DV4)</f>
        <v>0</v>
      </c>
      <c r="DX4" s="22">
        <f>MAX(0, DV4*37)</f>
        <v>0</v>
      </c>
      <c r="DY4" s="23">
        <v>1.7256375079999984</v>
      </c>
      <c r="DZ4" s="6">
        <v>8.1509948052314041E-3</v>
      </c>
      <c r="EA4" s="21">
        <f>MAX(0,DY4*DZ4)</f>
        <v>1.4065662363420453E-2</v>
      </c>
      <c r="EB4" s="22">
        <f>MAX(0, DZ4*37)</f>
        <v>0.30158680779356195</v>
      </c>
      <c r="EC4" s="23">
        <v>1.4555891929999998</v>
      </c>
      <c r="ED4" s="6">
        <v>-8.8251476333038956E-3</v>
      </c>
      <c r="EE4" s="21">
        <f>MAX(0,EC4*ED4)</f>
        <v>0</v>
      </c>
      <c r="EF4" s="22">
        <f>MAX(0, ED4*37)</f>
        <v>0</v>
      </c>
      <c r="EG4" s="23">
        <v>1.6706989990000025</v>
      </c>
      <c r="EH4" s="21">
        <v>0.27751439905121567</v>
      </c>
      <c r="EI4" s="21">
        <f>MAX(0,EG4*EH4)</f>
        <v>0.46364302870295326</v>
      </c>
      <c r="EJ4" s="22">
        <f>MAX(0, EH4*37)</f>
        <v>10.268032764894979</v>
      </c>
      <c r="EK4" s="6">
        <v>1.7268122250000033</v>
      </c>
      <c r="EL4" s="6">
        <v>0.24457661049385537</v>
      </c>
      <c r="EM4" s="21">
        <f>MAX(0,EK4*EL4)</f>
        <v>0.42233788094985353</v>
      </c>
      <c r="EN4" s="22">
        <f>MAX(0, EL4*37)</f>
        <v>9.0493345882726484</v>
      </c>
      <c r="EO4" s="23">
        <v>1.6071823240000018</v>
      </c>
      <c r="EP4" s="6">
        <v>0.26336392495030531</v>
      </c>
      <c r="EQ4" s="21">
        <f>MAX(0,EO4*EP4)</f>
        <v>0.42327384495939374</v>
      </c>
      <c r="ER4" s="22">
        <f>MAX(0, EP4*37)</f>
        <v>9.7444652231612956</v>
      </c>
      <c r="ES4" s="23">
        <v>1.6031937500000026</v>
      </c>
      <c r="ET4" s="6">
        <v>0.23897642596330324</v>
      </c>
      <c r="EU4" s="21">
        <f>MAX(0,ES4*ET4)</f>
        <v>0.38312551250170612</v>
      </c>
      <c r="EV4" s="22">
        <f>MAX(0, ET4*37)</f>
        <v>8.8421277606422191</v>
      </c>
      <c r="EW4" s="23">
        <v>1.6826920399999992</v>
      </c>
      <c r="EX4" s="6">
        <v>-4.1542201989311174E-3</v>
      </c>
      <c r="EY4" s="21">
        <f>MAX(0,EW4*EX4)</f>
        <v>0</v>
      </c>
      <c r="EZ4" s="22">
        <f>MAX(0, EX4*37)</f>
        <v>0</v>
      </c>
      <c r="FA4" s="23">
        <v>1.6716278450000015</v>
      </c>
      <c r="FB4" s="6">
        <v>6.068716397459617E-2</v>
      </c>
      <c r="FC4" s="21">
        <f>MAX(0,FA4*FB4)</f>
        <v>0.10144635313401593</v>
      </c>
      <c r="FD4" s="22">
        <f>MAX(0, FB4*37)</f>
        <v>2.2454250670600584</v>
      </c>
      <c r="FE4" s="23">
        <v>1.7317842830000014</v>
      </c>
      <c r="FF4" s="6">
        <v>7.258660343130237E-3</v>
      </c>
      <c r="FG4" s="21">
        <f>MAX(0,FE4*FF4)</f>
        <v>1.2570433897868341E-2</v>
      </c>
      <c r="FH4" s="22">
        <f>MAX(0, FF4*37)</f>
        <v>0.26857043269581876</v>
      </c>
      <c r="FI4" s="23">
        <v>1.4758325719999998</v>
      </c>
      <c r="FJ4" s="6">
        <v>-1.9738299353614666E-2</v>
      </c>
      <c r="FK4" s="21">
        <f>MAX(0,FI4*FJ4)</f>
        <v>0</v>
      </c>
      <c r="FL4" s="22">
        <f>MAX(0, FJ4*37)</f>
        <v>0</v>
      </c>
      <c r="FM4" s="23">
        <v>1.6678851420000012</v>
      </c>
      <c r="FN4" s="6">
        <v>4.6169420373823607E-2</v>
      </c>
      <c r="FO4" s="21">
        <f>MAX(0,FM4*FN4)</f>
        <v>7.7005290256252537E-2</v>
      </c>
      <c r="FP4" s="22">
        <f>MAX(0, FN4*37)</f>
        <v>1.7082685538314735</v>
      </c>
      <c r="FQ4" s="23">
        <v>1.6610827109999988</v>
      </c>
      <c r="FR4" s="6">
        <v>6.7623482468683591E-2</v>
      </c>
      <c r="FS4" s="21">
        <f>MAX(0,FQ4*FR4)</f>
        <v>0.11232819758634183</v>
      </c>
      <c r="FT4" s="22">
        <f>MAX(0, FR4*37)</f>
        <v>2.502068851341293</v>
      </c>
    </row>
    <row r="5" spans="1:176" x14ac:dyDescent="0.25">
      <c r="A5" s="5">
        <v>1.7781446260000013</v>
      </c>
      <c r="B5" s="6">
        <v>-7.5810543877730197E-3</v>
      </c>
      <c r="C5" s="6">
        <f t="shared" ref="C5:C25" si="1">MAX(0,A5*B5)</f>
        <v>0</v>
      </c>
      <c r="D5" s="6">
        <f t="shared" ref="D5:D25" si="2">MAX(0, B5*37)</f>
        <v>0</v>
      </c>
      <c r="E5" s="3">
        <v>1.7730632919999998</v>
      </c>
      <c r="F5">
        <v>2.3202977747569579E-2</v>
      </c>
      <c r="G5">
        <f t="shared" ref="G5:G25" si="3">MAX(0,E5*F5)</f>
        <v>4.1140348109308458E-2</v>
      </c>
      <c r="H5">
        <f t="shared" ref="H5:H25" si="4">MAX(0, F5*37)</f>
        <v>0.85851017666007445</v>
      </c>
      <c r="I5" s="5">
        <v>1.7882526559999992</v>
      </c>
      <c r="J5" s="6">
        <v>6.9142947343597438E-2</v>
      </c>
      <c r="K5" s="6">
        <f t="shared" ref="K5:K25" si="5">MAX(0,I5*J5)</f>
        <v>0.12364505923085621</v>
      </c>
      <c r="L5" s="6">
        <f t="shared" ref="L5:L25" si="6">MAX(0, J5*37)</f>
        <v>2.5582890517131052</v>
      </c>
      <c r="M5" s="5">
        <v>1.7822697949999995</v>
      </c>
      <c r="N5" s="6">
        <v>-3.064889800076227E-2</v>
      </c>
      <c r="O5" s="6">
        <f t="shared" ref="O5:O25" si="7">MAX(0,M5*N5)</f>
        <v>0</v>
      </c>
      <c r="P5" s="6">
        <f t="shared" ref="P5:P25" si="8">MAX(0, N5*37)</f>
        <v>0</v>
      </c>
      <c r="Q5" s="5">
        <v>1.8003276540000002</v>
      </c>
      <c r="R5" s="6">
        <v>-3.4442335806547396E-2</v>
      </c>
      <c r="S5" s="6">
        <f t="shared" ref="S5:S25" si="9">MAX(0,Q5*R5)</f>
        <v>0</v>
      </c>
      <c r="T5" s="6">
        <f t="shared" ref="T5:T25" si="10">MAX(0, R5*37)</f>
        <v>0</v>
      </c>
      <c r="U5" s="5">
        <v>1.775959106000002</v>
      </c>
      <c r="V5" s="6">
        <v>-5.4120488417078505E-2</v>
      </c>
      <c r="W5" s="6">
        <f t="shared" ref="W5:W25" si="11">MAX(0,U5*V5)</f>
        <v>0</v>
      </c>
      <c r="X5" s="6">
        <f t="shared" ref="X5:X25" si="12">MAX(0, V5*37)</f>
        <v>0</v>
      </c>
      <c r="Y5" s="5">
        <v>1.7876516379999998</v>
      </c>
      <c r="Z5" s="6">
        <v>-1.0396163378877351E-2</v>
      </c>
      <c r="AA5" s="6">
        <f t="shared" ref="AA5:AA25" si="13">MAX(0,Y5*Z5)</f>
        <v>0</v>
      </c>
      <c r="AB5" s="6">
        <f t="shared" ref="AB5:AB25" si="14">MAX(0, Z5*37)</f>
        <v>0</v>
      </c>
      <c r="AC5" s="5">
        <v>1.7851382900000008</v>
      </c>
      <c r="AD5" s="6">
        <v>-4.1919629678353221E-2</v>
      </c>
      <c r="AE5" s="6">
        <f t="shared" ref="AE5:AE25" si="15">MAX(0,AC5*AD5)</f>
        <v>0</v>
      </c>
      <c r="AF5" s="6">
        <f t="shared" ref="AF5:AF25" si="16">MAX(0, AD5*37)</f>
        <v>0</v>
      </c>
      <c r="AG5" s="3">
        <v>1.7806306550000013</v>
      </c>
      <c r="AH5">
        <v>1.0693132340787611E-3</v>
      </c>
      <c r="AI5">
        <f t="shared" ref="AI5:AI25" si="17">MAX(0,AG5*AH5)</f>
        <v>1.904051924397834E-3</v>
      </c>
      <c r="AJ5">
        <f t="shared" ref="AJ5:AJ25" si="18">MAX(0, AH5*37)</f>
        <v>3.9564589660914161E-2</v>
      </c>
      <c r="AK5" s="5">
        <v>1.7768333140000028</v>
      </c>
      <c r="AL5" s="6">
        <v>1.7609640301714295E-2</v>
      </c>
      <c r="AM5" s="6">
        <f t="shared" ref="AM5:AM25" si="19">MAX(0,AK5*AL5)</f>
        <v>3.1289395535643021E-2</v>
      </c>
      <c r="AN5" s="6">
        <f t="shared" ref="AN5:AN25" si="20">MAX(0, AL5*37)</f>
        <v>0.65155669116342896</v>
      </c>
      <c r="AO5" s="5">
        <v>1.7817780530000018</v>
      </c>
      <c r="AP5" s="6">
        <v>2.4609107584216295E-2</v>
      </c>
      <c r="AQ5" s="6">
        <f t="shared" ref="AQ5:AQ25" si="21">MAX(0,AO5*AP5)</f>
        <v>4.3847967797472485E-2</v>
      </c>
      <c r="AR5" s="6">
        <f t="shared" ref="AR5:AR25" si="22">MAX(0, AP5*37)</f>
        <v>0.91053698061600297</v>
      </c>
      <c r="AS5" s="5">
        <v>1.7797837660000013</v>
      </c>
      <c r="AT5" s="6">
        <v>-3.8953257485799746E-2</v>
      </c>
      <c r="AU5" s="6">
        <f t="shared" ref="AU5:AU25" si="23">MAX(0,AS5*AT5)</f>
        <v>0</v>
      </c>
      <c r="AV5" s="6">
        <f t="shared" ref="AV5:AV25" si="24">MAX(0, AT5*37)</f>
        <v>0</v>
      </c>
      <c r="AW5" s="5">
        <v>1.7785544110000018</v>
      </c>
      <c r="AX5" s="6">
        <v>-3.4877802056867253E-2</v>
      </c>
      <c r="AY5" s="6">
        <f t="shared" ref="AY5:AY25" si="25">MAX(0,AW5*AX5)</f>
        <v>0</v>
      </c>
      <c r="AZ5" s="6">
        <f t="shared" ref="AZ5:AZ25" si="26">MAX(0, AX5*37)</f>
        <v>0</v>
      </c>
      <c r="BA5" s="5">
        <v>1.7743746040000001</v>
      </c>
      <c r="BB5" s="6">
        <v>-5.2865747421606789E-2</v>
      </c>
      <c r="BC5" s="6">
        <f t="shared" ref="BC5:BC25" si="27">MAX(0,BA5*BB5)</f>
        <v>0</v>
      </c>
      <c r="BD5" s="6">
        <f t="shared" ref="BD5:BD25" si="28">MAX(0, BB5*37)</f>
        <v>0</v>
      </c>
      <c r="BE5" s="3">
        <v>1.7818326910000017</v>
      </c>
      <c r="BF5">
        <v>3.2341701796741937E-2</v>
      </c>
      <c r="BG5">
        <f t="shared" ref="BG5:BG25" si="29">MAX(0,BE5*BF5)</f>
        <v>5.7627501544008274E-2</v>
      </c>
      <c r="BH5">
        <f t="shared" ref="BH5:BH25" si="30">MAX(0, BF5*37)</f>
        <v>1.1966429664794516</v>
      </c>
      <c r="BI5" s="3">
        <v>1.7854934370000013</v>
      </c>
      <c r="BJ5">
        <v>2.7013481531742937E-2</v>
      </c>
      <c r="BK5">
        <f t="shared" ref="BK5:BK25" si="31">MAX(0,BI5*BJ5)</f>
        <v>4.8232393985447757E-2</v>
      </c>
      <c r="BL5">
        <f t="shared" ref="BL5:BL25" si="32">MAX(0, BJ5*37)</f>
        <v>0.9994988166744887</v>
      </c>
      <c r="BM5" s="3">
        <v>1.7862583690000022</v>
      </c>
      <c r="BN5">
        <v>1.927180075974344E-2</v>
      </c>
      <c r="BO5">
        <f t="shared" ref="BO5:BO25" si="33">MAX(0,BM5*BN5)</f>
        <v>3.4424415392792319E-2</v>
      </c>
      <c r="BP5">
        <f t="shared" ref="BP5:BP25" si="34">MAX(0, BN5*37)</f>
        <v>0.7130566281105073</v>
      </c>
      <c r="BQ5" s="5">
        <v>1.7837450210000032</v>
      </c>
      <c r="BR5" s="6">
        <v>-2.1280854870860091E-2</v>
      </c>
      <c r="BS5" s="6">
        <f t="shared" ref="BS5:BS25" si="35">MAX(0,BQ5*BR5)</f>
        <v>0</v>
      </c>
      <c r="BT5" s="6">
        <f t="shared" ref="BT5:BT25" si="36">MAX(0, BR5*37)</f>
        <v>0</v>
      </c>
      <c r="BU5" s="3">
        <v>1.7870779389999996</v>
      </c>
      <c r="BV5">
        <v>5.0208002209626131E-2</v>
      </c>
      <c r="BW5">
        <f t="shared" ref="BW5:BW25" si="37">MAX(0,BU5*BV5)</f>
        <v>8.9725613110086089E-2</v>
      </c>
      <c r="BX5">
        <f t="shared" ref="BX5:BX25" si="38">MAX(0, BV5*37)</f>
        <v>1.8576960817561667</v>
      </c>
      <c r="BY5" s="5">
        <v>1.7830893650000004</v>
      </c>
      <c r="BZ5" s="6">
        <v>-1.2610273676175872E-2</v>
      </c>
      <c r="CA5" s="6">
        <f t="shared" ref="CA5:CA25" si="39">MAX(0,BY5*BZ5)</f>
        <v>0</v>
      </c>
      <c r="CB5" s="6">
        <f t="shared" ref="CB5:CB25" si="40">MAX(0, BZ5*37)</f>
        <v>0</v>
      </c>
      <c r="CC5" s="5">
        <v>1.7801935510000018</v>
      </c>
      <c r="CD5" s="6">
        <v>-1.6172273048987124E-2</v>
      </c>
      <c r="CE5" s="6">
        <f t="shared" ref="CE5:CE25" si="41">MAX(0,CC5*CD5)</f>
        <v>0</v>
      </c>
      <c r="CF5" s="6">
        <f t="shared" ref="CF5:CF25" si="42">MAX(0, CD5*37)</f>
        <v>0</v>
      </c>
      <c r="CG5" s="5">
        <v>1.7733091630000004</v>
      </c>
      <c r="CH5" s="6">
        <v>2.2143848665628112E-2</v>
      </c>
      <c r="CI5" s="21">
        <f t="shared" ref="CI5:CI25" si="43">MAX(0,CG5*CH5)</f>
        <v>3.9267889742843662E-2</v>
      </c>
      <c r="CJ5" s="22">
        <f t="shared" ref="CJ5:CJ25" si="44">MAX(0, CH5*37)</f>
        <v>0.81932240062824013</v>
      </c>
      <c r="CK5" s="19">
        <v>1.7730359730000025</v>
      </c>
      <c r="CL5" s="19">
        <v>-2.7877413089940063E-2</v>
      </c>
      <c r="CM5" s="21">
        <f t="shared" si="0"/>
        <v>0</v>
      </c>
      <c r="CN5" s="22">
        <f t="shared" ref="CN5:CN25" si="45">MAX(0, CL5*37)</f>
        <v>0</v>
      </c>
      <c r="CO5" s="23">
        <v>1.7770791850000016</v>
      </c>
      <c r="CP5" s="6">
        <v>-6.4797684246104784E-2</v>
      </c>
      <c r="CQ5" s="21">
        <f t="shared" ref="CQ5:CQ25" si="46">MAX(0,CO5*CP5)</f>
        <v>0</v>
      </c>
      <c r="CR5" s="22">
        <f t="shared" ref="CR5:CR25" si="47">MAX(0, CP5*37)</f>
        <v>0</v>
      </c>
      <c r="CS5" s="23">
        <v>1.7734730770000038</v>
      </c>
      <c r="CT5" s="6">
        <v>-5.0168804100106844E-2</v>
      </c>
      <c r="CU5" s="21">
        <f t="shared" ref="CU5:CU25" si="48">MAX(0,CS5*CT5)</f>
        <v>0</v>
      </c>
      <c r="CV5" s="22">
        <f t="shared" ref="CV5:CV25" si="49">MAX(0, CT5*37)</f>
        <v>0</v>
      </c>
      <c r="CW5" s="5">
        <v>1.7709597289999994</v>
      </c>
      <c r="CX5" s="6">
        <v>-7.2004663257167104E-2</v>
      </c>
      <c r="CY5" s="21">
        <f t="shared" ref="CY5:CY25" si="50">MAX(0,CW5*CX5)</f>
        <v>0</v>
      </c>
      <c r="CZ5" s="22">
        <f t="shared" ref="CZ5:CZ25" si="51">MAX(0, CX5*37)</f>
        <v>0</v>
      </c>
      <c r="DA5" s="14">
        <v>1.7719978510000036</v>
      </c>
      <c r="DB5">
        <v>5.0349666896256251E-2</v>
      </c>
      <c r="DC5" s="13">
        <f t="shared" ref="DC5:DC25" si="52">MAX(0,DA5*DB5)</f>
        <v>8.9219501538732093E-2</v>
      </c>
      <c r="DD5" s="10">
        <f t="shared" ref="DD5:DD25" si="53">MAX(0, DB5*37)</f>
        <v>1.8629376751614812</v>
      </c>
      <c r="DE5" s="14">
        <v>1.7756585970000032</v>
      </c>
      <c r="DF5">
        <v>2.1286261261160289E-2</v>
      </c>
      <c r="DG5" s="13">
        <f t="shared" ref="DG5:DG25" si="54">MAX(0,DE5*DF5)</f>
        <v>3.7797132806367394E-2</v>
      </c>
      <c r="DH5" s="10">
        <f t="shared" ref="DH5:DH25" si="55">MAX(0, DF5*37)</f>
        <v>0.78759166666293068</v>
      </c>
      <c r="DI5" s="14">
        <v>1.7683917429999987</v>
      </c>
      <c r="DJ5">
        <v>1.2852724718165107E-2</v>
      </c>
      <c r="DK5" s="13">
        <f t="shared" ref="DK5:DK25" si="56">MAX(0,DI5*DJ5)</f>
        <v>2.2728652266655158E-2</v>
      </c>
      <c r="DL5" s="10">
        <f t="shared" ref="DL5:DL25" si="57">MAX(0, DJ5*37)</f>
        <v>0.47555081457210896</v>
      </c>
      <c r="DM5" s="14">
        <v>1.7687742089999983</v>
      </c>
      <c r="DN5">
        <v>5.149360690873195E-3</v>
      </c>
      <c r="DO5" s="13">
        <f t="shared" ref="DO5:DO25" si="58">MAX(0,DM5*DN5)</f>
        <v>9.1080563828549194E-3</v>
      </c>
      <c r="DP5" s="10">
        <f t="shared" ref="DP5:DP25" si="59">MAX(0, DN5*37)</f>
        <v>0.19052634556230821</v>
      </c>
      <c r="DQ5" s="23">
        <v>1.7800296370000019</v>
      </c>
      <c r="DR5" s="6">
        <v>-3.1039211667074976E-2</v>
      </c>
      <c r="DS5" s="21">
        <f t="shared" ref="DS5:DS25" si="60">MAX(0,DQ5*DR5)</f>
        <v>0</v>
      </c>
      <c r="DT5" s="22">
        <f t="shared" ref="DT5:DT25" si="61">MAX(0, DR5*37)</f>
        <v>0</v>
      </c>
      <c r="DU5" s="23">
        <v>1.778417816000001</v>
      </c>
      <c r="DV5" s="6">
        <v>-3.1366289665906773E-2</v>
      </c>
      <c r="DW5" s="21">
        <f t="shared" ref="DW5:DW25" si="62">MAX(0,DU5*DV5)</f>
        <v>0</v>
      </c>
      <c r="DX5" s="22">
        <f t="shared" ref="DX5:DX25" si="63">MAX(0, DV5*37)</f>
        <v>0</v>
      </c>
      <c r="DY5" s="23">
        <v>1.775194174000001</v>
      </c>
      <c r="DZ5" s="6">
        <v>-1.6261879290557831E-2</v>
      </c>
      <c r="EA5" s="21">
        <f t="shared" ref="EA5:EA25" si="64">MAX(0,DY5*DZ5)</f>
        <v>0</v>
      </c>
      <c r="EB5" s="22">
        <f t="shared" ref="EB5:EB25" si="65">MAX(0, DZ5*37)</f>
        <v>0</v>
      </c>
      <c r="EC5" s="23">
        <v>1.7768606330000001</v>
      </c>
      <c r="ED5" s="6">
        <v>-4.9720341430809258E-2</v>
      </c>
      <c r="EE5" s="21">
        <f t="shared" ref="EE5:EE25" si="66">MAX(0,EC5*ED5)</f>
        <v>0</v>
      </c>
      <c r="EF5" s="22">
        <f t="shared" ref="EF5:EF25" si="67">MAX(0, ED5*37)</f>
        <v>0</v>
      </c>
      <c r="EG5" s="17">
        <v>1.7821605190000014</v>
      </c>
      <c r="EH5" s="15">
        <v>0.27917838134200351</v>
      </c>
      <c r="EI5" s="13">
        <f t="shared" ref="EI5:EI25" si="68">MAX(0,EG5*EH5)</f>
        <v>0.49754068898604531</v>
      </c>
      <c r="EJ5" s="10">
        <f t="shared" ref="EJ5:EJ25" si="69">MAX(0, EH5*37)</f>
        <v>10.32960010965413</v>
      </c>
      <c r="EK5">
        <v>1.7803574650000016</v>
      </c>
      <c r="EL5">
        <v>0.25927041733757655</v>
      </c>
      <c r="EM5" s="13">
        <f t="shared" ref="EM5:EM25" si="70">MAX(0,EK5*EL5)</f>
        <v>0.46159402296062024</v>
      </c>
      <c r="EN5" s="10">
        <f t="shared" ref="EN5:EN25" si="71">MAX(0, EL5*37)</f>
        <v>9.5930054414903321</v>
      </c>
      <c r="EO5" s="14">
        <v>1.7765601240000031</v>
      </c>
      <c r="EP5">
        <v>0.22823502551389852</v>
      </c>
      <c r="EQ5" s="13">
        <f t="shared" ref="EQ5:EQ25" si="72">MAX(0,EO5*EP5)</f>
        <v>0.4054732452281154</v>
      </c>
      <c r="ER5" s="10">
        <f t="shared" ref="ER5:ER25" si="73">MAX(0, EP5*37)</f>
        <v>8.4446959440142457</v>
      </c>
      <c r="ES5" s="14">
        <v>1.7714787900000033</v>
      </c>
      <c r="ET5">
        <v>0.24001497734688068</v>
      </c>
      <c r="EU5" s="13">
        <f t="shared" ref="EU5:EU25" si="74">MAX(0,ES5*ET5)</f>
        <v>0.42518144165233041</v>
      </c>
      <c r="EV5" s="10">
        <f t="shared" ref="EV5:EV25" si="75">MAX(0, ET5*37)</f>
        <v>8.8805541618345849</v>
      </c>
      <c r="EW5" s="14">
        <v>1.7888809929999994</v>
      </c>
      <c r="EX5">
        <v>1.3205200943136182E-2</v>
      </c>
      <c r="EY5" s="13">
        <f t="shared" ref="EY5:EY25" si="76">MAX(0,EW5*EX5)</f>
        <v>2.362253297592198E-2</v>
      </c>
      <c r="EZ5" s="10">
        <f t="shared" ref="EZ5:EZ25" si="77">MAX(0, EX5*37)</f>
        <v>0.48859243489603876</v>
      </c>
      <c r="FA5" s="14">
        <v>1.7830893650000004</v>
      </c>
      <c r="FB5">
        <v>0.10776284043589397</v>
      </c>
      <c r="FC5" s="13">
        <f t="shared" ref="FC5:FC25" si="78">MAX(0,FA5*FB5)</f>
        <v>0.19215077472343456</v>
      </c>
      <c r="FD5" s="10">
        <f t="shared" ref="FD5:FD25" si="79">MAX(0, FB5*37)</f>
        <v>3.9872250961280771</v>
      </c>
      <c r="FE5" s="23">
        <v>1.7809584830000009</v>
      </c>
      <c r="FF5" s="6">
        <v>-2.3141610822499107E-2</v>
      </c>
      <c r="FG5" s="21">
        <f t="shared" ref="FG5:FG25" si="80">MAX(0,FE5*FF5)</f>
        <v>0</v>
      </c>
      <c r="FH5" s="22">
        <f t="shared" ref="FH5:FH25" si="81">MAX(0, FF5*37)</f>
        <v>0</v>
      </c>
      <c r="FI5" s="14">
        <v>1.7861764119999997</v>
      </c>
      <c r="FJ5">
        <v>1.6204481140663789E-2</v>
      </c>
      <c r="FK5" s="13">
        <f t="shared" ref="FK5:FK25" si="82">MAX(0,FI5*FJ5)</f>
        <v>2.8944061982152509E-2</v>
      </c>
      <c r="FL5" s="10">
        <f t="shared" ref="FL5:FL25" si="83">MAX(0, FJ5*37)</f>
        <v>0.59956580220456024</v>
      </c>
      <c r="FM5" s="23">
        <v>1.7782539020000012</v>
      </c>
      <c r="FN5" s="6">
        <v>5.8849806352791979E-3</v>
      </c>
      <c r="FO5" s="21">
        <f t="shared" ref="FO5:FO25" si="84">MAX(0,FM5*FN5)</f>
        <v>1.046498977787968E-2</v>
      </c>
      <c r="FP5" s="22">
        <f t="shared" ref="FP5:FP25" si="85">MAX(0, FN5*37)</f>
        <v>0.21774428350533032</v>
      </c>
      <c r="FQ5" s="14">
        <v>1.7780080310000006</v>
      </c>
      <c r="FR5">
        <v>4.9511555306306632E-2</v>
      </c>
      <c r="FS5" s="13">
        <f t="shared" ref="FS5:FS25" si="86">MAX(0,FQ5*FR5)</f>
        <v>8.8031942961913884E-2</v>
      </c>
      <c r="FT5" s="10">
        <f t="shared" ref="FT5:FT25" si="87">MAX(0, FR5*37)</f>
        <v>1.8319275463333453</v>
      </c>
    </row>
    <row r="6" spans="1:176" x14ac:dyDescent="0.25">
      <c r="A6" s="3">
        <v>1.770495305999999</v>
      </c>
      <c r="B6">
        <v>3.1939060387364118E-2</v>
      </c>
      <c r="C6">
        <f t="shared" si="1"/>
        <v>5.6547956493878684E-2</v>
      </c>
      <c r="D6">
        <f t="shared" si="2"/>
        <v>1.1817452343324724</v>
      </c>
      <c r="E6" s="3">
        <v>1.7719705319999992</v>
      </c>
      <c r="F6">
        <v>4.297315538255163E-3</v>
      </c>
      <c r="G6">
        <f t="shared" si="3"/>
        <v>7.6147165004938639E-3</v>
      </c>
      <c r="H6">
        <f t="shared" si="4"/>
        <v>0.15900067491544104</v>
      </c>
      <c r="I6" s="5">
        <v>1.7827888559999998</v>
      </c>
      <c r="J6" s="6">
        <v>2.3966812203961713E-2</v>
      </c>
      <c r="K6" s="6">
        <f t="shared" si="5"/>
        <v>4.2727765711067733E-2</v>
      </c>
      <c r="L6" s="6">
        <f t="shared" si="6"/>
        <v>0.88677205154658334</v>
      </c>
      <c r="M6" s="5">
        <v>1.7768059950000001</v>
      </c>
      <c r="N6" s="6">
        <v>-3.9537444314199331E-2</v>
      </c>
      <c r="O6" s="6">
        <f t="shared" si="7"/>
        <v>0</v>
      </c>
      <c r="P6" s="6">
        <f t="shared" si="8"/>
        <v>0</v>
      </c>
      <c r="Q6" s="5">
        <v>1.7786636869999999</v>
      </c>
      <c r="R6" s="6">
        <v>3.0164256669348508E-4</v>
      </c>
      <c r="S6" s="6">
        <f t="shared" si="9"/>
        <v>5.3652067983117754E-4</v>
      </c>
      <c r="T6" s="6">
        <f t="shared" si="10"/>
        <v>1.1160774967658948E-2</v>
      </c>
      <c r="U6" s="5">
        <v>1.7737735860000008</v>
      </c>
      <c r="V6" s="6">
        <v>-4.6973584375949222E-2</v>
      </c>
      <c r="W6" s="6">
        <f t="shared" si="11"/>
        <v>0</v>
      </c>
      <c r="X6" s="6">
        <f t="shared" si="12"/>
        <v>0</v>
      </c>
      <c r="Y6" s="5">
        <v>1.7810950780000017</v>
      </c>
      <c r="Z6" s="6">
        <v>1.4666939545150831E-3</v>
      </c>
      <c r="AA6" s="6">
        <f t="shared" si="13"/>
        <v>2.6123213833191728E-3</v>
      </c>
      <c r="AB6" s="6">
        <f t="shared" si="14"/>
        <v>5.4267676317058075E-2</v>
      </c>
      <c r="AC6" s="5">
        <v>1.7796744900000014</v>
      </c>
      <c r="AD6" s="6">
        <v>-6.78545736659035E-4</v>
      </c>
      <c r="AE6" s="6">
        <f t="shared" si="15"/>
        <v>0</v>
      </c>
      <c r="AF6" s="6">
        <f t="shared" si="16"/>
        <v>0</v>
      </c>
      <c r="AG6" s="3">
        <v>1.7762596150000025</v>
      </c>
      <c r="AH6">
        <v>4.9768651643752632E-2</v>
      </c>
      <c r="AI6">
        <f t="shared" si="17"/>
        <v>8.8402046007801285E-2</v>
      </c>
      <c r="AJ6">
        <f t="shared" si="18"/>
        <v>1.8414401108188474</v>
      </c>
      <c r="AK6" s="5">
        <v>1.7724622740000004</v>
      </c>
      <c r="AL6" s="6">
        <v>1.6175159818609439E-2</v>
      </c>
      <c r="AM6" s="6">
        <f t="shared" si="19"/>
        <v>2.8669860554405919E-2</v>
      </c>
      <c r="AN6" s="6">
        <f t="shared" si="20"/>
        <v>0.59848091328854924</v>
      </c>
      <c r="AO6" s="5">
        <v>1.7763142530000007</v>
      </c>
      <c r="AP6" s="6">
        <v>6.1558121389286506E-2</v>
      </c>
      <c r="AQ6" s="6">
        <f t="shared" si="21"/>
        <v>0.10934656841169382</v>
      </c>
      <c r="AR6" s="6">
        <f t="shared" si="22"/>
        <v>2.2776504914036009</v>
      </c>
      <c r="AS6" s="5">
        <v>1.7743199660000002</v>
      </c>
      <c r="AT6" s="6">
        <v>-2.4434993086470614E-2</v>
      </c>
      <c r="AU6" s="6">
        <f t="shared" si="23"/>
        <v>0</v>
      </c>
      <c r="AV6" s="6">
        <f t="shared" si="24"/>
        <v>0</v>
      </c>
      <c r="AW6" s="3">
        <v>1.775276131</v>
      </c>
      <c r="AX6">
        <v>6.8754652265525865E-2</v>
      </c>
      <c r="AY6">
        <f t="shared" si="25"/>
        <v>0.12205849306219314</v>
      </c>
      <c r="AZ6">
        <f t="shared" si="26"/>
        <v>2.5439221338244571</v>
      </c>
      <c r="BA6" s="5">
        <v>1.7710963240000002</v>
      </c>
      <c r="BB6" s="6">
        <v>-3.592839372944321E-2</v>
      </c>
      <c r="BC6" s="6">
        <f t="shared" si="27"/>
        <v>0</v>
      </c>
      <c r="BD6" s="6">
        <f t="shared" si="28"/>
        <v>0</v>
      </c>
      <c r="BE6" s="3">
        <v>1.775276131</v>
      </c>
      <c r="BF6">
        <v>5.0911383264881115E-2</v>
      </c>
      <c r="BG6">
        <f t="shared" si="29"/>
        <v>9.0381763506336296E-2</v>
      </c>
      <c r="BH6">
        <f t="shared" si="30"/>
        <v>1.8837211808006011</v>
      </c>
      <c r="BI6" s="3">
        <v>1.7811223970000025</v>
      </c>
      <c r="BJ6">
        <v>6.1103840133390014E-2</v>
      </c>
      <c r="BK6">
        <f t="shared" si="31"/>
        <v>0.10883341820428857</v>
      </c>
      <c r="BL6">
        <f t="shared" si="32"/>
        <v>2.2608420849354305</v>
      </c>
      <c r="BM6" s="3">
        <v>1.7775162890000011</v>
      </c>
      <c r="BN6">
        <v>0.14611731483251561</v>
      </c>
      <c r="BO6">
        <f t="shared" si="33"/>
        <v>0.25972590721973798</v>
      </c>
      <c r="BP6">
        <f t="shared" si="34"/>
        <v>5.4063406488030772</v>
      </c>
      <c r="BQ6" s="3">
        <v>1.7728174210000009</v>
      </c>
      <c r="BR6">
        <v>2.0424093467356214E-3</v>
      </c>
      <c r="BS6">
        <f t="shared" si="35"/>
        <v>3.6208188707061409E-3</v>
      </c>
      <c r="BT6">
        <f t="shared" si="36"/>
        <v>7.556914582921799E-2</v>
      </c>
      <c r="BU6" s="3">
        <v>1.7816141390000002</v>
      </c>
      <c r="BV6">
        <v>1.4872971689410317E-2</v>
      </c>
      <c r="BW6">
        <f t="shared" si="37"/>
        <v>2.6497896650800143E-2</v>
      </c>
      <c r="BX6">
        <f t="shared" si="38"/>
        <v>0.55029995250818176</v>
      </c>
      <c r="BY6" s="5">
        <v>1.777625565000001</v>
      </c>
      <c r="BZ6" s="6">
        <v>-2.9239882184330123E-3</v>
      </c>
      <c r="CA6" s="6">
        <f t="shared" si="39"/>
        <v>0</v>
      </c>
      <c r="CB6" s="6">
        <f t="shared" si="40"/>
        <v>0</v>
      </c>
      <c r="CC6" s="3">
        <v>1.7749209840000013</v>
      </c>
      <c r="CD6">
        <v>6.7056664668897021E-3</v>
      </c>
      <c r="CE6">
        <f t="shared" si="41"/>
        <v>1.1902028123787682E-2</v>
      </c>
      <c r="CF6">
        <f t="shared" si="42"/>
        <v>0.24810965927491899</v>
      </c>
      <c r="CG6" s="5">
        <v>1.7700308830000004</v>
      </c>
      <c r="CH6" s="6">
        <v>-1.6291882991288902E-2</v>
      </c>
      <c r="CI6" s="21">
        <f t="shared" si="43"/>
        <v>0</v>
      </c>
      <c r="CJ6" s="22">
        <f t="shared" si="44"/>
        <v>0</v>
      </c>
      <c r="CK6" s="19">
        <v>1.7697576930000025</v>
      </c>
      <c r="CL6" s="19">
        <v>-2.2298125386512314E-2</v>
      </c>
      <c r="CM6" s="21">
        <f t="shared" si="0"/>
        <v>0</v>
      </c>
      <c r="CN6" s="22">
        <f t="shared" si="45"/>
        <v>0</v>
      </c>
      <c r="CO6" s="23">
        <v>1.7716153850000023</v>
      </c>
      <c r="CP6" s="6">
        <v>-5.6926657921338837E-2</v>
      </c>
      <c r="CQ6" s="21">
        <f t="shared" si="46"/>
        <v>0</v>
      </c>
      <c r="CR6" s="22">
        <f t="shared" si="47"/>
        <v>0</v>
      </c>
      <c r="CS6" s="23">
        <v>1.7691020370000015</v>
      </c>
      <c r="CT6" s="6">
        <v>-2.556608746897791E-4</v>
      </c>
      <c r="CU6" s="21">
        <f t="shared" si="48"/>
        <v>0</v>
      </c>
      <c r="CV6" s="22">
        <f t="shared" si="49"/>
        <v>0</v>
      </c>
      <c r="CW6" s="5">
        <v>1.7665886889999989</v>
      </c>
      <c r="CX6" s="6">
        <v>-7.2715068195182544E-2</v>
      </c>
      <c r="CY6" s="21">
        <f t="shared" si="50"/>
        <v>0</v>
      </c>
      <c r="CZ6" s="22">
        <f t="shared" si="51"/>
        <v>0</v>
      </c>
      <c r="DA6" s="14">
        <v>1.7665340510000007</v>
      </c>
      <c r="DB6">
        <v>3.8055464968284429E-2</v>
      </c>
      <c r="DC6" s="13">
        <f t="shared" si="52"/>
        <v>6.7226274693112112E-2</v>
      </c>
      <c r="DD6" s="10">
        <f t="shared" si="53"/>
        <v>1.408052203826524</v>
      </c>
      <c r="DE6" s="14">
        <v>1.7701947970000003</v>
      </c>
      <c r="DF6">
        <v>3.693357098481901E-2</v>
      </c>
      <c r="DG6" s="13">
        <f t="shared" si="54"/>
        <v>6.5379615191956786E-2</v>
      </c>
      <c r="DH6" s="10">
        <f t="shared" si="55"/>
        <v>1.3665421264383033</v>
      </c>
      <c r="DI6" s="14">
        <v>1.7672989829999981</v>
      </c>
      <c r="DJ6">
        <v>6.8376627581870922E-2</v>
      </c>
      <c r="DK6" s="13">
        <f t="shared" si="56"/>
        <v>0.12084194438641011</v>
      </c>
      <c r="DL6" s="10">
        <f t="shared" si="57"/>
        <v>2.5299352205292243</v>
      </c>
      <c r="DM6" s="14">
        <v>1.7665886889999989</v>
      </c>
      <c r="DN6">
        <v>2.2289572079464502E-2</v>
      </c>
      <c r="DO6" s="13">
        <f t="shared" si="58"/>
        <v>3.937650591823217E-2</v>
      </c>
      <c r="DP6" s="10">
        <f t="shared" si="59"/>
        <v>0.82471416694018651</v>
      </c>
      <c r="DQ6" s="23">
        <v>1.7745658370000026</v>
      </c>
      <c r="DR6" s="6">
        <v>-4.0372430760198794E-2</v>
      </c>
      <c r="DS6" s="21">
        <f t="shared" si="60"/>
        <v>0</v>
      </c>
      <c r="DT6" s="22">
        <f t="shared" si="61"/>
        <v>0</v>
      </c>
      <c r="DU6" s="23">
        <v>1.7742380090000012</v>
      </c>
      <c r="DV6" s="6">
        <v>-2.8991296876263856E-2</v>
      </c>
      <c r="DW6" s="21">
        <f t="shared" si="62"/>
        <v>0</v>
      </c>
      <c r="DX6" s="22">
        <f t="shared" si="63"/>
        <v>0</v>
      </c>
      <c r="DY6" s="23">
        <v>1.7730086540000016</v>
      </c>
      <c r="DZ6" s="6">
        <v>-9.0957828010867093E-3</v>
      </c>
      <c r="EA6" s="21">
        <f t="shared" si="64"/>
        <v>0</v>
      </c>
      <c r="EB6" s="22">
        <f t="shared" si="65"/>
        <v>0</v>
      </c>
      <c r="EC6" s="23">
        <v>1.7724895929999995</v>
      </c>
      <c r="ED6" s="6">
        <v>-4.5791554399604223E-2</v>
      </c>
      <c r="EE6" s="21">
        <f t="shared" si="66"/>
        <v>0</v>
      </c>
      <c r="EF6" s="22">
        <f t="shared" si="67"/>
        <v>0</v>
      </c>
      <c r="EG6" s="17">
        <v>1.776696719000002</v>
      </c>
      <c r="EH6" s="15">
        <v>0.29433092461136839</v>
      </c>
      <c r="EI6" s="13">
        <f t="shared" si="68"/>
        <v>0.52293678805725519</v>
      </c>
      <c r="EJ6" s="10">
        <f t="shared" si="69"/>
        <v>10.890244210620631</v>
      </c>
      <c r="EK6">
        <v>1.7739921380000023</v>
      </c>
      <c r="EL6">
        <v>0.29055477205685315</v>
      </c>
      <c r="EM6" s="13">
        <f t="shared" si="70"/>
        <v>0.51544188128724022</v>
      </c>
      <c r="EN6" s="10">
        <f t="shared" si="71"/>
        <v>10.750526566103566</v>
      </c>
      <c r="EO6" s="14">
        <v>1.7710963240000037</v>
      </c>
      <c r="EP6">
        <v>0.29175011647832155</v>
      </c>
      <c r="EQ6" s="13">
        <f t="shared" si="72"/>
        <v>0.51671755882132819</v>
      </c>
      <c r="ER6" s="10">
        <f t="shared" si="73"/>
        <v>10.794754309697897</v>
      </c>
      <c r="ES6" s="14">
        <v>1.7692932700000004</v>
      </c>
      <c r="ET6">
        <v>0.28185363768675437</v>
      </c>
      <c r="EU6" s="13">
        <f t="shared" si="74"/>
        <v>0.49868174428419298</v>
      </c>
      <c r="EV6" s="10">
        <f t="shared" si="75"/>
        <v>10.428584594409912</v>
      </c>
      <c r="EW6" s="14">
        <v>1.7845099530000006</v>
      </c>
      <c r="EX6">
        <v>3.1895802059397647E-2</v>
      </c>
      <c r="EY6" s="13">
        <f t="shared" si="76"/>
        <v>5.6918376233913021E-2</v>
      </c>
      <c r="EZ6" s="10">
        <f t="shared" si="77"/>
        <v>1.180144676197713</v>
      </c>
      <c r="FA6" s="14">
        <v>1.777625565000001</v>
      </c>
      <c r="FB6">
        <v>3.2369296609339952E-2</v>
      </c>
      <c r="FC6" s="13">
        <f t="shared" si="78"/>
        <v>5.7540489173830547E-2</v>
      </c>
      <c r="FD6" s="10">
        <f t="shared" si="79"/>
        <v>1.1976639745455782</v>
      </c>
      <c r="FE6" s="23">
        <v>1.7754946830000016</v>
      </c>
      <c r="FF6" s="6">
        <v>-7.0663534487194202E-3</v>
      </c>
      <c r="FG6" s="21">
        <f t="shared" si="80"/>
        <v>0</v>
      </c>
      <c r="FH6" s="22">
        <f t="shared" si="81"/>
        <v>0</v>
      </c>
      <c r="FI6" s="14">
        <v>1.7818053720000009</v>
      </c>
      <c r="FJ6">
        <v>1.7255525654722586E-2</v>
      </c>
      <c r="FK6" s="13">
        <f t="shared" si="82"/>
        <v>3.0745988308268538E-2</v>
      </c>
      <c r="FL6" s="10">
        <f t="shared" si="83"/>
        <v>0.63845444922473571</v>
      </c>
      <c r="FM6" s="23">
        <v>1.7749756219999995</v>
      </c>
      <c r="FN6" s="6">
        <v>-2.3788352035782362E-2</v>
      </c>
      <c r="FO6" s="21">
        <f t="shared" si="84"/>
        <v>0</v>
      </c>
      <c r="FP6" s="22">
        <f t="shared" si="85"/>
        <v>0</v>
      </c>
      <c r="FQ6" s="14">
        <v>1.7725442309999995</v>
      </c>
      <c r="FR6">
        <v>0.13960981202842496</v>
      </c>
      <c r="FS6" s="13">
        <f t="shared" si="86"/>
        <v>0.24746456690197899</v>
      </c>
      <c r="FT6" s="10">
        <f t="shared" si="87"/>
        <v>5.1655630450517238</v>
      </c>
    </row>
    <row r="7" spans="1:176" x14ac:dyDescent="0.25">
      <c r="A7" s="3">
        <v>1.7650315059999997</v>
      </c>
      <c r="B7">
        <v>8.2010335177868113E-2</v>
      </c>
      <c r="C7">
        <f t="shared" si="1"/>
        <v>0.14475082540655732</v>
      </c>
      <c r="D7">
        <f t="shared" si="2"/>
        <v>3.0343824015811203</v>
      </c>
      <c r="E7" s="3">
        <v>1.7654139719999993</v>
      </c>
      <c r="F7">
        <v>2.762038473539433E-2</v>
      </c>
      <c r="G7">
        <f t="shared" si="3"/>
        <v>4.8761413123880652E-2</v>
      </c>
      <c r="H7">
        <f t="shared" si="4"/>
        <v>1.0219542352095903</v>
      </c>
      <c r="I7" s="5">
        <v>1.7773250560000005</v>
      </c>
      <c r="J7" s="6">
        <v>-1.4051583949535386E-2</v>
      </c>
      <c r="K7" s="6">
        <f t="shared" si="5"/>
        <v>0</v>
      </c>
      <c r="L7" s="6">
        <f t="shared" si="6"/>
        <v>0</v>
      </c>
      <c r="M7" s="5">
        <v>1.7715334279999997</v>
      </c>
      <c r="N7" s="6">
        <v>-5.1115190458460601E-2</v>
      </c>
      <c r="O7" s="6">
        <f t="shared" si="7"/>
        <v>0</v>
      </c>
      <c r="P7" s="6">
        <f t="shared" si="8"/>
        <v>0</v>
      </c>
      <c r="Q7" s="5">
        <v>1.7710143669999994</v>
      </c>
      <c r="R7" s="6">
        <v>3.938788029674371E-3</v>
      </c>
      <c r="S7" s="6">
        <f t="shared" si="9"/>
        <v>6.9756501891209306E-3</v>
      </c>
      <c r="T7" s="6">
        <f t="shared" si="10"/>
        <v>0.14573515709795173</v>
      </c>
      <c r="U7" s="5">
        <v>1.7694025460000002</v>
      </c>
      <c r="V7" s="6">
        <v>-5.0975540347759397E-2</v>
      </c>
      <c r="W7" s="6">
        <f t="shared" si="11"/>
        <v>0</v>
      </c>
      <c r="X7" s="6">
        <f t="shared" si="12"/>
        <v>0</v>
      </c>
      <c r="Y7" s="5">
        <v>1.7745385180000017</v>
      </c>
      <c r="Z7" s="6">
        <v>2.3386339800339356E-2</v>
      </c>
      <c r="AA7" s="6">
        <f t="shared" si="13"/>
        <v>4.1499960770738656E-2</v>
      </c>
      <c r="AB7" s="6">
        <f t="shared" si="14"/>
        <v>0.86529457261255616</v>
      </c>
      <c r="AC7" s="5">
        <v>1.7698396499999998</v>
      </c>
      <c r="AD7" s="6">
        <v>-2.4945342893484174E-2</v>
      </c>
      <c r="AE7" s="6">
        <f t="shared" si="15"/>
        <v>0</v>
      </c>
      <c r="AF7" s="6">
        <f t="shared" si="16"/>
        <v>0</v>
      </c>
      <c r="AG7" s="3">
        <v>1.7697030550000008</v>
      </c>
      <c r="AH7">
        <v>7.3115857335381382E-2</v>
      </c>
      <c r="AI7">
        <f t="shared" si="17"/>
        <v>0.12939335609536864</v>
      </c>
      <c r="AJ7">
        <f t="shared" si="18"/>
        <v>2.7052867214091112</v>
      </c>
      <c r="AK7" s="5">
        <v>1.7669984740000011</v>
      </c>
      <c r="AL7" s="6">
        <v>-1.9924199847564033E-2</v>
      </c>
      <c r="AM7" s="6">
        <f t="shared" si="19"/>
        <v>0</v>
      </c>
      <c r="AN7" s="6">
        <f t="shared" si="20"/>
        <v>0</v>
      </c>
      <c r="AO7" s="5">
        <v>1.7697576930000007</v>
      </c>
      <c r="AP7" s="6">
        <v>2.4341527427828354E-2</v>
      </c>
      <c r="AQ7" s="6">
        <f t="shared" si="21"/>
        <v>4.3078605424769753E-2</v>
      </c>
      <c r="AR7" s="6">
        <f t="shared" si="22"/>
        <v>0.90063651482964913</v>
      </c>
      <c r="AS7" s="5">
        <v>1.7688561660000008</v>
      </c>
      <c r="AT7" s="6">
        <v>-1.5000145061036107E-3</v>
      </c>
      <c r="AU7" s="6">
        <f t="shared" si="23"/>
        <v>0</v>
      </c>
      <c r="AV7" s="6">
        <f t="shared" si="24"/>
        <v>0</v>
      </c>
      <c r="AW7" s="3">
        <v>1.769621098</v>
      </c>
      <c r="AX7">
        <v>2.8307425090853152E-2</v>
      </c>
      <c r="AY7">
        <f t="shared" si="25"/>
        <v>5.0093416670828304E-2</v>
      </c>
      <c r="AZ7">
        <f t="shared" si="26"/>
        <v>1.0473747283615666</v>
      </c>
      <c r="BA7" s="5">
        <v>1.7658237570000015</v>
      </c>
      <c r="BB7" s="6">
        <v>-9.4810340897561168E-3</v>
      </c>
      <c r="BC7" s="6">
        <f t="shared" si="27"/>
        <v>0</v>
      </c>
      <c r="BD7" s="6">
        <f t="shared" si="28"/>
        <v>0</v>
      </c>
      <c r="BE7" s="3">
        <v>1.7676268110000013</v>
      </c>
      <c r="BF7">
        <v>0.10323255080320681</v>
      </c>
      <c r="BG7">
        <f t="shared" si="29"/>
        <v>0.18247662456766808</v>
      </c>
      <c r="BH7">
        <f t="shared" si="30"/>
        <v>3.8196043797186521</v>
      </c>
      <c r="BI7" s="3">
        <v>1.7747570699999997</v>
      </c>
      <c r="BJ7">
        <v>0.12805408854387551</v>
      </c>
      <c r="BK7">
        <f t="shared" si="31"/>
        <v>0.22726489898564903</v>
      </c>
      <c r="BL7">
        <f t="shared" si="32"/>
        <v>4.7380012761233941</v>
      </c>
      <c r="BM7" s="3">
        <v>1.7698669690000006</v>
      </c>
      <c r="BN7">
        <v>0.1328761940372927</v>
      </c>
      <c r="BO7">
        <f t="shared" si="33"/>
        <v>0.2351731867930392</v>
      </c>
      <c r="BP7">
        <f t="shared" si="34"/>
        <v>4.9164191793798295</v>
      </c>
      <c r="BQ7" s="3">
        <v>1.769539141000001</v>
      </c>
      <c r="BR7">
        <v>5.0074122090465835E-2</v>
      </c>
      <c r="BS7">
        <f t="shared" si="35"/>
        <v>8.8608118990292084E-2</v>
      </c>
      <c r="BT7">
        <f t="shared" si="36"/>
        <v>1.8527425173472358</v>
      </c>
      <c r="BU7" s="3">
        <v>1.7739648190000015</v>
      </c>
      <c r="BV7">
        <v>1.6321598525607117E-2</v>
      </c>
      <c r="BW7">
        <f t="shared" si="37"/>
        <v>2.895394157426932E-2</v>
      </c>
      <c r="BX7">
        <f t="shared" si="38"/>
        <v>0.60389914544746326</v>
      </c>
      <c r="BY7" s="5">
        <v>1.7721617649999999</v>
      </c>
      <c r="BZ7" s="6">
        <v>-1.5593469194605502E-2</v>
      </c>
      <c r="CA7" s="6">
        <f t="shared" si="39"/>
        <v>0</v>
      </c>
      <c r="CB7" s="6">
        <f t="shared" si="40"/>
        <v>0</v>
      </c>
      <c r="CC7" s="3">
        <v>1.7694571840000002</v>
      </c>
      <c r="CD7">
        <v>1.2964883586786163E-2</v>
      </c>
      <c r="CE7">
        <f t="shared" si="41"/>
        <v>2.2940806402362467E-2</v>
      </c>
      <c r="CF7">
        <f t="shared" si="42"/>
        <v>0.47970069271108801</v>
      </c>
      <c r="CG7" s="5">
        <v>1.7656598429999999</v>
      </c>
      <c r="CH7" s="6">
        <v>-2.472696718254409E-2</v>
      </c>
      <c r="CI7" s="21">
        <f t="shared" si="43"/>
        <v>0</v>
      </c>
      <c r="CJ7" s="22">
        <f t="shared" si="44"/>
        <v>0</v>
      </c>
      <c r="CK7" s="19">
        <v>1.7632011330000008</v>
      </c>
      <c r="CL7" s="19">
        <v>-3.8397055551704987E-2</v>
      </c>
      <c r="CM7" s="21">
        <f t="shared" si="0"/>
        <v>0</v>
      </c>
      <c r="CN7" s="22">
        <f t="shared" si="45"/>
        <v>0</v>
      </c>
      <c r="CO7" s="23">
        <v>1.7641572980000007</v>
      </c>
      <c r="CP7" s="6">
        <v>-6.2698867041079062E-2</v>
      </c>
      <c r="CQ7" s="21">
        <f t="shared" si="46"/>
        <v>0</v>
      </c>
      <c r="CR7" s="22">
        <f t="shared" si="47"/>
        <v>0</v>
      </c>
      <c r="CS7" s="23">
        <v>1.763829470000001</v>
      </c>
      <c r="CT7" s="6">
        <v>-4.7589706845458483E-2</v>
      </c>
      <c r="CU7" s="21">
        <f t="shared" si="48"/>
        <v>0</v>
      </c>
      <c r="CV7" s="22">
        <f t="shared" si="49"/>
        <v>0</v>
      </c>
      <c r="CW7" s="5">
        <v>1.7611248889999995</v>
      </c>
      <c r="CX7" s="6">
        <v>-5.8851051346894306E-2</v>
      </c>
      <c r="CY7" s="21">
        <f t="shared" si="50"/>
        <v>0</v>
      </c>
      <c r="CZ7" s="22">
        <f t="shared" si="51"/>
        <v>0</v>
      </c>
      <c r="DA7" s="14">
        <v>1.7610702510000014</v>
      </c>
      <c r="DB7">
        <v>3.6050130502006388E-2</v>
      </c>
      <c r="DC7" s="13">
        <f t="shared" si="52"/>
        <v>6.3486812371751189E-2</v>
      </c>
      <c r="DD7" s="10">
        <f t="shared" si="53"/>
        <v>1.3338548285742364</v>
      </c>
      <c r="DE7" s="14">
        <v>1.7636382370000021</v>
      </c>
      <c r="DF7">
        <v>3.3461762108397512E-2</v>
      </c>
      <c r="DG7" s="13">
        <f t="shared" si="54"/>
        <v>5.9014443131767659E-2</v>
      </c>
      <c r="DH7" s="10">
        <f t="shared" si="55"/>
        <v>1.2380851980107079</v>
      </c>
      <c r="DI7" s="14">
        <v>1.7620264159999994</v>
      </c>
      <c r="DJ7">
        <v>8.481601228670882E-2</v>
      </c>
      <c r="DK7" s="13">
        <f t="shared" si="56"/>
        <v>0.14944805414896145</v>
      </c>
      <c r="DL7" s="10">
        <f t="shared" si="57"/>
        <v>3.1381924546082263</v>
      </c>
      <c r="DM7" s="14">
        <v>1.7613161220000002</v>
      </c>
      <c r="DN7">
        <v>6.4648201404891581E-2</v>
      </c>
      <c r="DO7" s="13">
        <f t="shared" si="58"/>
        <v>0.1138659193927386</v>
      </c>
      <c r="DP7" s="10">
        <f t="shared" si="59"/>
        <v>2.3919834519809884</v>
      </c>
      <c r="DQ7" s="23">
        <v>1.7680092770000009</v>
      </c>
      <c r="DR7" s="6">
        <v>-6.6047090561690336E-2</v>
      </c>
      <c r="DS7" s="21">
        <f t="shared" si="60"/>
        <v>0</v>
      </c>
      <c r="DT7" s="22">
        <f t="shared" si="61"/>
        <v>0</v>
      </c>
      <c r="DU7" s="23">
        <v>1.7665886889999989</v>
      </c>
      <c r="DV7" s="6">
        <v>-5.7578111758355172E-2</v>
      </c>
      <c r="DW7" s="21">
        <f t="shared" si="62"/>
        <v>0</v>
      </c>
      <c r="DX7" s="22">
        <f t="shared" si="63"/>
        <v>0</v>
      </c>
      <c r="DY7" s="23">
        <v>1.7675448539999987</v>
      </c>
      <c r="DZ7" s="6">
        <v>-9.2145652212393334E-3</v>
      </c>
      <c r="EA7" s="21">
        <f t="shared" si="64"/>
        <v>0</v>
      </c>
      <c r="EB7" s="22">
        <f t="shared" si="65"/>
        <v>0</v>
      </c>
      <c r="EC7" s="23">
        <v>1.764840272999999</v>
      </c>
      <c r="ED7" s="6">
        <v>-4.7428801294077526E-2</v>
      </c>
      <c r="EE7" s="21">
        <f t="shared" si="66"/>
        <v>0</v>
      </c>
      <c r="EF7" s="22">
        <f t="shared" si="67"/>
        <v>0</v>
      </c>
      <c r="EG7" s="17">
        <v>1.7690473990000015</v>
      </c>
      <c r="EH7" s="15">
        <v>0.34244470443502961</v>
      </c>
      <c r="EI7" s="13">
        <f t="shared" si="68"/>
        <v>0.60580091368211342</v>
      </c>
      <c r="EJ7" s="10">
        <f t="shared" si="69"/>
        <v>12.670454064096095</v>
      </c>
      <c r="EK7">
        <v>1.7674355780000006</v>
      </c>
      <c r="EL7">
        <v>0.32144446561991852</v>
      </c>
      <c r="EM7" s="13">
        <f t="shared" si="70"/>
        <v>0.56813238488784201</v>
      </c>
      <c r="EN7" s="10">
        <f t="shared" si="71"/>
        <v>11.893445227936985</v>
      </c>
      <c r="EO7" s="14">
        <v>1.7656325240000008</v>
      </c>
      <c r="EP7">
        <v>0.38176423127062237</v>
      </c>
      <c r="EQ7" s="13">
        <f t="shared" si="72"/>
        <v>0.67405534323126903</v>
      </c>
      <c r="ER7" s="10">
        <f t="shared" si="73"/>
        <v>14.125276557013027</v>
      </c>
      <c r="ES7" s="14">
        <v>1.7649222300000016</v>
      </c>
      <c r="ET7">
        <v>0.29842412730050999</v>
      </c>
      <c r="EU7" s="13">
        <f t="shared" si="74"/>
        <v>0.52669537624102047</v>
      </c>
      <c r="EV7" s="10">
        <f t="shared" si="75"/>
        <v>11.04169271011887</v>
      </c>
      <c r="EW7" s="14">
        <v>1.7768606330000001</v>
      </c>
      <c r="EX7">
        <v>2.5732669233369697E-3</v>
      </c>
      <c r="EY7" s="13">
        <f t="shared" si="76"/>
        <v>4.5723366942784904E-3</v>
      </c>
      <c r="EZ7" s="10">
        <f t="shared" si="77"/>
        <v>9.5210876163467878E-2</v>
      </c>
      <c r="FA7" s="14">
        <v>1.771260238</v>
      </c>
      <c r="FB7">
        <v>7.4776544688414867E-4</v>
      </c>
      <c r="FC7" s="13">
        <f t="shared" si="78"/>
        <v>1.3244872034161935E-3</v>
      </c>
      <c r="FD7" s="10">
        <f t="shared" si="79"/>
        <v>2.7667321534713501E-2</v>
      </c>
      <c r="FE7" s="23">
        <v>1.7700308830000004</v>
      </c>
      <c r="FF7" s="6">
        <v>-2.8104733518529042E-2</v>
      </c>
      <c r="FG7" s="21">
        <f t="shared" si="80"/>
        <v>0</v>
      </c>
      <c r="FH7" s="22">
        <f t="shared" si="81"/>
        <v>0</v>
      </c>
      <c r="FI7" s="14">
        <v>1.7763415720000015</v>
      </c>
      <c r="FJ7">
        <v>7.8438780271667133E-2</v>
      </c>
      <c r="FK7" s="13">
        <f t="shared" si="82"/>
        <v>0.13933406625353589</v>
      </c>
      <c r="FL7" s="10">
        <f t="shared" si="83"/>
        <v>2.902234870051684</v>
      </c>
      <c r="FM7" s="14">
        <v>1.7697030550000008</v>
      </c>
      <c r="FN7">
        <v>5.1469219760546303E-2</v>
      </c>
      <c r="FO7" s="13">
        <f t="shared" si="84"/>
        <v>9.1085235448705199E-2</v>
      </c>
      <c r="FP7" s="10">
        <f t="shared" si="85"/>
        <v>1.9043611311402131</v>
      </c>
      <c r="FQ7" s="14">
        <v>1.7670804310000001</v>
      </c>
      <c r="FR7">
        <v>6.7483958150537302E-2</v>
      </c>
      <c r="FS7" s="13">
        <f t="shared" si="86"/>
        <v>0.11924958185423742</v>
      </c>
      <c r="FT7" s="10">
        <f t="shared" si="87"/>
        <v>2.4969064515698802</v>
      </c>
    </row>
    <row r="8" spans="1:176" x14ac:dyDescent="0.25">
      <c r="A8" s="3">
        <v>1.7595677060000003</v>
      </c>
      <c r="B8">
        <v>0.14290114475543061</v>
      </c>
      <c r="C8">
        <f t="shared" si="1"/>
        <v>0.25144423946208705</v>
      </c>
      <c r="D8">
        <f t="shared" si="2"/>
        <v>5.2873423559509325</v>
      </c>
      <c r="E8" s="3">
        <v>1.7610429320000005</v>
      </c>
      <c r="F8">
        <v>9.8201561321780206E-2</v>
      </c>
      <c r="G8">
        <f t="shared" si="3"/>
        <v>0.17293716547708565</v>
      </c>
      <c r="H8">
        <f t="shared" si="4"/>
        <v>3.6334577689058678</v>
      </c>
      <c r="I8" s="5">
        <v>1.7696757359999982</v>
      </c>
      <c r="J8" s="6">
        <v>-3.7995320235903692E-2</v>
      </c>
      <c r="K8" s="6">
        <f t="shared" si="5"/>
        <v>0</v>
      </c>
      <c r="L8" s="6">
        <f t="shared" si="6"/>
        <v>0</v>
      </c>
      <c r="M8" s="5">
        <v>1.7649768679999998</v>
      </c>
      <c r="N8" s="6">
        <v>-5.6279270866334587E-2</v>
      </c>
      <c r="O8" s="6">
        <f t="shared" si="7"/>
        <v>0</v>
      </c>
      <c r="P8" s="6">
        <f t="shared" si="8"/>
        <v>0</v>
      </c>
      <c r="Q8" s="5">
        <v>1.765550567</v>
      </c>
      <c r="R8" s="6">
        <v>-6.171197079563308E-3</v>
      </c>
      <c r="S8" s="6">
        <f t="shared" si="9"/>
        <v>0</v>
      </c>
      <c r="T8" s="6">
        <f t="shared" si="10"/>
        <v>0</v>
      </c>
      <c r="U8" s="5">
        <v>1.763037219000001</v>
      </c>
      <c r="V8" s="6">
        <v>-1.6974668609214368E-2</v>
      </c>
      <c r="W8" s="6">
        <f t="shared" si="11"/>
        <v>0</v>
      </c>
      <c r="X8" s="6">
        <f t="shared" si="12"/>
        <v>0</v>
      </c>
      <c r="Y8" s="5">
        <v>1.7681731910000007</v>
      </c>
      <c r="Z8" s="6">
        <v>-4.443453517349432E-2</v>
      </c>
      <c r="AA8" s="6">
        <f t="shared" si="13"/>
        <v>0</v>
      </c>
      <c r="AB8" s="6">
        <f t="shared" si="14"/>
        <v>0</v>
      </c>
      <c r="AC8" s="5">
        <v>1.762190330000001</v>
      </c>
      <c r="AD8" s="6">
        <v>1.220815341831008E-3</v>
      </c>
      <c r="AE8" s="6">
        <f t="shared" si="15"/>
        <v>2.1513089900902483E-3</v>
      </c>
      <c r="AF8" s="6">
        <f t="shared" si="16"/>
        <v>4.5170167647747297E-2</v>
      </c>
      <c r="AG8" s="3">
        <v>1.7642392550000014</v>
      </c>
      <c r="AH8">
        <v>5.0617598811868144E-3</v>
      </c>
      <c r="AI8">
        <f t="shared" si="17"/>
        <v>8.9301554817739215E-3</v>
      </c>
      <c r="AJ8">
        <f t="shared" si="18"/>
        <v>0.18728511560391214</v>
      </c>
      <c r="AK8" s="5">
        <v>1.7604419140000012</v>
      </c>
      <c r="AL8" s="6">
        <v>-1.3268343821858543E-2</v>
      </c>
      <c r="AM8" s="6">
        <f t="shared" si="19"/>
        <v>0</v>
      </c>
      <c r="AN8" s="6">
        <f t="shared" si="20"/>
        <v>0</v>
      </c>
      <c r="AO8" s="5">
        <v>1.7642938930000014</v>
      </c>
      <c r="AP8" s="6">
        <v>-2.0667940621733999E-4</v>
      </c>
      <c r="AQ8" s="6">
        <f t="shared" si="21"/>
        <v>0</v>
      </c>
      <c r="AR8" s="6">
        <f t="shared" si="22"/>
        <v>0</v>
      </c>
      <c r="AS8" s="5">
        <v>1.7622996060000009</v>
      </c>
      <c r="AT8" s="6">
        <v>6.643781385226759E-3</v>
      </c>
      <c r="AU8" s="6">
        <f t="shared" si="23"/>
        <v>1.1708333317535258E-2</v>
      </c>
      <c r="AV8" s="6">
        <f t="shared" si="24"/>
        <v>0.24581991125339009</v>
      </c>
      <c r="AW8" s="3">
        <v>1.7632557710000007</v>
      </c>
      <c r="AX8">
        <v>3.922148566371627E-2</v>
      </c>
      <c r="AY8">
        <f t="shared" si="25"/>
        <v>6.9157510943741507E-2</v>
      </c>
      <c r="AZ8">
        <f t="shared" si="26"/>
        <v>1.4511949695575019</v>
      </c>
      <c r="BA8" s="3">
        <v>1.7592671970000016</v>
      </c>
      <c r="BB8">
        <v>3.7997866006211078E-2</v>
      </c>
      <c r="BC8">
        <f t="shared" si="27"/>
        <v>6.6848399220728605E-2</v>
      </c>
      <c r="BD8">
        <f t="shared" si="28"/>
        <v>1.4059210422298098</v>
      </c>
      <c r="BE8" s="3">
        <v>1.7610702510000014</v>
      </c>
      <c r="BF8">
        <v>0.15285922719967485</v>
      </c>
      <c r="BG8">
        <f t="shared" si="29"/>
        <v>0.26919583761219762</v>
      </c>
      <c r="BH8">
        <f t="shared" si="30"/>
        <v>5.6557914063879693</v>
      </c>
      <c r="BI8" s="3">
        <v>1.767107750000001</v>
      </c>
      <c r="BJ8">
        <v>0.17198706839118294</v>
      </c>
      <c r="BK8">
        <f t="shared" si="31"/>
        <v>0.30391968145383957</v>
      </c>
      <c r="BL8">
        <f t="shared" si="32"/>
        <v>6.3635215304737685</v>
      </c>
      <c r="BM8" s="3">
        <v>1.7644031690000013</v>
      </c>
      <c r="BN8">
        <v>0.17246315535067411</v>
      </c>
      <c r="BO8">
        <f t="shared" si="33"/>
        <v>0.30429453783646893</v>
      </c>
      <c r="BP8">
        <f t="shared" si="34"/>
        <v>6.3811367479749421</v>
      </c>
      <c r="BQ8" s="3">
        <v>1.7640753410000016</v>
      </c>
      <c r="BR8">
        <v>0.14484125173447762</v>
      </c>
      <c r="BS8">
        <f t="shared" si="35"/>
        <v>0.25551088054436571</v>
      </c>
      <c r="BT8">
        <f t="shared" si="36"/>
        <v>5.359126314175672</v>
      </c>
      <c r="BU8" s="3">
        <v>1.7674082589999998</v>
      </c>
      <c r="BV8">
        <v>2.7921461436653367E-3</v>
      </c>
      <c r="BW8">
        <f t="shared" si="37"/>
        <v>4.9348621546491164E-3</v>
      </c>
      <c r="BX8">
        <f t="shared" si="38"/>
        <v>0.10330940731561745</v>
      </c>
      <c r="BY8" s="5">
        <v>1.7645124449999994</v>
      </c>
      <c r="BZ8" s="6">
        <v>-1.6077703733138021E-2</v>
      </c>
      <c r="CA8" s="6">
        <f t="shared" si="39"/>
        <v>0</v>
      </c>
      <c r="CB8" s="6">
        <f t="shared" si="40"/>
        <v>0</v>
      </c>
      <c r="CC8" s="3">
        <v>1.7641846169999997</v>
      </c>
      <c r="CD8">
        <v>7.7550739595820747E-3</v>
      </c>
      <c r="CE8">
        <f t="shared" si="41"/>
        <v>1.3681382183191974E-2</v>
      </c>
      <c r="CF8">
        <f t="shared" si="42"/>
        <v>0.28693773650453674</v>
      </c>
      <c r="CG8" s="5">
        <v>1.7623815629999999</v>
      </c>
      <c r="CH8" s="6">
        <v>-2.4046289175181385E-3</v>
      </c>
      <c r="CI8" s="21">
        <f t="shared" si="43"/>
        <v>0</v>
      </c>
      <c r="CJ8" s="22">
        <f t="shared" si="44"/>
        <v>0</v>
      </c>
      <c r="CK8" s="19">
        <v>1.7566445730000027</v>
      </c>
      <c r="CL8" s="19">
        <v>-7.27827186073602E-2</v>
      </c>
      <c r="CM8" s="21">
        <f t="shared" si="0"/>
        <v>0</v>
      </c>
      <c r="CN8" s="22">
        <f t="shared" si="45"/>
        <v>0</v>
      </c>
      <c r="CO8" s="23">
        <v>1.7574095050000018</v>
      </c>
      <c r="CP8" s="6">
        <v>-6.7928859723861382E-2</v>
      </c>
      <c r="CQ8" s="21">
        <f t="shared" si="46"/>
        <v>0</v>
      </c>
      <c r="CR8" s="22">
        <f t="shared" si="47"/>
        <v>0</v>
      </c>
      <c r="CS8" s="23">
        <v>1.7561801500000023</v>
      </c>
      <c r="CT8" s="6">
        <v>-4.9607243440145547E-2</v>
      </c>
      <c r="CU8" s="21">
        <f t="shared" si="48"/>
        <v>0</v>
      </c>
      <c r="CV8" s="22">
        <f t="shared" si="49"/>
        <v>0</v>
      </c>
      <c r="CW8" s="5">
        <v>1.7545683290000014</v>
      </c>
      <c r="CX8" s="6">
        <v>-3.776381527197515E-2</v>
      </c>
      <c r="CY8" s="21">
        <f t="shared" si="50"/>
        <v>0</v>
      </c>
      <c r="CZ8" s="22">
        <f t="shared" si="51"/>
        <v>0</v>
      </c>
      <c r="DA8" s="14">
        <v>1.7545136910000032</v>
      </c>
      <c r="DB8">
        <v>5.6308613777987328E-2</v>
      </c>
      <c r="DC8" s="13">
        <f t="shared" si="52"/>
        <v>9.8794233794710182E-2</v>
      </c>
      <c r="DD8" s="10">
        <f t="shared" si="53"/>
        <v>2.0834187097855312</v>
      </c>
      <c r="DE8" s="14">
        <v>1.7570816770000022</v>
      </c>
      <c r="DF8">
        <v>6.3069238885752735E-2</v>
      </c>
      <c r="DG8" s="13">
        <f t="shared" si="54"/>
        <v>0.11081780402849216</v>
      </c>
      <c r="DH8" s="10">
        <f t="shared" si="55"/>
        <v>2.3335618387728512</v>
      </c>
      <c r="DI8" s="14">
        <v>1.7565626160000001</v>
      </c>
      <c r="DJ8">
        <v>0.10836455154108264</v>
      </c>
      <c r="DK8" s="13">
        <f t="shared" si="56"/>
        <v>0.19034912013667096</v>
      </c>
      <c r="DL8" s="10">
        <f t="shared" si="57"/>
        <v>4.0094884070200578</v>
      </c>
      <c r="DM8" s="14">
        <v>1.7558523220000009</v>
      </c>
      <c r="DN8">
        <v>9.366691362513628E-2</v>
      </c>
      <c r="DO8" s="13">
        <f t="shared" si="58"/>
        <v>0.16446526778326906</v>
      </c>
      <c r="DP8" s="10">
        <f t="shared" si="59"/>
        <v>3.4656758041300422</v>
      </c>
      <c r="DQ8" s="23">
        <v>1.7614527170000027</v>
      </c>
      <c r="DR8" s="6">
        <v>-5.4971904248133731E-2</v>
      </c>
      <c r="DS8" s="21">
        <f t="shared" si="60"/>
        <v>0</v>
      </c>
      <c r="DT8" s="22">
        <f t="shared" si="61"/>
        <v>0</v>
      </c>
      <c r="DU8" s="23">
        <v>1.7589393690000001</v>
      </c>
      <c r="DV8" s="6">
        <v>-3.9067821933155569E-2</v>
      </c>
      <c r="DW8" s="21">
        <f t="shared" si="62"/>
        <v>0</v>
      </c>
      <c r="DX8" s="22">
        <f t="shared" si="63"/>
        <v>0</v>
      </c>
      <c r="DY8" s="23">
        <v>1.7620810539999994</v>
      </c>
      <c r="DZ8" s="6">
        <v>-2.2349107128472812E-2</v>
      </c>
      <c r="EA8" s="21">
        <f t="shared" si="64"/>
        <v>0</v>
      </c>
      <c r="EB8" s="22">
        <f t="shared" si="65"/>
        <v>0</v>
      </c>
      <c r="EC8" s="23">
        <v>1.7593764729999997</v>
      </c>
      <c r="ED8" s="6">
        <v>-2.3982890987409761E-2</v>
      </c>
      <c r="EE8" s="21">
        <f t="shared" si="66"/>
        <v>0</v>
      </c>
      <c r="EF8" s="22">
        <f t="shared" si="67"/>
        <v>0</v>
      </c>
      <c r="EG8" s="17">
        <v>1.7635835990000022</v>
      </c>
      <c r="EH8" s="15">
        <v>0.36177865624461042</v>
      </c>
      <c r="EI8" s="13">
        <f t="shared" si="68"/>
        <v>0.63802690462125466</v>
      </c>
      <c r="EJ8" s="10">
        <f t="shared" si="69"/>
        <v>13.385810281050585</v>
      </c>
      <c r="EK8">
        <v>1.7597862580000019</v>
      </c>
      <c r="EL8">
        <v>0.36828930038394508</v>
      </c>
      <c r="EM8" s="13">
        <f t="shared" si="70"/>
        <v>0.64811044978410137</v>
      </c>
      <c r="EN8" s="10">
        <f t="shared" si="71"/>
        <v>13.626704114205967</v>
      </c>
      <c r="EO8" s="14">
        <v>1.7601687240000015</v>
      </c>
      <c r="EP8">
        <v>0.35292303355136317</v>
      </c>
      <c r="EQ8" s="13">
        <f t="shared" si="72"/>
        <v>0.62120408563631258</v>
      </c>
      <c r="ER8" s="10">
        <f t="shared" si="73"/>
        <v>13.058152241400437</v>
      </c>
      <c r="ES8" s="14">
        <v>1.7605511900000028</v>
      </c>
      <c r="ET8">
        <v>0.39345925550210414</v>
      </c>
      <c r="EU8" s="13">
        <f t="shared" si="74"/>
        <v>0.6927051604907446</v>
      </c>
      <c r="EV8" s="10">
        <f t="shared" si="75"/>
        <v>14.557992453577853</v>
      </c>
      <c r="EW8" s="14">
        <v>1.7703040729999984</v>
      </c>
      <c r="EX8">
        <v>-6.6420147813362862E-2</v>
      </c>
      <c r="EY8" s="13">
        <f t="shared" si="76"/>
        <v>0</v>
      </c>
      <c r="EZ8" s="10">
        <f t="shared" si="77"/>
        <v>0</v>
      </c>
      <c r="FA8" s="14">
        <v>1.7647036780000001</v>
      </c>
      <c r="FB8">
        <v>2.8973006344596038E-2</v>
      </c>
      <c r="FC8" s="13">
        <f t="shared" si="78"/>
        <v>5.1128770859025965E-2</v>
      </c>
      <c r="FD8" s="10">
        <f t="shared" si="79"/>
        <v>1.0720012347500534</v>
      </c>
      <c r="FE8" s="23">
        <v>1.7645670830000011</v>
      </c>
      <c r="FF8" s="6">
        <v>-3.4808781138210114E-2</v>
      </c>
      <c r="FG8" s="21">
        <f t="shared" si="80"/>
        <v>0</v>
      </c>
      <c r="FH8" s="22">
        <f t="shared" si="81"/>
        <v>0</v>
      </c>
      <c r="FI8" s="14">
        <v>1.7697850119999998</v>
      </c>
      <c r="FJ8">
        <v>5.2089361171304104E-2</v>
      </c>
      <c r="FK8" s="13">
        <f t="shared" si="82"/>
        <v>9.2186970685628755E-2</v>
      </c>
      <c r="FL8" s="10">
        <f t="shared" si="83"/>
        <v>1.9273063633382519</v>
      </c>
      <c r="FM8" s="14">
        <v>1.7642392550000014</v>
      </c>
      <c r="FN8">
        <v>0.19433939756320343</v>
      </c>
      <c r="FO8" s="13">
        <f t="shared" si="84"/>
        <v>0.34286119397405512</v>
      </c>
      <c r="FP8" s="10">
        <f t="shared" si="85"/>
        <v>7.1905577098385267</v>
      </c>
      <c r="FQ8" s="14">
        <v>1.7616166310000008</v>
      </c>
      <c r="FR8">
        <v>5.9906227240143363E-2</v>
      </c>
      <c r="FS8" s="13">
        <f t="shared" si="86"/>
        <v>0.10553180620670183</v>
      </c>
      <c r="FT8" s="10">
        <f t="shared" si="87"/>
        <v>2.2165304078853043</v>
      </c>
    </row>
    <row r="9" spans="1:176" x14ac:dyDescent="0.25">
      <c r="A9" s="3">
        <v>1.7519183860000016</v>
      </c>
      <c r="B9">
        <v>0.23606145104318274</v>
      </c>
      <c r="C9">
        <f t="shared" si="1"/>
        <v>0.41356039630839109</v>
      </c>
      <c r="D9">
        <f t="shared" si="2"/>
        <v>8.7342736885977619</v>
      </c>
      <c r="E9" s="3">
        <v>1.7533936120000018</v>
      </c>
      <c r="F9">
        <v>0.15182391411502646</v>
      </c>
      <c r="G9">
        <f t="shared" si="3"/>
        <v>0.2662070811581243</v>
      </c>
      <c r="H9">
        <f t="shared" si="4"/>
        <v>5.617484822255979</v>
      </c>
      <c r="I9" s="3">
        <v>1.763119176</v>
      </c>
      <c r="J9">
        <v>1.0133395677110978E-3</v>
      </c>
      <c r="K9">
        <f t="shared" si="5"/>
        <v>1.786638423630987E-3</v>
      </c>
      <c r="L9">
        <f t="shared" si="6"/>
        <v>3.749356400531062E-2</v>
      </c>
      <c r="M9" s="5">
        <v>1.7584203079999998</v>
      </c>
      <c r="N9" s="6">
        <v>-3.1419802569836515E-2</v>
      </c>
      <c r="O9" s="6">
        <f t="shared" si="7"/>
        <v>0</v>
      </c>
      <c r="P9" s="6">
        <f t="shared" si="8"/>
        <v>0</v>
      </c>
      <c r="Q9" s="5">
        <v>1.7579012470000013</v>
      </c>
      <c r="R9" s="6">
        <v>-8.1827208926602783E-3</v>
      </c>
      <c r="S9" s="6">
        <f t="shared" si="9"/>
        <v>0</v>
      </c>
      <c r="T9" s="6">
        <f t="shared" si="10"/>
        <v>0</v>
      </c>
      <c r="U9" s="3">
        <v>1.7575734190000016</v>
      </c>
      <c r="V9">
        <v>4.9499689967861561E-3</v>
      </c>
      <c r="W9">
        <f t="shared" si="11"/>
        <v>8.699933933625453E-3</v>
      </c>
      <c r="X9">
        <f t="shared" si="12"/>
        <v>0.18314885288108779</v>
      </c>
      <c r="Y9" s="3">
        <v>1.7594311110000014</v>
      </c>
      <c r="Z9">
        <v>3.0263910223587473E-2</v>
      </c>
      <c r="AA9">
        <f t="shared" si="13"/>
        <v>5.3247265187890809E-2</v>
      </c>
      <c r="AB9">
        <f t="shared" si="14"/>
        <v>1.1197646782727364</v>
      </c>
      <c r="AC9" s="5">
        <v>1.7558250030000018</v>
      </c>
      <c r="AD9" s="6">
        <v>-2.7665139760603258E-3</v>
      </c>
      <c r="AE9" s="6">
        <f t="shared" si="15"/>
        <v>0</v>
      </c>
      <c r="AF9" s="6">
        <f t="shared" si="16"/>
        <v>0</v>
      </c>
      <c r="AG9" s="3">
        <v>1.7576826950000015</v>
      </c>
      <c r="AH9">
        <v>6.4299582013653683E-3</v>
      </c>
      <c r="AI9">
        <f t="shared" si="17"/>
        <v>1.1301826260113243E-2</v>
      </c>
      <c r="AJ9">
        <f t="shared" si="18"/>
        <v>0.23790845345051864</v>
      </c>
      <c r="AK9" s="3">
        <v>1.7551693470000025</v>
      </c>
      <c r="AL9">
        <v>5.1496316576190226E-3</v>
      </c>
      <c r="AM9">
        <f t="shared" si="19"/>
        <v>9.0384756337937196E-3</v>
      </c>
      <c r="AN9">
        <f t="shared" si="20"/>
        <v>0.19053637133190385</v>
      </c>
      <c r="AO9" s="3">
        <v>1.7566445730000027</v>
      </c>
      <c r="AP9">
        <v>0.12262797869648734</v>
      </c>
      <c r="AQ9">
        <f t="shared" si="21"/>
        <v>0.21541377327514441</v>
      </c>
      <c r="AR9">
        <f t="shared" si="22"/>
        <v>4.5372352117700316</v>
      </c>
      <c r="AS9" s="3">
        <v>1.7557430460000027</v>
      </c>
      <c r="AT9">
        <v>8.9735155184989313E-2</v>
      </c>
      <c r="AU9">
        <f t="shared" si="23"/>
        <v>0.15755187469777607</v>
      </c>
      <c r="AV9">
        <f t="shared" si="24"/>
        <v>3.3202007418446047</v>
      </c>
      <c r="AW9" s="3">
        <v>1.7566992110000026</v>
      </c>
      <c r="AX9">
        <v>0.11313506097201693</v>
      </c>
      <c r="AY9">
        <f t="shared" si="25"/>
        <v>0.19874427234597933</v>
      </c>
      <c r="AZ9">
        <f t="shared" si="26"/>
        <v>4.1859972559646268</v>
      </c>
      <c r="BA9" s="3">
        <v>1.7538033970000004</v>
      </c>
      <c r="BB9">
        <v>0.15304058223281689</v>
      </c>
      <c r="BC9">
        <f t="shared" si="27"/>
        <v>0.26840309299877219</v>
      </c>
      <c r="BD9">
        <f t="shared" si="28"/>
        <v>5.6625015426142244</v>
      </c>
      <c r="BE9" s="3">
        <v>1.7545136909999997</v>
      </c>
      <c r="BF9">
        <v>0.2262304777279214</v>
      </c>
      <c r="BG9">
        <f t="shared" si="29"/>
        <v>0.39692447049510859</v>
      </c>
      <c r="BH9">
        <f t="shared" si="30"/>
        <v>8.3705276759330918</v>
      </c>
      <c r="BI9" s="3">
        <v>1.7594584300000022</v>
      </c>
      <c r="BJ9">
        <v>0.44117279574083867</v>
      </c>
      <c r="BK9">
        <f t="shared" si="31"/>
        <v>0.77622519455288774</v>
      </c>
      <c r="BL9">
        <f t="shared" si="32"/>
        <v>16.323393442411032</v>
      </c>
      <c r="BM9" s="3">
        <v>1.758037842000002</v>
      </c>
      <c r="BN9">
        <v>0.32049750172434377</v>
      </c>
      <c r="BO9">
        <f t="shared" si="33"/>
        <v>0.56344673629785724</v>
      </c>
      <c r="BP9">
        <f t="shared" si="34"/>
        <v>11.85840756380072</v>
      </c>
      <c r="BQ9" s="3">
        <v>1.7575187809999999</v>
      </c>
      <c r="BR9">
        <v>0.24937286102829473</v>
      </c>
      <c r="BS9">
        <f t="shared" si="35"/>
        <v>0.43827748672893097</v>
      </c>
      <c r="BT9">
        <f t="shared" si="36"/>
        <v>9.2267958580469056</v>
      </c>
      <c r="BU9" s="3">
        <v>1.7619444590000004</v>
      </c>
      <c r="BV9">
        <v>7.1880917464245547E-3</v>
      </c>
      <c r="BW9">
        <f t="shared" si="37"/>
        <v>1.2665018423396381E-2</v>
      </c>
      <c r="BX9">
        <f t="shared" si="38"/>
        <v>0.26595939461770851</v>
      </c>
      <c r="BY9" s="3">
        <v>1.7579558850000012</v>
      </c>
      <c r="BZ9">
        <v>9.7855570216303506E-3</v>
      </c>
      <c r="CA9">
        <f t="shared" si="39"/>
        <v>1.7202577554178158E-2</v>
      </c>
      <c r="CB9">
        <f t="shared" si="40"/>
        <v>0.36206560980032299</v>
      </c>
      <c r="CC9" s="3">
        <v>1.756535297000001</v>
      </c>
      <c r="CD9">
        <v>2.4957636501934652E-2</v>
      </c>
      <c r="CE9">
        <f t="shared" si="41"/>
        <v>4.3838969445343851E-2</v>
      </c>
      <c r="CF9">
        <f t="shared" si="42"/>
        <v>0.92343255057158213</v>
      </c>
      <c r="CG9" s="3">
        <v>1.7538307160000013</v>
      </c>
      <c r="CH9">
        <v>2.6687296543868814E-2</v>
      </c>
      <c r="CI9" s="13">
        <f t="shared" si="43"/>
        <v>4.6805000405637801E-2</v>
      </c>
      <c r="CJ9" s="10">
        <f t="shared" si="44"/>
        <v>0.98742997212314609</v>
      </c>
      <c r="CK9" s="19">
        <v>1.7500880130000027</v>
      </c>
      <c r="CL9" s="19">
        <v>-1.2928370650964765E-2</v>
      </c>
      <c r="CM9" s="21">
        <f t="shared" si="0"/>
        <v>0</v>
      </c>
      <c r="CN9" s="22">
        <f t="shared" si="45"/>
        <v>0</v>
      </c>
      <c r="CO9" s="23">
        <v>1.7510441780000026</v>
      </c>
      <c r="CP9" s="6">
        <v>-2.9368240322888126E-2</v>
      </c>
      <c r="CQ9" s="21">
        <f t="shared" si="46"/>
        <v>0</v>
      </c>
      <c r="CR9" s="22">
        <f t="shared" si="47"/>
        <v>0</v>
      </c>
      <c r="CS9" s="14">
        <v>1.7507163500000029</v>
      </c>
      <c r="CT9">
        <v>5.1503323008704948E-3</v>
      </c>
      <c r="CU9" s="13">
        <f t="shared" si="48"/>
        <v>9.016770967067109E-3</v>
      </c>
      <c r="CV9" s="10">
        <f t="shared" si="49"/>
        <v>0.19056229513220832</v>
      </c>
      <c r="CW9" s="5">
        <v>1.7492957619999991</v>
      </c>
      <c r="CX9" s="6">
        <v>-2.5265953957871585E-2</v>
      </c>
      <c r="CY9" s="21">
        <f t="shared" si="50"/>
        <v>0</v>
      </c>
      <c r="CZ9" s="22">
        <f t="shared" si="51"/>
        <v>0</v>
      </c>
      <c r="DA9" s="14">
        <v>1.7479571310000015</v>
      </c>
      <c r="DB9">
        <v>0.19873723601956569</v>
      </c>
      <c r="DC9" s="13">
        <f t="shared" si="52"/>
        <v>0.34738416889563023</v>
      </c>
      <c r="DD9" s="10">
        <f t="shared" si="53"/>
        <v>7.3532777327239307</v>
      </c>
      <c r="DE9" s="14">
        <v>1.7494323570000034</v>
      </c>
      <c r="DF9">
        <v>0.16155992750097126</v>
      </c>
      <c r="DG9" s="13">
        <f t="shared" si="54"/>
        <v>0.28263816476477382</v>
      </c>
      <c r="DH9" s="10">
        <f t="shared" si="55"/>
        <v>5.9777173175359364</v>
      </c>
      <c r="DI9" s="14">
        <v>1.7500060560000001</v>
      </c>
      <c r="DJ9">
        <v>0.18590549292417857</v>
      </c>
      <c r="DK9" s="13">
        <f t="shared" si="56"/>
        <v>0.32533573846097769</v>
      </c>
      <c r="DL9" s="10">
        <f t="shared" si="57"/>
        <v>6.8785032381946074</v>
      </c>
      <c r="DM9" s="14">
        <v>1.7492957619999991</v>
      </c>
      <c r="DN9">
        <v>0.20042610120295479</v>
      </c>
      <c r="DO9" s="13">
        <f t="shared" si="58"/>
        <v>0.35060452942851172</v>
      </c>
      <c r="DP9" s="10">
        <f t="shared" si="59"/>
        <v>7.4157657445093275</v>
      </c>
      <c r="DQ9" s="23">
        <v>1.7548961570000028</v>
      </c>
      <c r="DR9" s="6">
        <v>-1.19208177297847E-2</v>
      </c>
      <c r="DS9" s="21">
        <f t="shared" si="60"/>
        <v>0</v>
      </c>
      <c r="DT9" s="22">
        <f t="shared" si="61"/>
        <v>0</v>
      </c>
      <c r="DU9" s="23">
        <v>1.7545683290000014</v>
      </c>
      <c r="DV9" s="6">
        <v>-2.6370244548181265E-2</v>
      </c>
      <c r="DW9" s="21">
        <f t="shared" si="62"/>
        <v>0</v>
      </c>
      <c r="DX9" s="22">
        <f t="shared" si="63"/>
        <v>0</v>
      </c>
      <c r="DY9" s="23">
        <v>1.7589940070000001</v>
      </c>
      <c r="DZ9" s="6">
        <v>-2.0456453248021998E-2</v>
      </c>
      <c r="EA9" s="21">
        <f t="shared" si="64"/>
        <v>0</v>
      </c>
      <c r="EB9" s="22">
        <f t="shared" si="65"/>
        <v>0</v>
      </c>
      <c r="EC9" s="23">
        <v>1.7550054330000009</v>
      </c>
      <c r="ED9" s="6">
        <v>-7.9630290686835293E-3</v>
      </c>
      <c r="EE9" s="21">
        <f t="shared" si="66"/>
        <v>0</v>
      </c>
      <c r="EF9" s="22">
        <f t="shared" si="67"/>
        <v>0</v>
      </c>
      <c r="EG9" s="17">
        <v>1.758119799000001</v>
      </c>
      <c r="EH9" s="15">
        <v>0.48846871770301264</v>
      </c>
      <c r="EI9" s="13">
        <f t="shared" si="68"/>
        <v>0.85878652378580889</v>
      </c>
      <c r="EJ9" s="10">
        <f t="shared" si="69"/>
        <v>18.073342555011468</v>
      </c>
      <c r="EK9">
        <v>1.7532296980000019</v>
      </c>
      <c r="EL9">
        <v>0.49470261086823747</v>
      </c>
      <c r="EM9" s="13">
        <f t="shared" si="70"/>
        <v>0.86732730905233246</v>
      </c>
      <c r="EN9" s="10">
        <f t="shared" si="71"/>
        <v>18.303996602124787</v>
      </c>
      <c r="EO9" s="14">
        <v>1.7536121640000033</v>
      </c>
      <c r="EP9">
        <v>0.43538754879888719</v>
      </c>
      <c r="EQ9" s="13">
        <f t="shared" si="72"/>
        <v>0.76350090162787365</v>
      </c>
      <c r="ER9" s="10">
        <f t="shared" si="73"/>
        <v>16.109339305558827</v>
      </c>
      <c r="ES9" s="14">
        <v>1.7539946300000029</v>
      </c>
      <c r="ET9">
        <v>0.4858440751992501</v>
      </c>
      <c r="EU9" s="13">
        <f t="shared" si="74"/>
        <v>0.85216789891680222</v>
      </c>
      <c r="EV9" s="10">
        <f t="shared" si="75"/>
        <v>17.976230782372255</v>
      </c>
      <c r="EW9" s="14">
        <v>1.764840272999999</v>
      </c>
      <c r="EX9">
        <v>7.5330217140580802E-2</v>
      </c>
      <c r="EY9" s="13">
        <f t="shared" si="76"/>
        <v>0.13294580098353181</v>
      </c>
      <c r="EZ9" s="10">
        <f t="shared" si="77"/>
        <v>2.7872180342014898</v>
      </c>
      <c r="FA9" s="14">
        <v>1.7603326380000013</v>
      </c>
      <c r="FB9">
        <v>0.16936776879200185</v>
      </c>
      <c r="FC9" s="13">
        <f t="shared" si="78"/>
        <v>0.29814361122979893</v>
      </c>
      <c r="FD9" s="10">
        <f t="shared" si="79"/>
        <v>6.2666074453040688</v>
      </c>
      <c r="FE9" s="23">
        <v>1.7582017560000018</v>
      </c>
      <c r="FF9" s="6">
        <v>-3.0595613524822901E-2</v>
      </c>
      <c r="FG9" s="21">
        <f t="shared" si="80"/>
        <v>0</v>
      </c>
      <c r="FH9" s="22">
        <f t="shared" si="81"/>
        <v>0</v>
      </c>
      <c r="FI9" s="14">
        <v>1.7654139719999993</v>
      </c>
      <c r="FJ9">
        <v>0.16832707136370126</v>
      </c>
      <c r="FK9" s="13">
        <f t="shared" si="82"/>
        <v>0.29716696365131917</v>
      </c>
      <c r="FL9" s="10">
        <f t="shared" si="83"/>
        <v>6.2281016404569467</v>
      </c>
      <c r="FM9" s="14">
        <v>1.7576826950000015</v>
      </c>
      <c r="FN9">
        <v>3.914598957327315E-2</v>
      </c>
      <c r="FO9" s="13">
        <f t="shared" si="84"/>
        <v>6.8806228451592705E-2</v>
      </c>
      <c r="FP9" s="10">
        <f t="shared" si="85"/>
        <v>1.4484016142111065</v>
      </c>
      <c r="FQ9" s="14">
        <v>1.7561528310000014</v>
      </c>
      <c r="FR9">
        <v>0.29851623851255887</v>
      </c>
      <c r="FS9" s="13">
        <f t="shared" si="86"/>
        <v>0.52424013736330188</v>
      </c>
      <c r="FT9" s="10">
        <f t="shared" si="87"/>
        <v>11.045100824964678</v>
      </c>
    </row>
    <row r="10" spans="1:176" x14ac:dyDescent="0.25">
      <c r="A10" s="3">
        <v>1.7497328659999987</v>
      </c>
      <c r="B10">
        <v>0.4556421455486252</v>
      </c>
      <c r="C10">
        <f t="shared" si="1"/>
        <v>0.79725203720118454</v>
      </c>
      <c r="D10">
        <f t="shared" si="2"/>
        <v>16.858759385299134</v>
      </c>
      <c r="E10" s="3">
        <v>1.7468370520000001</v>
      </c>
      <c r="F10">
        <v>0.26481971602842802</v>
      </c>
      <c r="G10">
        <f t="shared" si="3"/>
        <v>0.46259689205857635</v>
      </c>
      <c r="H10">
        <f t="shared" si="4"/>
        <v>9.7983294930518365</v>
      </c>
      <c r="I10" s="3">
        <v>1.7565626160000001</v>
      </c>
      <c r="J10">
        <v>4.4908657105772055E-2</v>
      </c>
      <c r="K10">
        <f t="shared" si="5"/>
        <v>7.8884868206761952E-2</v>
      </c>
      <c r="L10">
        <f t="shared" si="6"/>
        <v>1.661620312913566</v>
      </c>
      <c r="M10" s="5">
        <v>1.7518637480000017</v>
      </c>
      <c r="N10" s="6">
        <v>-3.0761896946649121E-2</v>
      </c>
      <c r="O10" s="6">
        <f t="shared" si="7"/>
        <v>0</v>
      </c>
      <c r="P10" s="6">
        <f t="shared" si="8"/>
        <v>0</v>
      </c>
      <c r="Q10" s="3">
        <v>1.7524374470000019</v>
      </c>
      <c r="R10">
        <v>7.5904565230198694E-3</v>
      </c>
      <c r="S10">
        <f t="shared" si="9"/>
        <v>1.3301800250765451E-2</v>
      </c>
      <c r="T10">
        <f t="shared" si="10"/>
        <v>0.28084689135173518</v>
      </c>
      <c r="U10" s="3">
        <v>1.7510168589999999</v>
      </c>
      <c r="V10">
        <v>3.1913009000641757E-2</v>
      </c>
      <c r="W10">
        <f t="shared" si="11"/>
        <v>5.5880216781542452E-2</v>
      </c>
      <c r="X10">
        <f t="shared" si="12"/>
        <v>1.1807813330237451</v>
      </c>
      <c r="Y10" s="3">
        <v>1.7550600710000008</v>
      </c>
      <c r="Z10">
        <v>2.678136916485763E-2</v>
      </c>
      <c r="AA10">
        <f t="shared" si="13"/>
        <v>4.7002911667952264E-2</v>
      </c>
      <c r="AB10">
        <f t="shared" si="14"/>
        <v>0.9909106590997323</v>
      </c>
      <c r="AC10" s="3">
        <v>1.7503612029999989</v>
      </c>
      <c r="AD10">
        <v>5.0090344663850629E-2</v>
      </c>
      <c r="AE10">
        <f t="shared" si="15"/>
        <v>8.7676195944502155E-2</v>
      </c>
      <c r="AF10">
        <f t="shared" si="16"/>
        <v>1.8533427525624733</v>
      </c>
      <c r="AG10" s="3">
        <v>1.7502246079999999</v>
      </c>
      <c r="AH10">
        <v>2.7915081963733244E-2</v>
      </c>
      <c r="AI10">
        <f t="shared" si="17"/>
        <v>4.8857663387262884E-2</v>
      </c>
      <c r="AJ10">
        <f t="shared" si="18"/>
        <v>1.03285803265813</v>
      </c>
      <c r="AK10" s="3">
        <v>1.7488040199999997</v>
      </c>
      <c r="AL10">
        <v>3.6492377209957592E-2</v>
      </c>
      <c r="AM10">
        <f t="shared" si="19"/>
        <v>6.3818015964130212E-2</v>
      </c>
      <c r="AN10">
        <f t="shared" si="20"/>
        <v>1.3502179567684309</v>
      </c>
      <c r="AO10" s="3">
        <v>1.7511807729999997</v>
      </c>
      <c r="AP10">
        <v>0.29415898511696165</v>
      </c>
      <c r="AQ10">
        <f t="shared" si="21"/>
        <v>0.51512555894201628</v>
      </c>
      <c r="AR10">
        <f t="shared" si="22"/>
        <v>10.883882449327581</v>
      </c>
      <c r="AS10" s="3">
        <v>1.7493777189999999</v>
      </c>
      <c r="AT10">
        <v>0.23254399414324053</v>
      </c>
      <c r="AU10">
        <f t="shared" si="23"/>
        <v>0.40680728204145145</v>
      </c>
      <c r="AV10">
        <f t="shared" si="24"/>
        <v>8.6041277832998997</v>
      </c>
      <c r="AW10" s="3">
        <v>1.7512354109999997</v>
      </c>
      <c r="AX10">
        <v>0.24497543432893043</v>
      </c>
      <c r="AY10">
        <f t="shared" si="25"/>
        <v>0.42900965542192793</v>
      </c>
      <c r="AZ10">
        <f t="shared" si="26"/>
        <v>9.0640910701704254</v>
      </c>
      <c r="BA10" s="3">
        <v>1.7472468370000005</v>
      </c>
      <c r="BB10">
        <v>0.25918466997282991</v>
      </c>
      <c r="BC10">
        <f t="shared" si="27"/>
        <v>0.45285959480891608</v>
      </c>
      <c r="BD10">
        <f t="shared" si="28"/>
        <v>9.5898327889947073</v>
      </c>
      <c r="BE10" s="3">
        <v>1.7490498910000003</v>
      </c>
      <c r="BF10">
        <v>0.46823117650092899</v>
      </c>
      <c r="BG10">
        <f t="shared" si="29"/>
        <v>0.8189596882217518</v>
      </c>
      <c r="BH10">
        <f t="shared" si="30"/>
        <v>17.324553530534374</v>
      </c>
      <c r="BI10" s="3">
        <v>1.7572729100000029</v>
      </c>
      <c r="BJ10">
        <v>0.87006920822618161</v>
      </c>
      <c r="BK10">
        <f t="shared" si="31"/>
        <v>1.5289490494410205</v>
      </c>
      <c r="BL10">
        <f t="shared" si="32"/>
        <v>32.192560704368717</v>
      </c>
      <c r="BM10" s="3">
        <v>1.7514812820000003</v>
      </c>
      <c r="BN10">
        <v>0.55775449469323557</v>
      </c>
      <c r="BO10">
        <f t="shared" si="33"/>
        <v>0.97689655740657055</v>
      </c>
      <c r="BP10">
        <f t="shared" si="34"/>
        <v>20.636916303649716</v>
      </c>
      <c r="BQ10" s="3">
        <v>1.7509622210000018</v>
      </c>
      <c r="BR10">
        <v>0.39499943644276181</v>
      </c>
      <c r="BS10">
        <f t="shared" si="35"/>
        <v>0.69162909052756727</v>
      </c>
      <c r="BT10">
        <f t="shared" si="36"/>
        <v>14.614979148382186</v>
      </c>
      <c r="BU10" s="3">
        <v>1.7564806590000011</v>
      </c>
      <c r="BV10">
        <v>9.6706532958635197E-2</v>
      </c>
      <c r="BW10">
        <f t="shared" si="37"/>
        <v>0.16986315474078886</v>
      </c>
      <c r="BX10">
        <f t="shared" si="38"/>
        <v>3.5781417194695022</v>
      </c>
      <c r="BY10" s="3">
        <v>1.7513993249999995</v>
      </c>
      <c r="BZ10">
        <v>3.0096065561477859E-2</v>
      </c>
      <c r="CA10">
        <f t="shared" si="39"/>
        <v>5.2710228909528055E-2</v>
      </c>
      <c r="CB10">
        <f t="shared" si="40"/>
        <v>1.1135544257746808</v>
      </c>
      <c r="CC10" s="3">
        <v>1.7499787369999993</v>
      </c>
      <c r="CD10">
        <v>0.1303266079389846</v>
      </c>
      <c r="CE10">
        <f t="shared" si="41"/>
        <v>0.22806879275855835</v>
      </c>
      <c r="CF10">
        <f t="shared" si="42"/>
        <v>4.8220844937424303</v>
      </c>
      <c r="CG10" s="3">
        <v>1.7472741559999996</v>
      </c>
      <c r="CH10">
        <v>7.7519569698779947E-2</v>
      </c>
      <c r="CI10" s="13">
        <f t="shared" si="43"/>
        <v>0.13544794071891889</v>
      </c>
      <c r="CJ10" s="10">
        <f t="shared" si="44"/>
        <v>2.8682240788548579</v>
      </c>
      <c r="CK10" s="25">
        <v>1.7446242130000016</v>
      </c>
      <c r="CL10" s="25">
        <v>6.2230516753514591E-2</v>
      </c>
      <c r="CM10" s="13">
        <f t="shared" si="0"/>
        <v>0.10856886631568381</v>
      </c>
      <c r="CN10" s="10">
        <f t="shared" si="45"/>
        <v>2.3025291198800399</v>
      </c>
      <c r="CO10" s="14">
        <v>1.7455803780000014</v>
      </c>
      <c r="CP10">
        <v>9.1977614675125916E-3</v>
      </c>
      <c r="CQ10" s="13">
        <f t="shared" si="46"/>
        <v>1.6055431939214479E-2</v>
      </c>
      <c r="CR10" s="10">
        <f t="shared" si="47"/>
        <v>0.34031717429796587</v>
      </c>
      <c r="CS10" s="14">
        <v>1.7430670300000024</v>
      </c>
      <c r="CT10">
        <v>4.6111999292650474E-2</v>
      </c>
      <c r="CU10" s="13">
        <f t="shared" si="48"/>
        <v>8.0376305654402472E-2</v>
      </c>
      <c r="CV10" s="10">
        <f t="shared" si="49"/>
        <v>1.7061439738280675</v>
      </c>
      <c r="CW10" s="11">
        <v>1.7427392019999992</v>
      </c>
      <c r="CX10" s="12">
        <v>4.492327610824768E-2</v>
      </c>
      <c r="CY10" s="13">
        <f t="shared" si="50"/>
        <v>7.8289554356113192E-2</v>
      </c>
      <c r="CZ10" s="10">
        <f t="shared" si="51"/>
        <v>1.6621612160051642</v>
      </c>
      <c r="DA10" s="14">
        <v>1.7435860910000009</v>
      </c>
      <c r="DB10">
        <v>0.49958460936572924</v>
      </c>
      <c r="DC10" s="13">
        <f t="shared" si="52"/>
        <v>0.87106877616775436</v>
      </c>
      <c r="DD10" s="10">
        <f t="shared" si="53"/>
        <v>18.484630546531982</v>
      </c>
      <c r="DE10" s="14">
        <v>1.7441597900000012</v>
      </c>
      <c r="DF10">
        <v>0.45125112683369312</v>
      </c>
      <c r="DG10" s="13">
        <f t="shared" si="54"/>
        <v>0.78705407061551813</v>
      </c>
      <c r="DH10" s="10">
        <f t="shared" si="55"/>
        <v>16.696291692846646</v>
      </c>
      <c r="DI10" s="14">
        <v>1.744542255999999</v>
      </c>
      <c r="DJ10">
        <v>0.46809095544717888</v>
      </c>
      <c r="DK10" s="13">
        <f t="shared" si="56"/>
        <v>0.8166044514290165</v>
      </c>
      <c r="DL10" s="10">
        <f t="shared" si="57"/>
        <v>17.319365351545617</v>
      </c>
      <c r="DM10" s="14">
        <v>1.7427392019999992</v>
      </c>
      <c r="DN10">
        <v>0.48738336614621275</v>
      </c>
      <c r="DO10" s="13">
        <f t="shared" si="58"/>
        <v>0.84938209858572422</v>
      </c>
      <c r="DP10" s="10">
        <f t="shared" si="59"/>
        <v>18.033184547409871</v>
      </c>
      <c r="DQ10" s="14">
        <v>1.7483395970000011</v>
      </c>
      <c r="DR10">
        <v>4.6887662244512518E-2</v>
      </c>
      <c r="DS10" s="13">
        <f t="shared" si="60"/>
        <v>8.1975556512843176E-2</v>
      </c>
      <c r="DT10" s="10">
        <f t="shared" si="61"/>
        <v>1.7348435030469631</v>
      </c>
      <c r="DU10" s="14">
        <v>1.7476839409999982</v>
      </c>
      <c r="DV10">
        <v>3.450703452603119E-2</v>
      </c>
      <c r="DW10" s="13">
        <f t="shared" si="62"/>
        <v>6.0307390092677195E-2</v>
      </c>
      <c r="DX10" s="10">
        <f t="shared" si="63"/>
        <v>1.2767602774631541</v>
      </c>
      <c r="DY10" s="14">
        <v>1.7491591669999984</v>
      </c>
      <c r="DZ10">
        <v>4.1652567372067392E-2</v>
      </c>
      <c r="EA10" s="13">
        <f t="shared" si="64"/>
        <v>7.2856970047936717E-2</v>
      </c>
      <c r="EB10" s="10">
        <f t="shared" si="65"/>
        <v>1.5411449927664935</v>
      </c>
      <c r="EC10" s="14">
        <v>1.7462633529999998</v>
      </c>
      <c r="ED10">
        <v>6.3404773768292677E-2</v>
      </c>
      <c r="EE10" s="13">
        <f t="shared" si="66"/>
        <v>0.1107214328368252</v>
      </c>
      <c r="EF10" s="10">
        <f t="shared" si="67"/>
        <v>2.3459766294268292</v>
      </c>
      <c r="EG10" s="17">
        <v>1.7528472320000024</v>
      </c>
      <c r="EH10" s="15">
        <v>0.90888760357607179</v>
      </c>
      <c r="EI10" s="13">
        <f t="shared" si="68"/>
        <v>1.5931411201274328</v>
      </c>
      <c r="EJ10" s="10">
        <f t="shared" si="69"/>
        <v>33.628841332314657</v>
      </c>
      <c r="EK10">
        <v>1.7477658980000008</v>
      </c>
      <c r="EL10">
        <v>0.80166764363073673</v>
      </c>
      <c r="EM10" s="13">
        <f t="shared" si="70"/>
        <v>1.4011273690678192</v>
      </c>
      <c r="EN10" s="10">
        <f t="shared" si="71"/>
        <v>29.661702814337257</v>
      </c>
      <c r="EO10" s="14">
        <v>1.7470556040000016</v>
      </c>
      <c r="EP10">
        <v>0.68796740168723047</v>
      </c>
      <c r="EQ10" s="13">
        <f t="shared" si="72"/>
        <v>1.2019173044869962</v>
      </c>
      <c r="ER10" s="10">
        <f t="shared" si="73"/>
        <v>25.454793862427529</v>
      </c>
      <c r="ES10" s="14">
        <v>1.7476293029999983</v>
      </c>
      <c r="ET10">
        <v>1.2562210911746365</v>
      </c>
      <c r="EU10" s="13">
        <f t="shared" si="74"/>
        <v>2.1954087899834276</v>
      </c>
      <c r="EV10" s="10">
        <f t="shared" si="75"/>
        <v>46.48018037346155</v>
      </c>
      <c r="EW10" s="14">
        <v>1.7571909530000003</v>
      </c>
      <c r="EX10">
        <v>0.10149691665501866</v>
      </c>
      <c r="EY10" s="13">
        <f t="shared" si="76"/>
        <v>0.17834946370359384</v>
      </c>
      <c r="EZ10" s="10">
        <f t="shared" si="77"/>
        <v>3.7553859162356904</v>
      </c>
      <c r="FA10" s="14">
        <v>1.7504977979999996</v>
      </c>
      <c r="FB10">
        <v>5.1758457330820434E-2</v>
      </c>
      <c r="FC10" s="13">
        <f t="shared" si="78"/>
        <v>9.0603065585478107E-2</v>
      </c>
      <c r="FD10" s="10">
        <f t="shared" si="79"/>
        <v>1.915062921240356</v>
      </c>
      <c r="FE10" s="23">
        <v>1.7505524359999995</v>
      </c>
      <c r="FF10" s="6">
        <v>-7.8331791266734365E-3</v>
      </c>
      <c r="FG10" s="21">
        <f t="shared" si="80"/>
        <v>0</v>
      </c>
      <c r="FH10" s="22">
        <f t="shared" si="81"/>
        <v>0</v>
      </c>
      <c r="FI10" s="14">
        <v>1.7588574120000011</v>
      </c>
      <c r="FJ10">
        <v>0.31394875149598156</v>
      </c>
      <c r="FK10" s="13">
        <f t="shared" si="82"/>
        <v>0.55219108855685362</v>
      </c>
      <c r="FL10" s="10">
        <f t="shared" si="83"/>
        <v>11.616103805351317</v>
      </c>
      <c r="FM10" s="14">
        <v>1.7511261349999998</v>
      </c>
      <c r="FN10">
        <v>0.1515122594264294</v>
      </c>
      <c r="FO10" s="13">
        <f t="shared" si="84"/>
        <v>0.26531707725452058</v>
      </c>
      <c r="FP10" s="10">
        <f t="shared" si="85"/>
        <v>5.6059535987778881</v>
      </c>
      <c r="FQ10" s="14">
        <v>1.7495962709999997</v>
      </c>
      <c r="FR10">
        <v>0.4218986580316974</v>
      </c>
      <c r="FS10" s="13">
        <f t="shared" si="86"/>
        <v>0.73815231883216181</v>
      </c>
      <c r="FT10" s="10">
        <f t="shared" si="87"/>
        <v>15.610250347172803</v>
      </c>
    </row>
    <row r="11" spans="1:176" x14ac:dyDescent="0.25">
      <c r="A11" s="3">
        <v>1.7409907859999993</v>
      </c>
      <c r="B11">
        <v>1.0407376943759972</v>
      </c>
      <c r="C11">
        <f t="shared" si="1"/>
        <v>1.8119147365514945</v>
      </c>
      <c r="D11">
        <f t="shared" si="2"/>
        <v>38.507294691911895</v>
      </c>
      <c r="E11" s="3">
        <v>1.7402804920000001</v>
      </c>
      <c r="F11">
        <v>0.62565807342152346</v>
      </c>
      <c r="G11">
        <f t="shared" si="3"/>
        <v>1.088820539837781</v>
      </c>
      <c r="H11">
        <f t="shared" si="4"/>
        <v>23.149348716596368</v>
      </c>
      <c r="I11" s="3">
        <v>1.7532843360000001</v>
      </c>
      <c r="J11">
        <v>0.1005450680856725</v>
      </c>
      <c r="K11">
        <f t="shared" si="5"/>
        <v>0.17628409293666311</v>
      </c>
      <c r="L11">
        <f t="shared" si="6"/>
        <v>3.7201675191698826</v>
      </c>
      <c r="M11" s="3">
        <v>1.745307188</v>
      </c>
      <c r="N11">
        <v>4.6470203133163475E-2</v>
      </c>
      <c r="O11">
        <f t="shared" si="7"/>
        <v>8.1104779556130338E-2</v>
      </c>
      <c r="P11">
        <f t="shared" si="8"/>
        <v>1.7193975159270485</v>
      </c>
      <c r="Q11" s="3">
        <v>1.7458808870000002</v>
      </c>
      <c r="R11">
        <v>8.8606019134093397E-2</v>
      </c>
      <c r="S11">
        <f t="shared" si="9"/>
        <v>0.15469555527936998</v>
      </c>
      <c r="T11">
        <f t="shared" si="10"/>
        <v>3.2784227079614556</v>
      </c>
      <c r="U11" s="3">
        <v>1.744460299</v>
      </c>
      <c r="V11">
        <v>0.11111090543119347</v>
      </c>
      <c r="W11">
        <f t="shared" si="11"/>
        <v>0.19382856331066048</v>
      </c>
      <c r="X11">
        <f t="shared" si="12"/>
        <v>4.1111035009541581</v>
      </c>
      <c r="Y11" s="3">
        <v>1.7495962709999997</v>
      </c>
      <c r="Z11">
        <v>0.14463705781306532</v>
      </c>
      <c r="AA11">
        <f t="shared" si="13"/>
        <v>0.25305645699815044</v>
      </c>
      <c r="AB11">
        <f t="shared" si="14"/>
        <v>5.3515711390834166</v>
      </c>
      <c r="AC11" s="3">
        <v>1.7438046430000007</v>
      </c>
      <c r="AD11">
        <v>0.12361363348006164</v>
      </c>
      <c r="AE11">
        <f t="shared" si="15"/>
        <v>0.21555802800063184</v>
      </c>
      <c r="AF11">
        <f t="shared" si="16"/>
        <v>4.5737044387622809</v>
      </c>
      <c r="AG11" s="3">
        <v>1.7447608080000006</v>
      </c>
      <c r="AH11">
        <v>0.13433705006001181</v>
      </c>
      <c r="AI11">
        <f t="shared" si="17"/>
        <v>0.23438602000704273</v>
      </c>
      <c r="AJ11">
        <f t="shared" si="18"/>
        <v>4.9704708522204371</v>
      </c>
      <c r="AK11" s="3">
        <v>1.7422474600000015</v>
      </c>
      <c r="AL11">
        <v>1.1302580891535558E-2</v>
      </c>
      <c r="AM11">
        <f t="shared" si="19"/>
        <v>1.9691892849722378E-2</v>
      </c>
      <c r="AN11">
        <f t="shared" si="20"/>
        <v>0.41819549298681569</v>
      </c>
      <c r="AO11" s="3">
        <v>1.7457169730000004</v>
      </c>
      <c r="AP11">
        <v>0.59679485105903218</v>
      </c>
      <c r="AQ11">
        <f t="shared" si="21"/>
        <v>1.0418349008927597</v>
      </c>
      <c r="AR11">
        <f t="shared" si="22"/>
        <v>22.081409489184189</v>
      </c>
      <c r="AS11" s="3">
        <v>1.7439139190000006</v>
      </c>
      <c r="AT11">
        <v>0.43283891918633549</v>
      </c>
      <c r="AU11">
        <f t="shared" si="23"/>
        <v>0.75483381585396692</v>
      </c>
      <c r="AV11">
        <f t="shared" si="24"/>
        <v>16.015040009894413</v>
      </c>
      <c r="AW11" s="3">
        <v>1.7457716110000003</v>
      </c>
      <c r="AX11">
        <v>0.63589590073554669</v>
      </c>
      <c r="AY11">
        <f t="shared" si="25"/>
        <v>1.1101290110553916</v>
      </c>
      <c r="AZ11">
        <f t="shared" si="26"/>
        <v>23.528148327215227</v>
      </c>
      <c r="BA11" s="3">
        <v>1.7428757970000017</v>
      </c>
      <c r="BB11">
        <v>0.67608954753654504</v>
      </c>
      <c r="BC11">
        <f t="shared" si="27"/>
        <v>1.1783401090061265</v>
      </c>
      <c r="BD11">
        <f t="shared" si="28"/>
        <v>25.015313258852167</v>
      </c>
      <c r="BE11" s="3">
        <v>1.7435860910000009</v>
      </c>
      <c r="BF11">
        <v>1.0987768509489337</v>
      </c>
      <c r="BG11">
        <f t="shared" si="29"/>
        <v>1.9158120344273422</v>
      </c>
      <c r="BH11">
        <f t="shared" si="30"/>
        <v>40.654743485110551</v>
      </c>
      <c r="BI11" s="3">
        <v>1.750907583</v>
      </c>
      <c r="BJ11">
        <v>1.9517348225047184</v>
      </c>
      <c r="BK11">
        <f t="shared" si="31"/>
        <v>3.4173073007286705</v>
      </c>
      <c r="BL11">
        <f t="shared" si="32"/>
        <v>72.214188432674575</v>
      </c>
      <c r="BM11" s="3">
        <v>1.7449247220000021</v>
      </c>
      <c r="BN11">
        <v>1.2581272731687316</v>
      </c>
      <c r="BO11">
        <f t="shared" si="33"/>
        <v>2.1953373823745697</v>
      </c>
      <c r="BP11">
        <f t="shared" si="34"/>
        <v>46.550709107243073</v>
      </c>
      <c r="BQ11" s="3">
        <v>1.7444056610000018</v>
      </c>
      <c r="BR11">
        <v>0.90517403721266321</v>
      </c>
      <c r="BS11">
        <f t="shared" si="35"/>
        <v>1.5789907147039961</v>
      </c>
      <c r="BT11">
        <f t="shared" si="36"/>
        <v>33.491439376868541</v>
      </c>
      <c r="BU11" s="3">
        <v>1.7499240989999993</v>
      </c>
      <c r="BV11">
        <v>0.27034939820493092</v>
      </c>
      <c r="BW11">
        <f t="shared" si="37"/>
        <v>0.47309092706895578</v>
      </c>
      <c r="BX11">
        <f t="shared" si="38"/>
        <v>10.002927733582444</v>
      </c>
      <c r="BY11" s="3">
        <v>1.7448427649999996</v>
      </c>
      <c r="BZ11">
        <v>0.12040524740259674</v>
      </c>
      <c r="CA11">
        <f t="shared" si="39"/>
        <v>0.2100882247984559</v>
      </c>
      <c r="CB11">
        <f t="shared" si="40"/>
        <v>4.4549941538960791</v>
      </c>
      <c r="CC11" s="3">
        <v>1.7445149369999999</v>
      </c>
      <c r="CD11">
        <v>0.38596280038708142</v>
      </c>
      <c r="CE11">
        <f t="shared" si="41"/>
        <v>0.67331787040161284</v>
      </c>
      <c r="CF11">
        <f t="shared" si="42"/>
        <v>14.280623614322012</v>
      </c>
      <c r="CG11" s="3">
        <v>1.7407175960000014</v>
      </c>
      <c r="CH11">
        <v>0.34341085674606103</v>
      </c>
      <c r="CI11" s="13">
        <f t="shared" si="43"/>
        <v>0.59778132099530423</v>
      </c>
      <c r="CJ11" s="10">
        <f t="shared" si="44"/>
        <v>12.706201699604259</v>
      </c>
      <c r="CK11" s="25">
        <v>1.7391604130000022</v>
      </c>
      <c r="CL11" s="25">
        <v>0.40749642592512947</v>
      </c>
      <c r="CM11" s="13">
        <f t="shared" si="0"/>
        <v>0.708701652407973</v>
      </c>
      <c r="CN11" s="10">
        <f t="shared" si="45"/>
        <v>15.077367759229791</v>
      </c>
      <c r="CO11" s="29">
        <v>1.7390238180000015</v>
      </c>
      <c r="CP11" s="30">
        <v>0.35466283875394078</v>
      </c>
      <c r="CQ11" s="31">
        <f t="shared" si="46"/>
        <v>0.61676712395259703</v>
      </c>
      <c r="CR11" s="32">
        <f t="shared" si="47"/>
        <v>13.122525033895808</v>
      </c>
      <c r="CS11" s="14">
        <v>1.7377944630000002</v>
      </c>
      <c r="CT11">
        <v>0.46011279185433679</v>
      </c>
      <c r="CU11" s="13">
        <f t="shared" si="48"/>
        <v>0.79958146203993807</v>
      </c>
      <c r="CV11" s="10">
        <f t="shared" si="49"/>
        <v>17.02417329861046</v>
      </c>
      <c r="CW11" s="11">
        <v>1.7361826419999993</v>
      </c>
      <c r="CX11" s="12">
        <v>0.66450221861622205</v>
      </c>
      <c r="CY11" s="13">
        <f t="shared" si="50"/>
        <v>1.1536972175319735</v>
      </c>
      <c r="CZ11" s="10">
        <f t="shared" si="51"/>
        <v>24.586582088800217</v>
      </c>
      <c r="DA11" s="14">
        <v>1.7370295310000028</v>
      </c>
      <c r="DB11">
        <v>1.2991193113084927</v>
      </c>
      <c r="DC11" s="13">
        <f t="shared" si="52"/>
        <v>2.2566086080352377</v>
      </c>
      <c r="DD11" s="10">
        <f t="shared" si="53"/>
        <v>48.067414518414232</v>
      </c>
      <c r="DE11" s="14">
        <v>1.7397887500000024</v>
      </c>
      <c r="DF11">
        <v>1.1878385099643129</v>
      </c>
      <c r="DG11" s="13">
        <f t="shared" si="54"/>
        <v>2.0665880764526774</v>
      </c>
      <c r="DH11" s="10">
        <f t="shared" si="55"/>
        <v>43.950024868679577</v>
      </c>
      <c r="DI11" s="14">
        <v>1.7379856959999991</v>
      </c>
      <c r="DJ11">
        <v>1.2419573769879375</v>
      </c>
      <c r="DK11" s="13">
        <f t="shared" si="56"/>
        <v>2.158504156246714</v>
      </c>
      <c r="DL11" s="10">
        <f t="shared" si="57"/>
        <v>45.952422948553689</v>
      </c>
      <c r="DM11" s="14">
        <v>1.7394609219999992</v>
      </c>
      <c r="DN11">
        <v>1.3155986850382873</v>
      </c>
      <c r="DO11" s="13">
        <f t="shared" si="58"/>
        <v>2.2884325016586859</v>
      </c>
      <c r="DP11" s="10">
        <f t="shared" si="59"/>
        <v>48.677151346416629</v>
      </c>
      <c r="DQ11" s="14">
        <v>1.7428757970000017</v>
      </c>
      <c r="DR11">
        <v>0.34917270829871266</v>
      </c>
      <c r="DS11" s="13">
        <f t="shared" si="60"/>
        <v>0.60856466226676798</v>
      </c>
      <c r="DT11" s="10">
        <f t="shared" si="61"/>
        <v>12.919390207052368</v>
      </c>
      <c r="DU11" s="14">
        <v>1.7458262489999985</v>
      </c>
      <c r="DV11">
        <v>0.34086163455030466</v>
      </c>
      <c r="DW11" s="13">
        <f t="shared" si="62"/>
        <v>0.59508518887496664</v>
      </c>
      <c r="DX11" s="10">
        <f t="shared" si="63"/>
        <v>12.611880478361272</v>
      </c>
      <c r="DY11" s="14">
        <v>1.7426026070000002</v>
      </c>
      <c r="DZ11">
        <v>0.29834839284014519</v>
      </c>
      <c r="EA11" s="13">
        <f t="shared" si="64"/>
        <v>0.51990268715749721</v>
      </c>
      <c r="EB11" s="10">
        <f t="shared" si="65"/>
        <v>11.038890535085372</v>
      </c>
      <c r="EC11" s="14">
        <v>1.7407995530000004</v>
      </c>
      <c r="ED11">
        <v>0.22256528832930292</v>
      </c>
      <c r="EE11" s="13">
        <f t="shared" si="66"/>
        <v>0.38744155443696676</v>
      </c>
      <c r="EF11" s="10">
        <f t="shared" si="67"/>
        <v>8.2349156681842075</v>
      </c>
      <c r="EG11" s="17">
        <v>1.7484761920000036</v>
      </c>
      <c r="EH11" s="15">
        <v>1.9324930216457916</v>
      </c>
      <c r="EI11" s="13">
        <f t="shared" si="68"/>
        <v>3.3789180395538141</v>
      </c>
      <c r="EJ11" s="10">
        <f t="shared" si="69"/>
        <v>71.502241800894296</v>
      </c>
      <c r="EK11">
        <v>1.7423020980000015</v>
      </c>
      <c r="EL11">
        <v>1.9648636857917869</v>
      </c>
      <c r="EM11" s="13">
        <f t="shared" si="70"/>
        <v>3.4233861220390462</v>
      </c>
      <c r="EN11" s="10">
        <f t="shared" si="71"/>
        <v>72.699956374296121</v>
      </c>
      <c r="EO11" s="14">
        <v>1.7404990440000017</v>
      </c>
      <c r="EP11">
        <v>1.5741840484353948</v>
      </c>
      <c r="EQ11" s="13">
        <f t="shared" si="72"/>
        <v>2.7398658313818571</v>
      </c>
      <c r="ER11" s="10">
        <f t="shared" si="73"/>
        <v>58.244809792109606</v>
      </c>
      <c r="ES11" s="14">
        <v>1.7410727430000001</v>
      </c>
      <c r="ET11">
        <v>1.4213501004830862</v>
      </c>
      <c r="EU11" s="13">
        <f t="shared" si="74"/>
        <v>2.4746739182114128</v>
      </c>
      <c r="EV11" s="10">
        <f t="shared" si="75"/>
        <v>52.589953717874188</v>
      </c>
      <c r="EW11" s="14">
        <v>1.7517271530000009</v>
      </c>
      <c r="EX11">
        <v>0.27805606274717243</v>
      </c>
      <c r="EY11" s="13">
        <f t="shared" si="76"/>
        <v>0.48707835517049397</v>
      </c>
      <c r="EZ11" s="10">
        <f t="shared" si="77"/>
        <v>10.28807432164538</v>
      </c>
      <c r="FA11" s="14">
        <v>1.7461267579999991</v>
      </c>
      <c r="FB11">
        <v>0.17342110195806457</v>
      </c>
      <c r="FC11" s="13">
        <f t="shared" si="78"/>
        <v>0.30281522653082255</v>
      </c>
      <c r="FD11" s="10">
        <f t="shared" si="79"/>
        <v>6.4165807724483885</v>
      </c>
      <c r="FE11" s="14">
        <v>1.7450886360000002</v>
      </c>
      <c r="FF11">
        <v>0.16996763100011106</v>
      </c>
      <c r="FG11" s="13">
        <f t="shared" si="80"/>
        <v>0.29660858134613516</v>
      </c>
      <c r="FH11" s="10">
        <f t="shared" si="81"/>
        <v>6.2888023470041094</v>
      </c>
      <c r="FI11" s="14">
        <v>1.7533936120000018</v>
      </c>
      <c r="FJ11">
        <v>0.69166893399422802</v>
      </c>
      <c r="FK11" s="13">
        <f t="shared" si="82"/>
        <v>1.2127678904843302</v>
      </c>
      <c r="FL11" s="10">
        <f t="shared" si="83"/>
        <v>25.591750557786437</v>
      </c>
      <c r="FM11" s="14">
        <v>1.7434768150000011</v>
      </c>
      <c r="FN11">
        <v>0.1567012930067602</v>
      </c>
      <c r="FO11" s="13">
        <f t="shared" si="84"/>
        <v>0.27320507123780818</v>
      </c>
      <c r="FP11" s="10">
        <f t="shared" si="85"/>
        <v>5.7979478412501271</v>
      </c>
      <c r="FQ11" s="14">
        <v>1.7441324710000004</v>
      </c>
      <c r="FR11">
        <v>1.0319253664933867</v>
      </c>
      <c r="FS11" s="13">
        <f t="shared" si="86"/>
        <v>1.7998145393496916</v>
      </c>
      <c r="FT11" s="10">
        <f t="shared" si="87"/>
        <v>38.181238560255309</v>
      </c>
    </row>
    <row r="12" spans="1:176" x14ac:dyDescent="0.25">
      <c r="A12" s="3">
        <v>1.7344342260000012</v>
      </c>
      <c r="B12">
        <v>4.5744429674491265</v>
      </c>
      <c r="C12">
        <f t="shared" si="1"/>
        <v>7.9340704476287742</v>
      </c>
      <c r="D12">
        <f t="shared" si="2"/>
        <v>169.25438979561767</v>
      </c>
      <c r="E12" s="3">
        <v>1.7361006850000003</v>
      </c>
      <c r="F12">
        <v>2.0101069155899314</v>
      </c>
      <c r="G12">
        <f t="shared" si="3"/>
        <v>3.4897479930789177</v>
      </c>
      <c r="H12">
        <f t="shared" si="4"/>
        <v>74.373955876827466</v>
      </c>
      <c r="I12" s="3">
        <v>1.7425479689999985</v>
      </c>
      <c r="J12">
        <v>0.57137501417767067</v>
      </c>
      <c r="K12">
        <f t="shared" si="5"/>
        <v>0.99564837049264543</v>
      </c>
      <c r="L12">
        <f t="shared" si="6"/>
        <v>21.140875524573815</v>
      </c>
      <c r="M12" s="3">
        <v>1.7398433880000006</v>
      </c>
      <c r="N12">
        <v>0.47845785824277187</v>
      </c>
      <c r="O12">
        <f t="shared" si="7"/>
        <v>0.8324417411003282</v>
      </c>
      <c r="P12">
        <f t="shared" si="8"/>
        <v>17.70294075498256</v>
      </c>
      <c r="Q12" s="3">
        <v>1.7406083199999998</v>
      </c>
      <c r="R12">
        <v>0.79460988045547187</v>
      </c>
      <c r="S12">
        <f t="shared" si="9"/>
        <v>1.3831045690749995</v>
      </c>
      <c r="T12">
        <f t="shared" si="10"/>
        <v>29.400565576852458</v>
      </c>
      <c r="U12" s="3">
        <v>1.7389964990000006</v>
      </c>
      <c r="V12">
        <v>0.73533677396771147</v>
      </c>
      <c r="W12">
        <f t="shared" si="11"/>
        <v>1.2787480755158049</v>
      </c>
      <c r="X12">
        <f t="shared" si="12"/>
        <v>27.207460636805322</v>
      </c>
      <c r="Y12" s="3">
        <v>1.7430397109999998</v>
      </c>
      <c r="Z12">
        <v>0.73660711924385669</v>
      </c>
      <c r="AA12">
        <f t="shared" si="13"/>
        <v>1.2839354602473543</v>
      </c>
      <c r="AB12">
        <f t="shared" si="14"/>
        <v>27.254463412022698</v>
      </c>
      <c r="AC12" s="3">
        <v>1.7383408430000014</v>
      </c>
      <c r="AD12">
        <v>0.69330951512803163</v>
      </c>
      <c r="AE12">
        <f t="shared" si="15"/>
        <v>1.2052082469875847</v>
      </c>
      <c r="AF12">
        <f t="shared" si="16"/>
        <v>25.652452059737172</v>
      </c>
      <c r="AG12" s="3">
        <v>1.7392970080000012</v>
      </c>
      <c r="AH12">
        <v>1.0746771654347647</v>
      </c>
      <c r="AI12">
        <f t="shared" si="17"/>
        <v>1.8691827784066084</v>
      </c>
      <c r="AJ12">
        <f t="shared" si="18"/>
        <v>39.763055121086289</v>
      </c>
      <c r="AK12" s="3">
        <v>1.7367836600000022</v>
      </c>
      <c r="AL12">
        <v>0.68495473608257174</v>
      </c>
      <c r="AM12">
        <f t="shared" si="19"/>
        <v>1.1896181934678245</v>
      </c>
      <c r="AN12">
        <f t="shared" si="20"/>
        <v>25.343325235055154</v>
      </c>
      <c r="AO12" s="3">
        <v>1.7391604130000022</v>
      </c>
      <c r="AP12">
        <v>1.7938759410661298</v>
      </c>
      <c r="AQ12">
        <f t="shared" si="21"/>
        <v>3.1198380225353382</v>
      </c>
      <c r="AR12">
        <f t="shared" si="22"/>
        <v>66.373409819446806</v>
      </c>
      <c r="AS12" s="3">
        <v>1.7384501190000012</v>
      </c>
      <c r="AT12">
        <v>1.3931840058969807</v>
      </c>
      <c r="AU12">
        <f t="shared" si="23"/>
        <v>2.4219809008405044</v>
      </c>
      <c r="AV12">
        <f t="shared" si="24"/>
        <v>51.547808218188287</v>
      </c>
      <c r="AW12" s="3">
        <v>1.7392150510000022</v>
      </c>
      <c r="AX12">
        <v>2.0390087561774903</v>
      </c>
      <c r="AY12">
        <f t="shared" si="25"/>
        <v>3.546274717864685</v>
      </c>
      <c r="AZ12">
        <f t="shared" si="26"/>
        <v>75.443323978567136</v>
      </c>
      <c r="BA12" s="3">
        <v>1.7363192370000018</v>
      </c>
      <c r="BB12">
        <v>2.5495932604414366</v>
      </c>
      <c r="BC12">
        <f t="shared" si="27"/>
        <v>4.426907824630022</v>
      </c>
      <c r="BD12">
        <f t="shared" si="28"/>
        <v>94.334950636333161</v>
      </c>
      <c r="BE12" s="3">
        <v>1.7394062840000011</v>
      </c>
      <c r="BF12">
        <v>2.7351135419621593</v>
      </c>
      <c r="BG12">
        <f t="shared" si="29"/>
        <v>4.7574736823424804</v>
      </c>
      <c r="BH12">
        <f t="shared" si="30"/>
        <v>101.19920105259989</v>
      </c>
      <c r="BI12" s="3">
        <v>1.7432582630000013</v>
      </c>
      <c r="BJ12">
        <v>5.0383542425268901</v>
      </c>
      <c r="BK12">
        <f t="shared" si="31"/>
        <v>8.7831526652061136</v>
      </c>
      <c r="BL12">
        <f t="shared" si="32"/>
        <v>186.41910697349493</v>
      </c>
      <c r="BM12" s="3">
        <v>1.7394609220000028</v>
      </c>
      <c r="BN12">
        <v>3.0239947237456444</v>
      </c>
      <c r="BO12">
        <f t="shared" si="33"/>
        <v>5.2601206502897426</v>
      </c>
      <c r="BP12">
        <f t="shared" si="34"/>
        <v>111.88780477858884</v>
      </c>
      <c r="BQ12" s="3">
        <v>1.7391330940000032</v>
      </c>
      <c r="BR12">
        <v>0.88711043772307197</v>
      </c>
      <c r="BS12">
        <f t="shared" si="35"/>
        <v>1.5428031202770232</v>
      </c>
      <c r="BT12">
        <f t="shared" si="36"/>
        <v>32.82308619575366</v>
      </c>
      <c r="BU12" s="3">
        <v>1.7422747790000006</v>
      </c>
      <c r="BV12">
        <v>1.7013651582717928</v>
      </c>
      <c r="BW12">
        <f t="shared" si="37"/>
        <v>2.9642456051262887</v>
      </c>
      <c r="BX12">
        <f t="shared" si="38"/>
        <v>62.950510856056333</v>
      </c>
      <c r="BY12" s="3">
        <v>1.7393789650000002</v>
      </c>
      <c r="BZ12">
        <v>0.53768819080319752</v>
      </c>
      <c r="CA12">
        <f t="shared" si="39"/>
        <v>0.93524352881198836</v>
      </c>
      <c r="CB12">
        <f t="shared" si="40"/>
        <v>19.894463059718309</v>
      </c>
      <c r="CC12" s="3">
        <v>1.737958377</v>
      </c>
      <c r="CD12">
        <v>2.3224777484147432</v>
      </c>
      <c r="CE12">
        <f t="shared" si="41"/>
        <v>4.0363696582535011</v>
      </c>
      <c r="CF12">
        <f t="shared" si="42"/>
        <v>85.931676691345501</v>
      </c>
      <c r="CG12" s="3">
        <v>1.7352537960000021</v>
      </c>
      <c r="CH12">
        <v>2.679681634177673</v>
      </c>
      <c r="CI12" s="13">
        <f t="shared" si="43"/>
        <v>4.6499277277782962</v>
      </c>
      <c r="CJ12" s="10">
        <f t="shared" si="44"/>
        <v>99.148220464573896</v>
      </c>
      <c r="CK12" s="25">
        <v>1.732795086000003</v>
      </c>
      <c r="CL12" s="25">
        <v>3.6193796642406224</v>
      </c>
      <c r="CM12" s="13">
        <f t="shared" si="0"/>
        <v>6.2716432965644913</v>
      </c>
      <c r="CN12" s="10">
        <f t="shared" si="45"/>
        <v>133.91704757690303</v>
      </c>
      <c r="CO12" s="29">
        <v>1.7444876180000009</v>
      </c>
      <c r="CP12" s="30">
        <v>3.3794995584381078</v>
      </c>
      <c r="CQ12" s="31">
        <f t="shared" si="46"/>
        <v>5.8954951347317497</v>
      </c>
      <c r="CR12" s="32">
        <f t="shared" si="47"/>
        <v>125.04148366220998</v>
      </c>
      <c r="CS12" s="14">
        <v>1.7323306630000008</v>
      </c>
      <c r="CT12">
        <v>3.939777560931089</v>
      </c>
      <c r="CU12" s="13">
        <f t="shared" si="48"/>
        <v>6.8249974742002797</v>
      </c>
      <c r="CV12" s="10">
        <f t="shared" si="49"/>
        <v>145.7717697544503</v>
      </c>
      <c r="CW12" s="11">
        <v>1.7307188419999999</v>
      </c>
      <c r="CX12" s="12">
        <v>4.9912323960394689</v>
      </c>
      <c r="CY12" s="13">
        <f t="shared" si="50"/>
        <v>8.6384199526263146</v>
      </c>
      <c r="CZ12" s="10">
        <f t="shared" si="51"/>
        <v>184.67559865346036</v>
      </c>
      <c r="DA12" s="14">
        <v>1.7315657310000034</v>
      </c>
      <c r="DB12">
        <v>5.2571556518490929</v>
      </c>
      <c r="DC12" s="13">
        <f t="shared" si="52"/>
        <v>9.1031105692748735</v>
      </c>
      <c r="DD12" s="10">
        <f t="shared" si="53"/>
        <v>194.51475911841644</v>
      </c>
      <c r="DE12" s="14">
        <v>1.7332321900000025</v>
      </c>
      <c r="DF12">
        <v>3.7287841214014645</v>
      </c>
      <c r="DG12" s="13">
        <f t="shared" si="54"/>
        <v>6.462848668773896</v>
      </c>
      <c r="DH12" s="10">
        <f t="shared" si="55"/>
        <v>137.9650124918542</v>
      </c>
      <c r="DI12" s="14">
        <v>1.7325218959999997</v>
      </c>
      <c r="DJ12">
        <v>4.762541900563054</v>
      </c>
      <c r="DK12" s="13">
        <f t="shared" si="56"/>
        <v>8.2512081233429448</v>
      </c>
      <c r="DL12" s="10">
        <f t="shared" si="57"/>
        <v>176.214050320833</v>
      </c>
      <c r="DM12" s="14">
        <v>1.7318116020000005</v>
      </c>
      <c r="DN12">
        <v>4.5837665666970615</v>
      </c>
      <c r="DO12" s="13">
        <f t="shared" si="58"/>
        <v>7.9382201210656804</v>
      </c>
      <c r="DP12" s="10">
        <f t="shared" si="59"/>
        <v>169.59936296779128</v>
      </c>
      <c r="DQ12" s="14">
        <v>1.7376032300000031</v>
      </c>
      <c r="DR12">
        <v>3.0181976739655934</v>
      </c>
      <c r="DS12" s="13">
        <f t="shared" si="60"/>
        <v>5.2444300270611111</v>
      </c>
      <c r="DT12" s="10">
        <f t="shared" si="61"/>
        <v>111.67331393672696</v>
      </c>
      <c r="DU12" s="14">
        <v>1.7403624489999991</v>
      </c>
      <c r="DV12">
        <v>2.7656748391628621</v>
      </c>
      <c r="DW12" s="13">
        <f t="shared" si="62"/>
        <v>4.8132766362231569</v>
      </c>
      <c r="DX12" s="10">
        <f t="shared" si="63"/>
        <v>102.32996904902589</v>
      </c>
      <c r="DY12" s="14">
        <v>1.7382315669999997</v>
      </c>
      <c r="DZ12">
        <v>2.2733329047223907</v>
      </c>
      <c r="EA12" s="13">
        <f t="shared" si="64"/>
        <v>3.9515790172882621</v>
      </c>
      <c r="EB12" s="10">
        <f t="shared" si="65"/>
        <v>84.113317474728461</v>
      </c>
      <c r="EC12" s="14">
        <v>1.7353357530000011</v>
      </c>
      <c r="ED12">
        <v>1.9625567718856081</v>
      </c>
      <c r="EE12" s="13">
        <f t="shared" si="66"/>
        <v>3.4056949335453632</v>
      </c>
      <c r="EF12" s="10">
        <f t="shared" si="67"/>
        <v>72.614600559767496</v>
      </c>
      <c r="EG12" s="17">
        <v>1.7419196320000019</v>
      </c>
      <c r="EH12" s="15">
        <v>7.5770705323508167</v>
      </c>
      <c r="EI12" s="13">
        <f t="shared" si="68"/>
        <v>13.198647913350593</v>
      </c>
      <c r="EJ12" s="10">
        <f t="shared" si="69"/>
        <v>280.35160969698023</v>
      </c>
      <c r="EK12">
        <v>1.7357455380000015</v>
      </c>
      <c r="EL12">
        <v>6.4433579986065297</v>
      </c>
      <c r="EM12" s="13">
        <f t="shared" si="70"/>
        <v>11.184029895817904</v>
      </c>
      <c r="EN12" s="10">
        <f t="shared" si="71"/>
        <v>238.4042459484416</v>
      </c>
      <c r="EO12" s="14">
        <v>1.7350352440000023</v>
      </c>
      <c r="EP12">
        <v>5.1556986266362346</v>
      </c>
      <c r="EQ12" s="13">
        <f t="shared" si="72"/>
        <v>8.945318824656276</v>
      </c>
      <c r="ER12" s="10">
        <f t="shared" si="73"/>
        <v>190.76084918554068</v>
      </c>
      <c r="ES12" s="14">
        <v>1.7356089430000008</v>
      </c>
      <c r="ET12">
        <v>4.3974548966470257</v>
      </c>
      <c r="EU12" s="13">
        <f t="shared" si="74"/>
        <v>7.6322620450597221</v>
      </c>
      <c r="EV12" s="10">
        <f t="shared" si="75"/>
        <v>162.70583117593995</v>
      </c>
      <c r="EW12" s="14">
        <v>1.7431763060000005</v>
      </c>
      <c r="EX12">
        <v>1.3258824286280781</v>
      </c>
      <c r="EY12" s="13">
        <f t="shared" si="76"/>
        <v>2.3112468341262025</v>
      </c>
      <c r="EZ12" s="10">
        <f t="shared" si="77"/>
        <v>49.057649859238893</v>
      </c>
      <c r="FA12" s="14">
        <v>1.7384774380000003</v>
      </c>
      <c r="FB12">
        <v>1.0812597005900184</v>
      </c>
      <c r="FC12" s="13">
        <f t="shared" si="78"/>
        <v>1.8797455940943826</v>
      </c>
      <c r="FD12" s="10">
        <f t="shared" si="79"/>
        <v>40.006608921830683</v>
      </c>
      <c r="FE12" s="14">
        <v>1.7385320760000003</v>
      </c>
      <c r="FF12">
        <v>1.9878367291272474</v>
      </c>
      <c r="FG12" s="13">
        <f t="shared" si="80"/>
        <v>3.4559179154386435</v>
      </c>
      <c r="FH12" s="10">
        <f t="shared" si="81"/>
        <v>73.549958977708158</v>
      </c>
      <c r="FI12" s="14">
        <v>1.7481210449999995</v>
      </c>
      <c r="FJ12">
        <v>2.2806315106995014</v>
      </c>
      <c r="FK12" s="13">
        <f t="shared" si="82"/>
        <v>3.9868199397439401</v>
      </c>
      <c r="FL12" s="10">
        <f t="shared" si="83"/>
        <v>84.383365895881553</v>
      </c>
      <c r="FM12" s="14">
        <v>1.7391057750000005</v>
      </c>
      <c r="FN12">
        <v>0.83415936756094855</v>
      </c>
      <c r="FO12" s="13">
        <f t="shared" si="84"/>
        <v>1.4506913733955937</v>
      </c>
      <c r="FP12" s="10">
        <f t="shared" si="85"/>
        <v>30.863896599755098</v>
      </c>
      <c r="FQ12" s="14">
        <v>1.738668671000001</v>
      </c>
      <c r="FR12">
        <v>3.7198357436190239</v>
      </c>
      <c r="FS12" s="13">
        <f t="shared" si="86"/>
        <v>6.4675618686963885</v>
      </c>
      <c r="FT12" s="10">
        <f t="shared" si="87"/>
        <v>137.63392251390388</v>
      </c>
    </row>
    <row r="13" spans="1:176" x14ac:dyDescent="0.25">
      <c r="A13" s="3">
        <v>1.7300631860000006</v>
      </c>
      <c r="B13">
        <v>12.455435144724865</v>
      </c>
      <c r="C13">
        <f t="shared" si="1"/>
        <v>21.548689809499077</v>
      </c>
      <c r="D13">
        <f t="shared" si="2"/>
        <v>460.85110035482001</v>
      </c>
      <c r="E13" s="3">
        <v>1.7306368850000009</v>
      </c>
      <c r="F13">
        <v>6.8556503280018886</v>
      </c>
      <c r="G13">
        <f t="shared" si="3"/>
        <v>11.864641328302422</v>
      </c>
      <c r="H13">
        <f t="shared" si="4"/>
        <v>253.65906213606988</v>
      </c>
      <c r="I13" s="3">
        <v>1.7403624489999991</v>
      </c>
      <c r="J13">
        <v>4.0148561352709375</v>
      </c>
      <c r="K13">
        <f t="shared" si="5"/>
        <v>6.987304855962801</v>
      </c>
      <c r="L13">
        <f t="shared" si="6"/>
        <v>148.54967700502468</v>
      </c>
      <c r="M13" s="3">
        <v>1.7343795880000012</v>
      </c>
      <c r="N13">
        <v>4.0985339524646829</v>
      </c>
      <c r="O13">
        <f t="shared" si="7"/>
        <v>7.1084136278797132</v>
      </c>
      <c r="P13">
        <f t="shared" si="8"/>
        <v>151.64575624119325</v>
      </c>
      <c r="Q13" s="3">
        <v>1.732959000000001</v>
      </c>
      <c r="R13">
        <v>5.9363559044266196</v>
      </c>
      <c r="S13">
        <f t="shared" si="9"/>
        <v>10.287461391779257</v>
      </c>
      <c r="T13">
        <f t="shared" si="10"/>
        <v>219.64516846378493</v>
      </c>
      <c r="U13" s="3">
        <v>1.7318662400000004</v>
      </c>
      <c r="V13">
        <v>5.433213946069027</v>
      </c>
      <c r="W13">
        <f t="shared" si="11"/>
        <v>9.4095998078941303</v>
      </c>
      <c r="X13">
        <f t="shared" si="12"/>
        <v>201.02891600455399</v>
      </c>
      <c r="Y13" s="3">
        <v>1.7342976310000005</v>
      </c>
      <c r="Z13">
        <v>5.218709717711346</v>
      </c>
      <c r="AA13">
        <f t="shared" si="13"/>
        <v>9.0507959003034681</v>
      </c>
      <c r="AB13">
        <f t="shared" si="14"/>
        <v>193.0922595553198</v>
      </c>
      <c r="AC13" s="3">
        <v>1.732877043000002</v>
      </c>
      <c r="AD13">
        <v>5.6269850336079301</v>
      </c>
      <c r="AE13">
        <f t="shared" si="15"/>
        <v>9.7508731860437763</v>
      </c>
      <c r="AF13">
        <f t="shared" si="16"/>
        <v>208.19844624349341</v>
      </c>
      <c r="AG13" s="3">
        <v>1.7327404480000013</v>
      </c>
      <c r="AH13">
        <v>6.8103654349406426</v>
      </c>
      <c r="AI13">
        <f t="shared" si="17"/>
        <v>11.800595654782773</v>
      </c>
      <c r="AJ13">
        <f t="shared" si="18"/>
        <v>251.98352109280378</v>
      </c>
      <c r="AK13" s="3">
        <v>1.7313198599999993</v>
      </c>
      <c r="AL13">
        <v>4.0291335571934246</v>
      </c>
      <c r="AM13">
        <f t="shared" si="19"/>
        <v>6.9757189461614191</v>
      </c>
      <c r="AN13">
        <f t="shared" si="20"/>
        <v>149.07794161615672</v>
      </c>
      <c r="AO13" s="3">
        <v>1.7336966130000029</v>
      </c>
      <c r="AP13">
        <v>7.6944316974440738</v>
      </c>
      <c r="AQ13">
        <f t="shared" si="21"/>
        <v>13.339810172818654</v>
      </c>
      <c r="AR13">
        <f t="shared" si="22"/>
        <v>284.69397280543075</v>
      </c>
      <c r="AS13" s="3">
        <v>1.7329863190000001</v>
      </c>
      <c r="AT13">
        <v>4.9544033882039757</v>
      </c>
      <c r="AU13">
        <f t="shared" si="23"/>
        <v>8.5859132905647364</v>
      </c>
      <c r="AV13">
        <f t="shared" si="24"/>
        <v>183.31292536354709</v>
      </c>
      <c r="AW13" s="3">
        <v>1.7337512509999993</v>
      </c>
      <c r="AX13">
        <v>7.002692172528401</v>
      </c>
      <c r="AY13">
        <f t="shared" si="25"/>
        <v>12.140926314489018</v>
      </c>
      <c r="AZ13">
        <f t="shared" si="26"/>
        <v>259.09961038355084</v>
      </c>
      <c r="BA13" s="3">
        <v>1.7297626770000001</v>
      </c>
      <c r="BB13">
        <v>7.5032479892974102</v>
      </c>
      <c r="BC13">
        <f t="shared" si="27"/>
        <v>12.978838328161956</v>
      </c>
      <c r="BD13">
        <f t="shared" si="28"/>
        <v>277.6201756040042</v>
      </c>
      <c r="BE13" s="3">
        <v>1.7328497239999994</v>
      </c>
      <c r="BF13">
        <v>8.6645308664872811</v>
      </c>
      <c r="BG13">
        <f t="shared" si="29"/>
        <v>15.014329920581961</v>
      </c>
      <c r="BH13">
        <f t="shared" si="30"/>
        <v>320.5876420600294</v>
      </c>
      <c r="BI13" s="3">
        <v>1.737794463000002</v>
      </c>
      <c r="BJ13">
        <v>13.210558621845271</v>
      </c>
      <c r="BK13">
        <f t="shared" si="31"/>
        <v>22.957235626179649</v>
      </c>
      <c r="BL13">
        <f t="shared" si="32"/>
        <v>488.79066900827502</v>
      </c>
      <c r="BM13" s="3">
        <v>1.7339971219999999</v>
      </c>
      <c r="BN13">
        <v>7.4427775180734654</v>
      </c>
      <c r="BO13">
        <f t="shared" si="33"/>
        <v>12.905754796025692</v>
      </c>
      <c r="BP13">
        <f t="shared" si="34"/>
        <v>275.3827681687182</v>
      </c>
      <c r="BQ13" s="3">
        <v>1.7347620540000008</v>
      </c>
      <c r="BR13">
        <v>6.7828290389291439</v>
      </c>
      <c r="BS13">
        <f t="shared" si="35"/>
        <v>11.766594435503574</v>
      </c>
      <c r="BT13">
        <f t="shared" si="36"/>
        <v>250.96467444037833</v>
      </c>
      <c r="BU13" s="3">
        <v>1.7357182190000007</v>
      </c>
      <c r="BV13">
        <v>9.9418483470575225</v>
      </c>
      <c r="BW13">
        <f t="shared" si="37"/>
        <v>17.256247306522784</v>
      </c>
      <c r="BX13">
        <f t="shared" si="38"/>
        <v>367.84838884112833</v>
      </c>
      <c r="BY13" s="3">
        <v>1.7350079250000014</v>
      </c>
      <c r="BZ13">
        <v>4.2393574657853144</v>
      </c>
      <c r="CA13">
        <f t="shared" si="39"/>
        <v>7.3553188000454428</v>
      </c>
      <c r="CB13">
        <f t="shared" si="40"/>
        <v>156.85622623405663</v>
      </c>
      <c r="CC13" s="3">
        <v>1.7324945770000006</v>
      </c>
      <c r="CD13">
        <v>11.032518808203713</v>
      </c>
      <c r="CE13">
        <f t="shared" si="41"/>
        <v>19.113779005863442</v>
      </c>
      <c r="CF13">
        <f t="shared" si="42"/>
        <v>408.20319590353739</v>
      </c>
      <c r="CG13" s="3">
        <v>1.7286972360000004</v>
      </c>
      <c r="CH13">
        <v>10.958109839271557</v>
      </c>
      <c r="CI13" s="13">
        <f t="shared" si="43"/>
        <v>18.94325419093315</v>
      </c>
      <c r="CJ13" s="10">
        <f t="shared" si="44"/>
        <v>405.45006405304764</v>
      </c>
      <c r="CK13" s="25">
        <v>1.7284240460000024</v>
      </c>
      <c r="CL13" s="25">
        <v>14.472825616874564</v>
      </c>
      <c r="CM13" s="13">
        <f t="shared" si="0"/>
        <v>25.015179809770814</v>
      </c>
      <c r="CN13" s="10">
        <f t="shared" si="45"/>
        <v>535.49454782435885</v>
      </c>
      <c r="CO13" s="14">
        <v>1.727003458000004</v>
      </c>
      <c r="CP13">
        <v>15.700129318836089</v>
      </c>
      <c r="CQ13" s="13">
        <f t="shared" si="46"/>
        <v>27.114177624677172</v>
      </c>
      <c r="CR13" s="10">
        <f t="shared" si="47"/>
        <v>580.90478479693525</v>
      </c>
      <c r="CS13" s="14">
        <v>1.7268668629999979</v>
      </c>
      <c r="CT13">
        <v>12.685820119431606</v>
      </c>
      <c r="CU13" s="13">
        <f t="shared" si="48"/>
        <v>21.906722394225117</v>
      </c>
      <c r="CV13" s="10">
        <f t="shared" si="49"/>
        <v>469.37534441896941</v>
      </c>
      <c r="CW13" s="11">
        <v>1.7252550419999988</v>
      </c>
      <c r="CX13" s="12">
        <v>15.44428758986043</v>
      </c>
      <c r="CY13" s="13">
        <f t="shared" si="50"/>
        <v>26.645335034504715</v>
      </c>
      <c r="CZ13" s="10">
        <f t="shared" si="51"/>
        <v>571.43864082483594</v>
      </c>
      <c r="DA13" s="14">
        <v>1.7271946910000029</v>
      </c>
      <c r="DB13">
        <v>13.253918910349057</v>
      </c>
      <c r="DC13" s="13">
        <f t="shared" si="52"/>
        <v>22.892098376899433</v>
      </c>
      <c r="DD13" s="10">
        <f t="shared" si="53"/>
        <v>490.39499968291511</v>
      </c>
      <c r="DE13" s="14">
        <v>1.7288611500000037</v>
      </c>
      <c r="DF13">
        <v>4.8441814741759579</v>
      </c>
      <c r="DG13" s="13">
        <f t="shared" si="54"/>
        <v>8.3749171542525591</v>
      </c>
      <c r="DH13" s="10">
        <f t="shared" si="55"/>
        <v>179.23471454451044</v>
      </c>
      <c r="DI13" s="14">
        <v>1.7270580959999986</v>
      </c>
      <c r="DJ13">
        <v>13.119608086549597</v>
      </c>
      <c r="DK13" s="13">
        <f t="shared" si="56"/>
        <v>22.658325362222531</v>
      </c>
      <c r="DL13" s="10">
        <f t="shared" si="57"/>
        <v>485.42549920233512</v>
      </c>
      <c r="DM13" s="14">
        <v>1.7263478019999994</v>
      </c>
      <c r="DN13">
        <v>12.528744911035096</v>
      </c>
      <c r="DO13" s="13">
        <f t="shared" si="58"/>
        <v>21.628971238984114</v>
      </c>
      <c r="DP13" s="10">
        <f t="shared" si="59"/>
        <v>463.56356170829855</v>
      </c>
      <c r="DQ13" s="14">
        <v>1.7310466700000031</v>
      </c>
      <c r="DR13">
        <v>14.57804478784694</v>
      </c>
      <c r="DS13" s="13">
        <f t="shared" si="60"/>
        <v>25.235275885113346</v>
      </c>
      <c r="DT13" s="10">
        <f t="shared" si="61"/>
        <v>539.38765715033674</v>
      </c>
      <c r="DU13" s="14">
        <v>1.7348986489999998</v>
      </c>
      <c r="DV13">
        <v>11.517483119816697</v>
      </c>
      <c r="DW13" s="13">
        <f t="shared" si="62"/>
        <v>19.981665904450292</v>
      </c>
      <c r="DX13" s="10">
        <f t="shared" si="63"/>
        <v>426.14687543321782</v>
      </c>
      <c r="DY13" s="14">
        <v>1.7327677670000003</v>
      </c>
      <c r="DZ13">
        <v>10.951785679820071</v>
      </c>
      <c r="EA13" s="13">
        <f t="shared" si="64"/>
        <v>18.976901217084407</v>
      </c>
      <c r="EB13" s="10">
        <f t="shared" si="65"/>
        <v>405.21607015334263</v>
      </c>
      <c r="EC13" s="14">
        <v>1.7293255730000006</v>
      </c>
      <c r="ED13">
        <v>1.8905516304042067</v>
      </c>
      <c r="EE13" s="13">
        <f t="shared" si="66"/>
        <v>3.2693792815348401</v>
      </c>
      <c r="EF13" s="10">
        <f t="shared" si="67"/>
        <v>69.950410324955655</v>
      </c>
      <c r="EG13" s="17">
        <v>1.7342703120000014</v>
      </c>
      <c r="EH13" s="15">
        <v>15.879403131368136</v>
      </c>
      <c r="EI13" s="13">
        <f t="shared" si="68"/>
        <v>27.539177423011616</v>
      </c>
      <c r="EJ13" s="10">
        <f t="shared" si="69"/>
        <v>587.53791586062107</v>
      </c>
      <c r="EK13">
        <v>1.7313744980000028</v>
      </c>
      <c r="EL13">
        <v>14.92806822681448</v>
      </c>
      <c r="EM13" s="13">
        <f t="shared" si="70"/>
        <v>25.846076632310712</v>
      </c>
      <c r="EN13" s="10">
        <f t="shared" si="71"/>
        <v>552.3385243921357</v>
      </c>
      <c r="EO13" s="14">
        <v>1.7306642040000035</v>
      </c>
      <c r="EP13">
        <v>12.986956408838225</v>
      </c>
      <c r="EQ13" s="13">
        <f t="shared" si="72"/>
        <v>22.476060575684752</v>
      </c>
      <c r="ER13" s="10">
        <f t="shared" si="73"/>
        <v>480.51738712701433</v>
      </c>
      <c r="ES13" s="14">
        <v>1.7301451430000014</v>
      </c>
      <c r="ET13">
        <v>13.733707189428564</v>
      </c>
      <c r="EU13" s="13">
        <f t="shared" si="74"/>
        <v>23.761306789174032</v>
      </c>
      <c r="EV13" s="10">
        <f t="shared" si="75"/>
        <v>508.14716600885686</v>
      </c>
      <c r="EW13" s="14">
        <v>1.7377125060000012</v>
      </c>
      <c r="EX13">
        <v>7.4200252717208102</v>
      </c>
      <c r="EY13" s="13">
        <f t="shared" si="76"/>
        <v>12.893870709505309</v>
      </c>
      <c r="EZ13" s="10">
        <f t="shared" si="77"/>
        <v>274.54093505366995</v>
      </c>
      <c r="FA13" s="14">
        <v>1.7342976310000005</v>
      </c>
      <c r="FB13">
        <v>6.6291968947211037</v>
      </c>
      <c r="FC13" s="13">
        <f t="shared" si="78"/>
        <v>11.49700046994737</v>
      </c>
      <c r="FD13" s="10">
        <f t="shared" si="79"/>
        <v>245.28028510468084</v>
      </c>
      <c r="FE13" s="14">
        <v>1.7330682760000009</v>
      </c>
      <c r="FF13">
        <v>10.899786363711888</v>
      </c>
      <c r="FG13" s="13">
        <f t="shared" si="80"/>
        <v>18.890073962126479</v>
      </c>
      <c r="FH13" s="10">
        <f t="shared" si="81"/>
        <v>403.29209545733983</v>
      </c>
      <c r="FI13" s="14">
        <v>1.7415644849999996</v>
      </c>
      <c r="FJ13">
        <v>8.0598094848724955</v>
      </c>
      <c r="FK13" s="13">
        <f t="shared" si="82"/>
        <v>14.03667795472008</v>
      </c>
      <c r="FL13" s="10">
        <f t="shared" si="83"/>
        <v>298.21295094028233</v>
      </c>
      <c r="FM13" s="14">
        <v>1.7336419750000012</v>
      </c>
      <c r="FN13">
        <v>5.7677323024172482</v>
      </c>
      <c r="FO13" s="13">
        <f t="shared" si="84"/>
        <v>9.9991828200339423</v>
      </c>
      <c r="FP13" s="10">
        <f t="shared" si="85"/>
        <v>213.40609518943819</v>
      </c>
      <c r="FQ13" s="14">
        <v>1.7332048710000016</v>
      </c>
      <c r="FR13">
        <v>9.5439248774499195</v>
      </c>
      <c r="FS13" s="13">
        <f t="shared" si="86"/>
        <v>16.541577086054293</v>
      </c>
      <c r="FT13" s="10">
        <f t="shared" si="87"/>
        <v>353.12522046564703</v>
      </c>
    </row>
    <row r="14" spans="1:176" x14ac:dyDescent="0.25">
      <c r="A14" s="3">
        <v>1.7245993859999995</v>
      </c>
      <c r="B14">
        <v>15.90655906075385</v>
      </c>
      <c r="C14">
        <f t="shared" si="1"/>
        <v>27.432441989548817</v>
      </c>
      <c r="D14">
        <f t="shared" si="2"/>
        <v>588.54268524789245</v>
      </c>
      <c r="E14" s="3">
        <v>1.7251730849999998</v>
      </c>
      <c r="F14">
        <v>13.577688802849524</v>
      </c>
      <c r="G14">
        <f t="shared" si="3"/>
        <v>23.423863279181866</v>
      </c>
      <c r="H14">
        <f t="shared" si="4"/>
        <v>502.37448570543239</v>
      </c>
      <c r="I14" s="3">
        <v>1.730527609000001</v>
      </c>
      <c r="J14">
        <v>13.355341373684427</v>
      </c>
      <c r="K14">
        <f t="shared" si="5"/>
        <v>23.111786974780902</v>
      </c>
      <c r="L14">
        <f t="shared" si="6"/>
        <v>494.14763082632379</v>
      </c>
      <c r="M14" s="3">
        <v>1.7323853010000008</v>
      </c>
      <c r="N14">
        <v>11.867573611385902</v>
      </c>
      <c r="O14">
        <f t="shared" si="7"/>
        <v>20.559210082900432</v>
      </c>
      <c r="P14">
        <f t="shared" si="8"/>
        <v>439.10022362127836</v>
      </c>
      <c r="Q14" s="3">
        <v>1.7296807200000011</v>
      </c>
      <c r="R14">
        <v>16.160650154224005</v>
      </c>
      <c r="S14">
        <f t="shared" si="9"/>
        <v>27.952764994426303</v>
      </c>
      <c r="T14">
        <f t="shared" si="10"/>
        <v>597.94405570628817</v>
      </c>
      <c r="U14" s="3">
        <v>1.7264024399999993</v>
      </c>
      <c r="V14">
        <v>17.709364648766819</v>
      </c>
      <c r="W14">
        <f t="shared" si="11"/>
        <v>30.573490340480767</v>
      </c>
      <c r="X14">
        <f t="shared" si="12"/>
        <v>655.24649200437227</v>
      </c>
      <c r="Y14" s="3">
        <v>1.7288338309999993</v>
      </c>
      <c r="Z14">
        <v>15.70579571914495</v>
      </c>
      <c r="AA14">
        <f t="shared" si="13"/>
        <v>27.152710982032755</v>
      </c>
      <c r="AB14">
        <f t="shared" si="14"/>
        <v>581.11444160836311</v>
      </c>
      <c r="AC14" s="3">
        <v>1.7274132429999991</v>
      </c>
      <c r="AD14">
        <v>17.477815563855518</v>
      </c>
      <c r="AE14">
        <f t="shared" si="15"/>
        <v>30.191410063715519</v>
      </c>
      <c r="AF14">
        <f t="shared" si="16"/>
        <v>646.67917586265423</v>
      </c>
      <c r="AG14" s="3">
        <v>1.7272766480000001</v>
      </c>
      <c r="AH14">
        <v>20.426819470867912</v>
      </c>
      <c r="AI14">
        <f t="shared" si="17"/>
        <v>35.282768264941865</v>
      </c>
      <c r="AJ14">
        <f t="shared" si="18"/>
        <v>755.79232042211277</v>
      </c>
      <c r="AK14" s="3">
        <v>1.7258560599999999</v>
      </c>
      <c r="AL14">
        <v>14.984980275494053</v>
      </c>
      <c r="AM14">
        <f t="shared" si="19"/>
        <v>25.861919017441878</v>
      </c>
      <c r="AN14">
        <f t="shared" si="20"/>
        <v>554.44427019327998</v>
      </c>
      <c r="AO14" s="3">
        <v>1.728232813</v>
      </c>
      <c r="AP14">
        <v>14.334131800297365</v>
      </c>
      <c r="AQ14">
        <f t="shared" si="21"/>
        <v>24.772716923140671</v>
      </c>
      <c r="AR14">
        <f t="shared" si="22"/>
        <v>530.36287661100255</v>
      </c>
      <c r="AS14" s="3">
        <v>1.7286152789999996</v>
      </c>
      <c r="AT14">
        <v>11.700264362899071</v>
      </c>
      <c r="AU14">
        <f t="shared" si="23"/>
        <v>20.225255746046532</v>
      </c>
      <c r="AV14">
        <f t="shared" si="24"/>
        <v>432.90978142726567</v>
      </c>
      <c r="AW14" s="3">
        <v>1.7293802110000005</v>
      </c>
      <c r="AX14">
        <v>9.6593161437781934</v>
      </c>
      <c r="AY14">
        <f t="shared" si="25"/>
        <v>16.704630190842842</v>
      </c>
      <c r="AZ14">
        <f t="shared" si="26"/>
        <v>357.39469731979318</v>
      </c>
      <c r="BA14" s="3">
        <v>1.7242988770000007</v>
      </c>
      <c r="BB14">
        <v>9.9104023888808062</v>
      </c>
      <c r="BC14">
        <f t="shared" si="27"/>
        <v>17.088495709765297</v>
      </c>
      <c r="BD14">
        <f t="shared" si="28"/>
        <v>366.68488838858985</v>
      </c>
      <c r="BE14" s="3">
        <v>1.727385924</v>
      </c>
      <c r="BF14">
        <v>14.799300919231397</v>
      </c>
      <c r="BG14">
        <f t="shared" si="29"/>
        <v>25.564104092920577</v>
      </c>
      <c r="BH14">
        <f t="shared" si="30"/>
        <v>547.57413401156168</v>
      </c>
      <c r="BI14" s="3">
        <v>1.7312379030000002</v>
      </c>
      <c r="BJ14">
        <v>16.102213074770603</v>
      </c>
      <c r="BK14">
        <f t="shared" si="31"/>
        <v>27.876761597225045</v>
      </c>
      <c r="BL14">
        <f t="shared" si="32"/>
        <v>595.78188376651235</v>
      </c>
      <c r="BM14" s="3">
        <v>1.7298173150000018</v>
      </c>
      <c r="BN14">
        <v>15.062089805909372</v>
      </c>
      <c r="BO14">
        <f t="shared" si="33"/>
        <v>26.054663746347046</v>
      </c>
      <c r="BP14">
        <f t="shared" si="34"/>
        <v>557.29732281864676</v>
      </c>
      <c r="BQ14" s="3">
        <v>1.7282054940000009</v>
      </c>
      <c r="BR14">
        <v>12.333952724416079</v>
      </c>
      <c r="BS14">
        <f t="shared" si="35"/>
        <v>21.315604861072146</v>
      </c>
      <c r="BT14">
        <f t="shared" si="36"/>
        <v>456.35625080339491</v>
      </c>
      <c r="BU14" s="3">
        <v>1.7302544190000013</v>
      </c>
      <c r="BV14">
        <v>14.110469229051269</v>
      </c>
      <c r="BW14">
        <f t="shared" si="37"/>
        <v>24.414701737729498</v>
      </c>
      <c r="BX14">
        <f t="shared" si="38"/>
        <v>522.08736147489697</v>
      </c>
      <c r="BY14" s="3">
        <v>1.733013638000001</v>
      </c>
      <c r="BZ14">
        <v>11.298438947716013</v>
      </c>
      <c r="CA14">
        <f t="shared" si="39"/>
        <v>19.580348784502231</v>
      </c>
      <c r="CB14">
        <f t="shared" si="40"/>
        <v>418.04224106549248</v>
      </c>
      <c r="CC14" s="3">
        <v>1.7281235370000001</v>
      </c>
      <c r="CD14">
        <v>13.200302085675162</v>
      </c>
      <c r="CE14">
        <f t="shared" si="41"/>
        <v>22.811752729765438</v>
      </c>
      <c r="CF14">
        <f t="shared" si="42"/>
        <v>488.41117716998099</v>
      </c>
      <c r="CG14" s="3">
        <v>1.7243261959999998</v>
      </c>
      <c r="CH14">
        <v>13.691270386083412</v>
      </c>
      <c r="CI14" s="13">
        <f t="shared" si="43"/>
        <v>23.608216183242657</v>
      </c>
      <c r="CJ14" s="10">
        <f t="shared" si="44"/>
        <v>506.57700428508622</v>
      </c>
      <c r="CK14" s="25">
        <v>1.7218674860000007</v>
      </c>
      <c r="CL14" s="25">
        <v>13.235511220367387</v>
      </c>
      <c r="CM14" s="13">
        <f t="shared" si="0"/>
        <v>22.789796430938793</v>
      </c>
      <c r="CN14" s="10">
        <f t="shared" si="45"/>
        <v>489.71391515359335</v>
      </c>
      <c r="CO14" s="14">
        <v>1.7228236510000006</v>
      </c>
      <c r="CP14">
        <v>20.908141046274398</v>
      </c>
      <c r="CQ14" s="13">
        <f t="shared" si="46"/>
        <v>36.021039892965433</v>
      </c>
      <c r="CR14" s="10">
        <f t="shared" si="47"/>
        <v>773.60121871215279</v>
      </c>
      <c r="CS14" s="14">
        <v>1.7214030629999986</v>
      </c>
      <c r="CT14">
        <v>18.20219827088377</v>
      </c>
      <c r="CU14" s="13">
        <f t="shared" si="48"/>
        <v>31.333319856832599</v>
      </c>
      <c r="CV14" s="10">
        <f t="shared" si="49"/>
        <v>673.48133602269945</v>
      </c>
      <c r="CW14" s="11">
        <v>1.7197912419999994</v>
      </c>
      <c r="CX14" s="12">
        <v>18.418637965212373</v>
      </c>
      <c r="CY14" s="13">
        <f t="shared" si="50"/>
        <v>31.676212262140929</v>
      </c>
      <c r="CZ14" s="10">
        <f t="shared" si="51"/>
        <v>681.48960471285784</v>
      </c>
      <c r="DA14" s="14">
        <v>1.7206381310000012</v>
      </c>
      <c r="DB14">
        <v>15.022568187386199</v>
      </c>
      <c r="DC14" s="13">
        <f t="shared" si="52"/>
        <v>25.848403648764265</v>
      </c>
      <c r="DD14" s="10">
        <f t="shared" si="53"/>
        <v>555.83502293328934</v>
      </c>
      <c r="DE14" s="14">
        <v>1.7233973500000008</v>
      </c>
      <c r="DF14">
        <v>14.752307351426646</v>
      </c>
      <c r="DG14" s="13">
        <f t="shared" si="54"/>
        <v>25.424087395834214</v>
      </c>
      <c r="DH14" s="10">
        <f t="shared" si="55"/>
        <v>545.8353720027859</v>
      </c>
      <c r="DI14" s="14">
        <v>1.7215942959999992</v>
      </c>
      <c r="DJ14">
        <v>19.4373812841791</v>
      </c>
      <c r="DK14" s="13">
        <f t="shared" si="56"/>
        <v>33.463284748019881</v>
      </c>
      <c r="DL14" s="10">
        <f t="shared" si="57"/>
        <v>719.18310751462673</v>
      </c>
      <c r="DM14" s="14">
        <v>1.720884002</v>
      </c>
      <c r="DN14">
        <v>16.989315524471792</v>
      </c>
      <c r="DO14" s="13">
        <f t="shared" si="58"/>
        <v>29.236641290993745</v>
      </c>
      <c r="DP14" s="10">
        <f t="shared" si="59"/>
        <v>628.60467440545631</v>
      </c>
      <c r="DQ14" s="14">
        <v>1.7244901100000014</v>
      </c>
      <c r="DR14">
        <v>19.923506586048745</v>
      </c>
      <c r="DS14" s="13">
        <f t="shared" si="60"/>
        <v>34.357890064160955</v>
      </c>
      <c r="DT14" s="10">
        <f t="shared" si="61"/>
        <v>737.16974368380352</v>
      </c>
      <c r="DU14" s="14">
        <v>1.7274405619999982</v>
      </c>
      <c r="DV14">
        <v>1.3475918805129414</v>
      </c>
      <c r="DW14" s="13">
        <f t="shared" si="62"/>
        <v>2.32788487541991</v>
      </c>
      <c r="DX14" s="10">
        <f t="shared" si="63"/>
        <v>49.860899578978831</v>
      </c>
      <c r="DY14" s="14">
        <v>1.7273039669999992</v>
      </c>
      <c r="DZ14">
        <v>19.003632442052254</v>
      </c>
      <c r="EA14" s="13">
        <f t="shared" si="64"/>
        <v>32.825049704566744</v>
      </c>
      <c r="EB14" s="10">
        <f t="shared" si="65"/>
        <v>703.13440035593339</v>
      </c>
      <c r="EC14" s="14">
        <v>1.723315393</v>
      </c>
      <c r="ED14">
        <v>17.848797942044559</v>
      </c>
      <c r="EE14" s="13">
        <f t="shared" si="66"/>
        <v>30.759108240072113</v>
      </c>
      <c r="EF14" s="10">
        <f t="shared" si="67"/>
        <v>660.40552385564865</v>
      </c>
      <c r="EG14" s="17">
        <v>1.728806512000002</v>
      </c>
      <c r="EH14" s="15">
        <v>19.649109568318519</v>
      </c>
      <c r="EI14" s="13">
        <f t="shared" si="68"/>
        <v>33.969508576710602</v>
      </c>
      <c r="EJ14" s="10">
        <f t="shared" si="69"/>
        <v>727.01705402778521</v>
      </c>
      <c r="EK14">
        <v>1.7259106980000016</v>
      </c>
      <c r="EL14">
        <v>16.590716066390787</v>
      </c>
      <c r="EM14" s="13">
        <f t="shared" si="70"/>
        <v>28.634094346464362</v>
      </c>
      <c r="EN14" s="10">
        <f t="shared" si="71"/>
        <v>613.85649445645913</v>
      </c>
      <c r="EO14" s="14">
        <v>1.7253916370000013</v>
      </c>
      <c r="EP14">
        <v>17.409846472383744</v>
      </c>
      <c r="EQ14" s="13">
        <f t="shared" si="72"/>
        <v>30.038803504904887</v>
      </c>
      <c r="ER14" s="10">
        <f t="shared" si="73"/>
        <v>644.16431947819854</v>
      </c>
      <c r="ES14" s="14">
        <v>1.7246813429999985</v>
      </c>
      <c r="ET14">
        <v>20.80218728282135</v>
      </c>
      <c r="EU14" s="13">
        <f t="shared" si="74"/>
        <v>35.87714430027382</v>
      </c>
      <c r="EV14" s="10">
        <f t="shared" si="75"/>
        <v>769.68092946438992</v>
      </c>
      <c r="EW14" s="14">
        <v>1.7311559460000012</v>
      </c>
      <c r="EX14">
        <v>16.856686610948959</v>
      </c>
      <c r="EY14" s="13">
        <f t="shared" si="76"/>
        <v>29.1815532564029</v>
      </c>
      <c r="EZ14" s="10">
        <f t="shared" si="77"/>
        <v>623.6974046051115</v>
      </c>
      <c r="FA14" s="14">
        <v>1.7299265909999999</v>
      </c>
      <c r="FB14">
        <v>16.107787089236748</v>
      </c>
      <c r="FC14" s="13">
        <f t="shared" si="78"/>
        <v>27.86528920783714</v>
      </c>
      <c r="FD14" s="10">
        <f t="shared" si="79"/>
        <v>595.98812230175963</v>
      </c>
      <c r="FE14" s="14">
        <v>1.7276044759999998</v>
      </c>
      <c r="FF14">
        <v>19.811662730699496</v>
      </c>
      <c r="FG14" s="13">
        <f t="shared" si="80"/>
        <v>34.226717210558824</v>
      </c>
      <c r="FH14" s="10">
        <f t="shared" si="81"/>
        <v>733.03152103588138</v>
      </c>
      <c r="FI14" s="14">
        <v>1.7361006850000003</v>
      </c>
      <c r="FJ14">
        <v>14.905624073682617</v>
      </c>
      <c r="FK14" s="13">
        <f t="shared" si="82"/>
        <v>25.877664164672886</v>
      </c>
      <c r="FL14" s="10">
        <f t="shared" si="83"/>
        <v>551.5080907262568</v>
      </c>
      <c r="FM14" s="14">
        <v>1.728178175</v>
      </c>
      <c r="FN14">
        <v>16.739946828131718</v>
      </c>
      <c r="FO14" s="13">
        <f t="shared" si="84"/>
        <v>28.929610759037711</v>
      </c>
      <c r="FP14" s="10">
        <f t="shared" si="85"/>
        <v>619.37803264087358</v>
      </c>
      <c r="FQ14" s="14">
        <v>1.729025064</v>
      </c>
      <c r="FR14">
        <v>13.554786948565372</v>
      </c>
      <c r="FS14" s="13">
        <f t="shared" si="86"/>
        <v>23.436566371249608</v>
      </c>
      <c r="FT14" s="10">
        <f t="shared" si="87"/>
        <v>501.52711709691874</v>
      </c>
    </row>
    <row r="15" spans="1:176" x14ac:dyDescent="0.25">
      <c r="A15" s="3">
        <v>1.7182340590000003</v>
      </c>
      <c r="B15">
        <v>13.465315415064561</v>
      </c>
      <c r="C15">
        <f t="shared" si="1"/>
        <v>23.136563561341653</v>
      </c>
      <c r="D15">
        <f t="shared" si="2"/>
        <v>498.21667035738875</v>
      </c>
      <c r="E15" s="3">
        <v>1.7229875650000004</v>
      </c>
      <c r="F15">
        <v>12.962485488942903</v>
      </c>
      <c r="G15">
        <f t="shared" si="3"/>
        <v>22.334201308941573</v>
      </c>
      <c r="H15">
        <f t="shared" si="4"/>
        <v>479.6119630908874</v>
      </c>
      <c r="I15" s="3">
        <v>1.7250638089999981</v>
      </c>
      <c r="J15">
        <v>15.920635726492387</v>
      </c>
      <c r="K15">
        <f t="shared" si="5"/>
        <v>27.464112508044408</v>
      </c>
      <c r="L15">
        <f t="shared" si="6"/>
        <v>589.06352188021833</v>
      </c>
      <c r="M15" s="3">
        <v>1.7258287409999991</v>
      </c>
      <c r="N15">
        <v>15.196395948136454</v>
      </c>
      <c r="O15">
        <f t="shared" si="7"/>
        <v>26.226376886909822</v>
      </c>
      <c r="P15">
        <f t="shared" si="8"/>
        <v>562.26665008104874</v>
      </c>
      <c r="Q15" s="3">
        <v>1.7231241599999993</v>
      </c>
      <c r="R15">
        <v>19.473615553948552</v>
      </c>
      <c r="S15">
        <f t="shared" si="9"/>
        <v>33.55545744356052</v>
      </c>
      <c r="T15">
        <f t="shared" si="10"/>
        <v>720.52377549609639</v>
      </c>
      <c r="U15" s="3">
        <v>1.7217035719999991</v>
      </c>
      <c r="V15">
        <v>22.71820193075321</v>
      </c>
      <c r="W15">
        <f t="shared" si="11"/>
        <v>39.114009413595078</v>
      </c>
      <c r="X15">
        <f t="shared" si="12"/>
        <v>840.57347143786876</v>
      </c>
      <c r="Y15" s="3">
        <v>1.7222772709999994</v>
      </c>
      <c r="Z15">
        <v>20.655452520782934</v>
      </c>
      <c r="AA15">
        <f t="shared" si="13"/>
        <v>35.574416398764086</v>
      </c>
      <c r="AB15">
        <f t="shared" si="14"/>
        <v>764.25174326896854</v>
      </c>
      <c r="AC15" s="3">
        <v>1.7210479159999998</v>
      </c>
      <c r="AD15">
        <v>21.515520866959701</v>
      </c>
      <c r="AE15">
        <f t="shared" si="15"/>
        <v>37.029242349735505</v>
      </c>
      <c r="AF15">
        <f t="shared" si="16"/>
        <v>796.07427207750891</v>
      </c>
      <c r="AG15" s="3">
        <v>1.7229056080000014</v>
      </c>
      <c r="AH15">
        <v>20.47876154178045</v>
      </c>
      <c r="AI15">
        <f t="shared" si="17"/>
        <v>35.282973105228294</v>
      </c>
      <c r="AJ15">
        <f t="shared" si="18"/>
        <v>757.71417704587668</v>
      </c>
      <c r="AK15" s="3">
        <v>1.7192995000000018</v>
      </c>
      <c r="AL15">
        <v>16.750726537247612</v>
      </c>
      <c r="AM15">
        <f t="shared" si="19"/>
        <v>28.799515760126582</v>
      </c>
      <c r="AN15">
        <f t="shared" si="20"/>
        <v>619.77688187816159</v>
      </c>
      <c r="AO15" s="3">
        <v>1.7227690130000006</v>
      </c>
      <c r="AP15">
        <v>16.180312016218096</v>
      </c>
      <c r="AQ15">
        <f t="shared" si="21"/>
        <v>27.874940162212098</v>
      </c>
      <c r="AR15">
        <f t="shared" si="22"/>
        <v>598.67154460006952</v>
      </c>
      <c r="AS15" s="3">
        <v>1.7242442390000008</v>
      </c>
      <c r="AT15">
        <v>13.883301984532146</v>
      </c>
      <c r="AU15">
        <f t="shared" si="23"/>
        <v>23.938203465126829</v>
      </c>
      <c r="AV15">
        <f t="shared" si="24"/>
        <v>513.68217342768935</v>
      </c>
      <c r="AW15" s="3">
        <v>1.7228236510000006</v>
      </c>
      <c r="AX15">
        <v>9.4689181420173743</v>
      </c>
      <c r="AY15">
        <f t="shared" si="25"/>
        <v>16.313276124450514</v>
      </c>
      <c r="AZ15">
        <f t="shared" si="26"/>
        <v>350.34997125464287</v>
      </c>
      <c r="BA15" s="3">
        <v>1.7188350770000014</v>
      </c>
      <c r="BB15">
        <v>6.4145323340613487</v>
      </c>
      <c r="BC15">
        <f t="shared" si="27"/>
        <v>11.025523178335337</v>
      </c>
      <c r="BD15">
        <f t="shared" si="28"/>
        <v>237.33769636026989</v>
      </c>
      <c r="BE15" s="3">
        <v>1.7208293640000019</v>
      </c>
      <c r="BF15">
        <v>15.430538170570463</v>
      </c>
      <c r="BG15">
        <f t="shared" si="29"/>
        <v>26.553323186240522</v>
      </c>
      <c r="BH15">
        <f t="shared" si="30"/>
        <v>570.92991231110716</v>
      </c>
      <c r="BI15" s="3">
        <v>1.7257741030000009</v>
      </c>
      <c r="BJ15">
        <v>14.859732992644254</v>
      </c>
      <c r="BK15">
        <f t="shared" si="31"/>
        <v>25.644542376200157</v>
      </c>
      <c r="BL15">
        <f t="shared" si="32"/>
        <v>549.81012072783744</v>
      </c>
      <c r="BM15" s="3">
        <v>1.7254462750000013</v>
      </c>
      <c r="BN15">
        <v>14.549010923939187</v>
      </c>
      <c r="BO15">
        <f t="shared" si="33"/>
        <v>25.103536703645197</v>
      </c>
      <c r="BP15">
        <f t="shared" si="34"/>
        <v>538.31340418574996</v>
      </c>
      <c r="BQ15" s="3">
        <v>1.7227416940000015</v>
      </c>
      <c r="BR15">
        <v>14.61423571127589</v>
      </c>
      <c r="BS15">
        <f t="shared" si="35"/>
        <v>25.176553185758745</v>
      </c>
      <c r="BT15">
        <f t="shared" si="36"/>
        <v>540.72672131720799</v>
      </c>
      <c r="BU15" s="3">
        <v>1.7247906190000002</v>
      </c>
      <c r="BV15">
        <v>13.548100224938359</v>
      </c>
      <c r="BW15">
        <f t="shared" si="37"/>
        <v>23.367636173245476</v>
      </c>
      <c r="BX15">
        <f t="shared" si="38"/>
        <v>501.27970832271927</v>
      </c>
      <c r="BY15" s="3">
        <v>1.7264570779999993</v>
      </c>
      <c r="BZ15">
        <v>13.168430062437592</v>
      </c>
      <c r="CA15">
        <f t="shared" si="39"/>
        <v>22.734729287443354</v>
      </c>
      <c r="CB15">
        <f t="shared" si="40"/>
        <v>487.23191231019092</v>
      </c>
      <c r="CC15" s="3">
        <v>1.7217582100000008</v>
      </c>
      <c r="CD15">
        <v>12.872389293460898</v>
      </c>
      <c r="CE15">
        <f t="shared" si="41"/>
        <v>22.163141948332413</v>
      </c>
      <c r="CF15">
        <f t="shared" si="42"/>
        <v>476.27840385805325</v>
      </c>
      <c r="CG15" s="3">
        <v>1.7177696360000017</v>
      </c>
      <c r="CH15">
        <v>13.055872852476876</v>
      </c>
      <c r="CI15" s="13">
        <f t="shared" si="43"/>
        <v>22.426981957461507</v>
      </c>
      <c r="CJ15" s="10">
        <f t="shared" si="44"/>
        <v>483.0672955416444</v>
      </c>
      <c r="CK15" s="25">
        <v>1.7155021590000015</v>
      </c>
      <c r="CL15" s="25">
        <v>9.5235138040036116</v>
      </c>
      <c r="CM15" s="13">
        <f t="shared" si="0"/>
        <v>16.337608492034512</v>
      </c>
      <c r="CN15" s="10">
        <f t="shared" si="45"/>
        <v>352.37001074813361</v>
      </c>
      <c r="CO15" s="14">
        <v>1.7162670910000024</v>
      </c>
      <c r="CP15">
        <v>17.210308233184531</v>
      </c>
      <c r="CQ15" s="13">
        <f t="shared" si="46"/>
        <v>29.537485646581004</v>
      </c>
      <c r="CR15" s="10">
        <f t="shared" si="47"/>
        <v>636.78140462782767</v>
      </c>
      <c r="CS15" s="14">
        <v>1.7148465030000004</v>
      </c>
      <c r="CT15">
        <v>12.353705353231527</v>
      </c>
      <c r="CU15" s="13">
        <f t="shared" si="48"/>
        <v>21.184708424081471</v>
      </c>
      <c r="CV15" s="10">
        <f t="shared" si="49"/>
        <v>457.08709806956654</v>
      </c>
      <c r="CW15" s="11">
        <v>1.7132346819999995</v>
      </c>
      <c r="CX15" s="12">
        <v>10.627477931071907</v>
      </c>
      <c r="CY15" s="13">
        <f t="shared" si="50"/>
        <v>18.207363773701992</v>
      </c>
      <c r="CZ15" s="10">
        <f t="shared" si="51"/>
        <v>393.21668344966054</v>
      </c>
      <c r="DA15" s="14">
        <v>1.7164583240000013</v>
      </c>
      <c r="DB15">
        <v>11.252429972551743</v>
      </c>
      <c r="DC15" s="13">
        <f t="shared" si="52"/>
        <v>19.314327091613546</v>
      </c>
      <c r="DD15" s="10">
        <f t="shared" si="53"/>
        <v>416.33990898441448</v>
      </c>
      <c r="DE15" s="14">
        <v>1.7168407900000027</v>
      </c>
      <c r="DF15">
        <v>11.730691810279533</v>
      </c>
      <c r="DG15" s="13">
        <f t="shared" si="54"/>
        <v>20.139730194806873</v>
      </c>
      <c r="DH15" s="10">
        <f t="shared" si="55"/>
        <v>434.03559698034269</v>
      </c>
      <c r="DI15" s="14">
        <v>1.7172232560000005</v>
      </c>
      <c r="DJ15">
        <v>13.262160227576571</v>
      </c>
      <c r="DK15" s="13">
        <f t="shared" si="56"/>
        <v>22.774089967592747</v>
      </c>
      <c r="DL15" s="10">
        <f t="shared" si="57"/>
        <v>490.69992842033309</v>
      </c>
      <c r="DM15" s="14">
        <v>1.7167041950000002</v>
      </c>
      <c r="DN15">
        <v>14.241953454777112</v>
      </c>
      <c r="DO15" s="13">
        <f t="shared" si="58"/>
        <v>24.449221240810616</v>
      </c>
      <c r="DP15" s="10">
        <f t="shared" si="59"/>
        <v>526.95227782675317</v>
      </c>
      <c r="DQ15" s="14">
        <v>1.7190263100000021</v>
      </c>
      <c r="DR15">
        <v>12.891474871872157</v>
      </c>
      <c r="DS15" s="13">
        <f t="shared" si="60"/>
        <v>22.160784479452143</v>
      </c>
      <c r="DT15" s="10">
        <f t="shared" si="61"/>
        <v>476.98457025926984</v>
      </c>
      <c r="DU15" s="14">
        <v>1.7186984819999989</v>
      </c>
      <c r="DV15">
        <v>11.355606956507922</v>
      </c>
      <c r="DW15" s="13">
        <f t="shared" si="62"/>
        <v>19.516864438338793</v>
      </c>
      <c r="DX15" s="10">
        <f t="shared" si="63"/>
        <v>420.15745739079313</v>
      </c>
      <c r="DY15" s="14">
        <v>1.7218401669999999</v>
      </c>
      <c r="DZ15">
        <v>13.172010488066119</v>
      </c>
      <c r="EA15" s="13">
        <f t="shared" si="64"/>
        <v>22.680096738497518</v>
      </c>
      <c r="EB15" s="10">
        <f t="shared" si="65"/>
        <v>487.36438805844642</v>
      </c>
      <c r="EC15" s="14">
        <v>1.7178515930000007</v>
      </c>
      <c r="ED15">
        <v>14.528390836852415</v>
      </c>
      <c r="EE15" s="13">
        <f t="shared" si="66"/>
        <v>24.957619342813533</v>
      </c>
      <c r="EF15" s="10">
        <f t="shared" si="67"/>
        <v>537.55046096353931</v>
      </c>
      <c r="EG15" s="17">
        <v>1.7222499520000003</v>
      </c>
      <c r="EH15" s="15">
        <v>15.618271100301712</v>
      </c>
      <c r="EI15" s="13">
        <f t="shared" si="68"/>
        <v>26.898566652817614</v>
      </c>
      <c r="EJ15" s="10">
        <f t="shared" si="69"/>
        <v>577.87603071116337</v>
      </c>
      <c r="EK15">
        <v>1.7193541380000017</v>
      </c>
      <c r="EL15">
        <v>11.931691377535117</v>
      </c>
      <c r="EM15" s="13">
        <f t="shared" si="70"/>
        <v>20.514802943303945</v>
      </c>
      <c r="EN15" s="10">
        <f t="shared" si="71"/>
        <v>441.47258096879932</v>
      </c>
      <c r="EO15" s="14">
        <v>1.7197366040000013</v>
      </c>
      <c r="EP15">
        <v>11.555534278989199</v>
      </c>
      <c r="EQ15" s="13">
        <f t="shared" si="72"/>
        <v>19.872475278354489</v>
      </c>
      <c r="ER15" s="10">
        <f t="shared" si="73"/>
        <v>427.55476832260035</v>
      </c>
      <c r="ES15" s="14">
        <v>1.7181247830000004</v>
      </c>
      <c r="ET15">
        <v>18.012040100491976</v>
      </c>
      <c r="EU15" s="13">
        <f t="shared" si="74"/>
        <v>30.946932489045082</v>
      </c>
      <c r="EV15" s="10">
        <f t="shared" si="75"/>
        <v>666.44548371820315</v>
      </c>
      <c r="EW15" s="14">
        <v>1.7245993859999995</v>
      </c>
      <c r="EX15">
        <v>19.663401039849177</v>
      </c>
      <c r="EY15" s="13">
        <f t="shared" si="76"/>
        <v>33.911489359995642</v>
      </c>
      <c r="EZ15" s="10">
        <f t="shared" si="77"/>
        <v>727.5458384744195</v>
      </c>
      <c r="FA15" s="14">
        <v>1.7244627910000005</v>
      </c>
      <c r="FB15">
        <v>16.587756424450188</v>
      </c>
      <c r="FC15" s="13">
        <f t="shared" si="78"/>
        <v>28.604968740135561</v>
      </c>
      <c r="FD15" s="10">
        <f t="shared" si="79"/>
        <v>613.74698770465693</v>
      </c>
      <c r="FE15" s="14">
        <v>1.7234246689999999</v>
      </c>
      <c r="FF15">
        <v>18.705083603717767</v>
      </c>
      <c r="FG15" s="13">
        <f t="shared" si="80"/>
        <v>32.236802518354622</v>
      </c>
      <c r="FH15" s="10">
        <f t="shared" si="81"/>
        <v>692.08809333755744</v>
      </c>
      <c r="FI15" s="14">
        <v>1.7295441249999985</v>
      </c>
      <c r="FJ15">
        <v>15.768677973310602</v>
      </c>
      <c r="FK15" s="13">
        <f t="shared" si="82"/>
        <v>27.272624347756235</v>
      </c>
      <c r="FL15" s="10">
        <f t="shared" si="83"/>
        <v>583.44108501249229</v>
      </c>
      <c r="FM15" s="14">
        <v>1.7229056080000014</v>
      </c>
      <c r="FN15">
        <v>21.250621112065033</v>
      </c>
      <c r="FO15" s="13">
        <f t="shared" si="84"/>
        <v>36.612814287460068</v>
      </c>
      <c r="FP15" s="10">
        <f t="shared" si="85"/>
        <v>786.27298114640621</v>
      </c>
      <c r="FQ15" s="14">
        <v>1.7224685040000001</v>
      </c>
      <c r="FR15">
        <v>12.817615082876806</v>
      </c>
      <c r="FS15" s="13">
        <f t="shared" si="86"/>
        <v>22.077938276650649</v>
      </c>
      <c r="FT15" s="10">
        <f t="shared" si="87"/>
        <v>474.25175806644182</v>
      </c>
    </row>
    <row r="16" spans="1:176" x14ac:dyDescent="0.25">
      <c r="A16" s="3">
        <v>1.7116774990000003</v>
      </c>
      <c r="B16">
        <v>7.4467185511818075</v>
      </c>
      <c r="C16">
        <f t="shared" si="1"/>
        <v>12.746380585443783</v>
      </c>
      <c r="D16">
        <f t="shared" si="2"/>
        <v>275.52858639372687</v>
      </c>
      <c r="E16" s="3">
        <v>1.7142454850000011</v>
      </c>
      <c r="F16">
        <v>8.8471472143146812</v>
      </c>
      <c r="G16">
        <f t="shared" si="3"/>
        <v>15.166182167269278</v>
      </c>
      <c r="H16">
        <f t="shared" si="4"/>
        <v>327.3444469296432</v>
      </c>
      <c r="I16" s="3">
        <v>1.7206927689999993</v>
      </c>
      <c r="J16">
        <v>11.215938974846798</v>
      </c>
      <c r="K16">
        <f t="shared" si="5"/>
        <v>19.299185091564151</v>
      </c>
      <c r="L16">
        <f t="shared" si="6"/>
        <v>414.98974206933156</v>
      </c>
      <c r="M16" s="3">
        <v>1.7203649409999997</v>
      </c>
      <c r="N16">
        <v>10.044004794528602</v>
      </c>
      <c r="O16">
        <f t="shared" si="7"/>
        <v>17.279353715742914</v>
      </c>
      <c r="P16">
        <f t="shared" si="8"/>
        <v>371.62817739755826</v>
      </c>
      <c r="Q16" s="3">
        <v>1.71766036</v>
      </c>
      <c r="R16">
        <v>13.614370702476316</v>
      </c>
      <c r="S16">
        <f t="shared" si="9"/>
        <v>23.384864881988921</v>
      </c>
      <c r="T16">
        <f t="shared" si="10"/>
        <v>503.73171599162373</v>
      </c>
      <c r="U16" s="3">
        <v>1.715147012000001</v>
      </c>
      <c r="V16">
        <v>15.835550658647316</v>
      </c>
      <c r="W16">
        <f t="shared" si="11"/>
        <v>27.160297395553592</v>
      </c>
      <c r="X16">
        <f t="shared" si="12"/>
        <v>585.91537436995065</v>
      </c>
      <c r="Y16" s="3">
        <v>1.7180974640000013</v>
      </c>
      <c r="Z16">
        <v>10.819934367800309</v>
      </c>
      <c r="AA16">
        <f t="shared" si="13"/>
        <v>18.589701797964167</v>
      </c>
      <c r="AB16">
        <f t="shared" si="14"/>
        <v>400.33757160861143</v>
      </c>
      <c r="AC16" s="3">
        <v>1.7166768760000011</v>
      </c>
      <c r="AD16">
        <v>13.263584866043695</v>
      </c>
      <c r="AE16">
        <f t="shared" si="15"/>
        <v>22.769289432400782</v>
      </c>
      <c r="AF16">
        <f t="shared" si="16"/>
        <v>490.75264004361674</v>
      </c>
      <c r="AG16" s="3">
        <v>1.7163490480000014</v>
      </c>
      <c r="AH16">
        <v>12.358815187038287</v>
      </c>
      <c r="AI16">
        <f t="shared" si="17"/>
        <v>21.212040680681124</v>
      </c>
      <c r="AJ16">
        <f t="shared" si="18"/>
        <v>457.2761619204166</v>
      </c>
      <c r="AK16" s="3">
        <v>1.7140269330000013</v>
      </c>
      <c r="AL16">
        <v>11.487768446500146</v>
      </c>
      <c r="AM16">
        <f t="shared" si="19"/>
        <v>19.690344517368835</v>
      </c>
      <c r="AN16">
        <f t="shared" si="20"/>
        <v>425.04743252050542</v>
      </c>
      <c r="AO16" s="3">
        <v>1.7173052130000013</v>
      </c>
      <c r="AP16">
        <v>13.823110977569462</v>
      </c>
      <c r="AQ16">
        <f t="shared" si="21"/>
        <v>23.738500541657579</v>
      </c>
      <c r="AR16">
        <f t="shared" si="22"/>
        <v>511.45510617007005</v>
      </c>
      <c r="AS16" s="3">
        <v>1.7189716720000021</v>
      </c>
      <c r="AT16">
        <v>10.200107831050351</v>
      </c>
      <c r="AU16">
        <f t="shared" si="23"/>
        <v>17.533696412920936</v>
      </c>
      <c r="AV16">
        <f t="shared" si="24"/>
        <v>377.40398974886301</v>
      </c>
      <c r="AW16" s="3">
        <v>1.7173598510000012</v>
      </c>
      <c r="AX16">
        <v>8.2262783361032472</v>
      </c>
      <c r="AY16">
        <f t="shared" si="25"/>
        <v>14.12748013757481</v>
      </c>
      <c r="AZ16">
        <f t="shared" si="26"/>
        <v>304.37229843582014</v>
      </c>
      <c r="BA16" s="3">
        <v>1.7146552700000015</v>
      </c>
      <c r="BB16">
        <v>8.5817212449320621</v>
      </c>
      <c r="BC16">
        <f t="shared" si="27"/>
        <v>14.714693558293733</v>
      </c>
      <c r="BD16">
        <f t="shared" si="28"/>
        <v>317.52368606248632</v>
      </c>
      <c r="BE16" s="3">
        <v>1.7208293640000019</v>
      </c>
      <c r="BF16">
        <v>12.433652028463243</v>
      </c>
      <c r="BG16">
        <f t="shared" si="29"/>
        <v>21.396193512337735</v>
      </c>
      <c r="BH16">
        <f t="shared" si="30"/>
        <v>460.04512505314</v>
      </c>
      <c r="BI16" s="3">
        <v>1.7203103030000015</v>
      </c>
      <c r="BJ16">
        <v>10.548795676626456</v>
      </c>
      <c r="BK16">
        <f t="shared" si="31"/>
        <v>18.147201886742366</v>
      </c>
      <c r="BL16">
        <f t="shared" si="32"/>
        <v>390.30544003517889</v>
      </c>
      <c r="BM16" s="3">
        <v>1.7188897150000013</v>
      </c>
      <c r="BN16">
        <v>9.8821678048094643</v>
      </c>
      <c r="BO16">
        <f t="shared" si="33"/>
        <v>16.98635660159113</v>
      </c>
      <c r="BP16">
        <f t="shared" si="34"/>
        <v>365.64020877795019</v>
      </c>
      <c r="BQ16" s="3">
        <v>1.7161851340000034</v>
      </c>
      <c r="BR16">
        <v>10.881317584198163</v>
      </c>
      <c r="BS16">
        <f t="shared" si="35"/>
        <v>18.674355476333716</v>
      </c>
      <c r="BT16">
        <f t="shared" si="36"/>
        <v>402.60875061533204</v>
      </c>
      <c r="BU16" s="3">
        <v>1.7193268190000008</v>
      </c>
      <c r="BV16">
        <v>11.77715394884318</v>
      </c>
      <c r="BW16">
        <f t="shared" si="37"/>
        <v>20.248776635737844</v>
      </c>
      <c r="BX16">
        <f t="shared" si="38"/>
        <v>435.75469610719767</v>
      </c>
      <c r="BY16" s="3">
        <v>1.7199005180000011</v>
      </c>
      <c r="BZ16">
        <v>12.292598228732173</v>
      </c>
      <c r="CA16">
        <f t="shared" si="39"/>
        <v>21.142046061162361</v>
      </c>
      <c r="CB16">
        <f t="shared" si="40"/>
        <v>454.8261344630904</v>
      </c>
      <c r="CC16" s="3">
        <v>1.7162944100000015</v>
      </c>
      <c r="CD16">
        <v>9.7018835155082161</v>
      </c>
      <c r="CE16">
        <f t="shared" si="41"/>
        <v>16.651288444137915</v>
      </c>
      <c r="CF16">
        <f t="shared" si="42"/>
        <v>358.96969007380397</v>
      </c>
      <c r="CG16" s="3">
        <v>1.7123058360000023</v>
      </c>
      <c r="CH16">
        <v>11.265725286683427</v>
      </c>
      <c r="CI16" s="13">
        <f t="shared" si="43"/>
        <v>19.29036715516083</v>
      </c>
      <c r="CJ16" s="10">
        <f t="shared" si="44"/>
        <v>416.83183560728679</v>
      </c>
      <c r="CK16" s="25">
        <v>1.7100383590000021</v>
      </c>
      <c r="CL16" s="25">
        <v>7.0360182406485849</v>
      </c>
      <c r="CM16" s="13">
        <f t="shared" si="0"/>
        <v>12.031861086132789</v>
      </c>
      <c r="CN16" s="10">
        <f t="shared" si="45"/>
        <v>260.33267490399766</v>
      </c>
      <c r="CO16" s="14">
        <v>1.7097105310000025</v>
      </c>
      <c r="CP16">
        <v>7.6081396318550576</v>
      </c>
      <c r="CQ16" s="13">
        <f t="shared" si="46"/>
        <v>13.007716449901073</v>
      </c>
      <c r="CR16" s="10">
        <f t="shared" si="47"/>
        <v>281.50116637863715</v>
      </c>
      <c r="CS16" s="14">
        <v>1.7104754629999999</v>
      </c>
      <c r="CT16">
        <v>5.9079751891097416</v>
      </c>
      <c r="CU16" s="13">
        <f t="shared" si="48"/>
        <v>10.105446596984997</v>
      </c>
      <c r="CV16" s="10">
        <f t="shared" si="49"/>
        <v>218.59508199706045</v>
      </c>
      <c r="CW16" s="11">
        <v>1.7077708820000002</v>
      </c>
      <c r="CX16" s="12">
        <v>4.5885548714751296</v>
      </c>
      <c r="CY16" s="13">
        <f t="shared" si="50"/>
        <v>7.8362003999644791</v>
      </c>
      <c r="CZ16" s="10">
        <f t="shared" si="51"/>
        <v>169.77653024457979</v>
      </c>
      <c r="DA16" s="14">
        <v>1.710994524000002</v>
      </c>
      <c r="DB16">
        <v>5.7944907891101494</v>
      </c>
      <c r="DC16" s="13">
        <f t="shared" si="52"/>
        <v>9.9143420095359165</v>
      </c>
      <c r="DD16" s="10">
        <f t="shared" si="53"/>
        <v>214.39615919707552</v>
      </c>
      <c r="DE16" s="14">
        <v>1.7124697500000021</v>
      </c>
      <c r="DF16">
        <v>6.4554879392306006</v>
      </c>
      <c r="DG16" s="13">
        <f t="shared" si="54"/>
        <v>11.054827817422256</v>
      </c>
      <c r="DH16" s="10">
        <f t="shared" si="55"/>
        <v>238.85305375153223</v>
      </c>
      <c r="DI16" s="14">
        <v>1.7117594560000011</v>
      </c>
      <c r="DJ16">
        <v>8.9346077066208167</v>
      </c>
      <c r="DK16" s="13">
        <f t="shared" si="56"/>
        <v>15.293899227458667</v>
      </c>
      <c r="DL16" s="10">
        <f t="shared" si="57"/>
        <v>330.58048514497023</v>
      </c>
      <c r="DM16" s="14">
        <v>1.7112403950000008</v>
      </c>
      <c r="DN16">
        <v>7.8454526179818531</v>
      </c>
      <c r="DO16" s="13">
        <f t="shared" si="58"/>
        <v>13.425455436949056</v>
      </c>
      <c r="DP16" s="10">
        <f t="shared" si="59"/>
        <v>290.28174686532856</v>
      </c>
      <c r="DQ16" s="14">
        <v>1.7135625100000027</v>
      </c>
      <c r="DR16">
        <v>5.4738112170821287</v>
      </c>
      <c r="DS16" s="13">
        <f t="shared" si="60"/>
        <v>9.3797176884094213</v>
      </c>
      <c r="DT16" s="10">
        <f t="shared" si="61"/>
        <v>202.53101503203877</v>
      </c>
      <c r="DU16" s="14">
        <v>1.7132346819999995</v>
      </c>
      <c r="DV16">
        <v>5.5851388376774267</v>
      </c>
      <c r="DW16" s="13">
        <f t="shared" si="62"/>
        <v>9.5686535604941323</v>
      </c>
      <c r="DX16" s="10">
        <f t="shared" si="63"/>
        <v>206.65013699406478</v>
      </c>
      <c r="DY16" s="14">
        <v>1.7163763670000005</v>
      </c>
      <c r="DZ16">
        <v>7.3769156001866643</v>
      </c>
      <c r="EA16" s="13">
        <f t="shared" si="64"/>
        <v>12.661563597514014</v>
      </c>
      <c r="EB16" s="10">
        <f t="shared" si="65"/>
        <v>272.94587720690657</v>
      </c>
      <c r="EC16" s="14">
        <v>1.7123877930000013</v>
      </c>
      <c r="ED16">
        <v>8.5989995242964294</v>
      </c>
      <c r="EE16" s="13">
        <f t="shared" si="66"/>
        <v>14.724821817418023</v>
      </c>
      <c r="EF16" s="10">
        <f t="shared" si="67"/>
        <v>318.16298239896787</v>
      </c>
      <c r="EG16" s="17">
        <v>1.7178789120000015</v>
      </c>
      <c r="EH16" s="15">
        <v>8.5103470422453906</v>
      </c>
      <c r="EI16" s="13">
        <f t="shared" si="68"/>
        <v>14.619745717674943</v>
      </c>
      <c r="EJ16" s="10">
        <f t="shared" si="69"/>
        <v>314.88284056307947</v>
      </c>
      <c r="EK16">
        <v>1.714081571000003</v>
      </c>
      <c r="EL16">
        <v>6.1270097526829765</v>
      </c>
      <c r="EM16" s="13">
        <f t="shared" si="70"/>
        <v>10.502194502411177</v>
      </c>
      <c r="EN16" s="10">
        <f t="shared" si="71"/>
        <v>226.69936084927014</v>
      </c>
      <c r="EO16" s="14">
        <v>1.716649557000002</v>
      </c>
      <c r="EP16">
        <v>7.6524290764482865</v>
      </c>
      <c r="EQ16" s="13">
        <f t="shared" si="72"/>
        <v>13.136538984058886</v>
      </c>
      <c r="ER16" s="10">
        <f t="shared" si="73"/>
        <v>283.13987582858658</v>
      </c>
      <c r="ES16" s="14">
        <v>1.7137537429999998</v>
      </c>
      <c r="ET16">
        <v>11.024191546600065</v>
      </c>
      <c r="EU16" s="13">
        <f t="shared" si="74"/>
        <v>18.892749526534818</v>
      </c>
      <c r="EV16" s="10">
        <f t="shared" si="75"/>
        <v>407.89508722420237</v>
      </c>
      <c r="EW16" s="14">
        <v>1.7193268190000008</v>
      </c>
      <c r="EX16">
        <v>12.086797727411744</v>
      </c>
      <c r="EY16" s="13">
        <f t="shared" si="76"/>
        <v>20.781155488567272</v>
      </c>
      <c r="EZ16" s="10">
        <f t="shared" si="77"/>
        <v>447.21151591423455</v>
      </c>
      <c r="FA16" s="14">
        <v>1.720091751</v>
      </c>
      <c r="FB16">
        <v>10.412856488543694</v>
      </c>
      <c r="FC16" s="13">
        <f t="shared" si="78"/>
        <v>17.911068550290835</v>
      </c>
      <c r="FD16" s="10">
        <f t="shared" si="79"/>
        <v>385.27569007611669</v>
      </c>
      <c r="FE16" s="14">
        <v>1.7157753490000012</v>
      </c>
      <c r="FF16">
        <v>11.170710618826142</v>
      </c>
      <c r="FG16" s="13">
        <f t="shared" si="80"/>
        <v>19.166429910594442</v>
      </c>
      <c r="FH16" s="10">
        <f t="shared" si="81"/>
        <v>413.31629289656723</v>
      </c>
      <c r="FI16" s="14">
        <v>1.7253643180000005</v>
      </c>
      <c r="FJ16">
        <v>12.480754035243566</v>
      </c>
      <c r="FK16" s="13">
        <f t="shared" si="82"/>
        <v>21.533847674143768</v>
      </c>
      <c r="FL16" s="10">
        <f t="shared" si="83"/>
        <v>461.78789930401194</v>
      </c>
      <c r="FM16" s="14">
        <v>1.717441808000002</v>
      </c>
      <c r="FN16">
        <v>14.6445486097198</v>
      </c>
      <c r="FO16" s="13">
        <f t="shared" si="84"/>
        <v>25.15116004162109</v>
      </c>
      <c r="FP16" s="10">
        <f t="shared" si="85"/>
        <v>541.84829855963267</v>
      </c>
      <c r="FQ16" s="14">
        <v>1.7170047040000007</v>
      </c>
      <c r="FR16">
        <v>8.7835393374546786</v>
      </c>
      <c r="FS16" s="13">
        <f t="shared" si="86"/>
        <v>15.081378360178732</v>
      </c>
      <c r="FT16" s="10">
        <f t="shared" si="87"/>
        <v>324.99095548582312</v>
      </c>
    </row>
    <row r="17" spans="1:176" x14ac:dyDescent="0.25">
      <c r="A17" s="3">
        <v>1.7073064589999998</v>
      </c>
      <c r="B17">
        <v>3.8533665689979539</v>
      </c>
      <c r="C17">
        <f t="shared" si="1"/>
        <v>6.5788776321448754</v>
      </c>
      <c r="D17">
        <f t="shared" si="2"/>
        <v>142.5745630529243</v>
      </c>
      <c r="E17" s="3">
        <v>1.7087816850000017</v>
      </c>
      <c r="F17">
        <v>4.8121174837881471</v>
      </c>
      <c r="G17">
        <f t="shared" si="3"/>
        <v>8.2228582223654776</v>
      </c>
      <c r="H17">
        <f t="shared" si="4"/>
        <v>178.04834690016145</v>
      </c>
      <c r="I17" s="3">
        <v>1.7141362089999994</v>
      </c>
      <c r="J17">
        <v>5.4335022493621139</v>
      </c>
      <c r="K17">
        <f t="shared" si="5"/>
        <v>9.3137629473145438</v>
      </c>
      <c r="L17">
        <f t="shared" si="6"/>
        <v>201.03958322639821</v>
      </c>
      <c r="M17" s="3">
        <v>1.7149011410000004</v>
      </c>
      <c r="N17">
        <v>4.5273339592304902</v>
      </c>
      <c r="O17">
        <f t="shared" si="7"/>
        <v>7.763930172372417</v>
      </c>
      <c r="P17">
        <f t="shared" si="8"/>
        <v>167.51135649152815</v>
      </c>
      <c r="Q17" s="3">
        <v>1.7121965600000006</v>
      </c>
      <c r="R17">
        <v>6.2708162635774007</v>
      </c>
      <c r="S17">
        <f t="shared" si="9"/>
        <v>10.736870034889282</v>
      </c>
      <c r="T17">
        <f t="shared" si="10"/>
        <v>232.02020175236382</v>
      </c>
      <c r="U17" s="3">
        <v>1.7107759720000004</v>
      </c>
      <c r="V17">
        <v>6.5652158740045463</v>
      </c>
      <c r="W17">
        <f t="shared" si="11"/>
        <v>11.231613568239959</v>
      </c>
      <c r="X17">
        <f t="shared" si="12"/>
        <v>242.91298733816822</v>
      </c>
      <c r="Y17" s="3">
        <v>1.7126336640000019</v>
      </c>
      <c r="Z17">
        <v>3.6295144985624055</v>
      </c>
      <c r="AA17">
        <f t="shared" si="13"/>
        <v>6.2160287142140627</v>
      </c>
      <c r="AB17">
        <f t="shared" si="14"/>
        <v>134.29203644680899</v>
      </c>
      <c r="AC17" s="3">
        <v>1.7101203160000011</v>
      </c>
      <c r="AD17">
        <v>6.2111304473143605</v>
      </c>
      <c r="AE17">
        <f t="shared" si="15"/>
        <v>10.621780363278463</v>
      </c>
      <c r="AF17">
        <f t="shared" si="16"/>
        <v>229.81182655063134</v>
      </c>
      <c r="AG17" s="3">
        <v>1.7099837210000004</v>
      </c>
      <c r="AH17">
        <v>6.0165103294964313</v>
      </c>
      <c r="AI17">
        <f t="shared" si="17"/>
        <v>10.288134720667246</v>
      </c>
      <c r="AJ17">
        <f t="shared" si="18"/>
        <v>222.61088219136795</v>
      </c>
      <c r="AK17" s="3">
        <v>1.709655892999999</v>
      </c>
      <c r="AL17">
        <v>4.7316903823040901</v>
      </c>
      <c r="AM17">
        <f t="shared" si="19"/>
        <v>8.0895623459576065</v>
      </c>
      <c r="AN17">
        <f t="shared" si="20"/>
        <v>175.07254414525133</v>
      </c>
      <c r="AO17" s="3">
        <v>1.7129341730000025</v>
      </c>
      <c r="AP17">
        <v>6.3535220613873831</v>
      </c>
      <c r="AQ17">
        <f t="shared" si="21"/>
        <v>10.883165057859868</v>
      </c>
      <c r="AR17">
        <f t="shared" si="22"/>
        <v>235.08031627133317</v>
      </c>
      <c r="AS17" s="3">
        <v>1.7135078720000028</v>
      </c>
      <c r="AT17">
        <v>6.2482401895453066</v>
      </c>
      <c r="AU17">
        <f t="shared" si="23"/>
        <v>10.706408750932672</v>
      </c>
      <c r="AV17">
        <f t="shared" si="24"/>
        <v>231.18488701317634</v>
      </c>
      <c r="AW17" s="3">
        <v>1.7118960510000001</v>
      </c>
      <c r="AX17">
        <v>5.7031938275389251</v>
      </c>
      <c r="AY17">
        <f t="shared" si="25"/>
        <v>9.7632749914514623</v>
      </c>
      <c r="AZ17">
        <f t="shared" si="26"/>
        <v>211.01817161894024</v>
      </c>
      <c r="BA17" s="3">
        <v>1.7080987099999998</v>
      </c>
      <c r="BB17">
        <v>5.6337024980905781</v>
      </c>
      <c r="BC17">
        <f t="shared" si="27"/>
        <v>9.6229199695122922</v>
      </c>
      <c r="BD17">
        <f t="shared" si="28"/>
        <v>208.44699242935138</v>
      </c>
      <c r="BE17" s="3">
        <v>1.7109945240000002</v>
      </c>
      <c r="BF17">
        <v>7.4880101781917112</v>
      </c>
      <c r="BG17">
        <f t="shared" si="29"/>
        <v>12.811944410542283</v>
      </c>
      <c r="BH17">
        <f t="shared" si="30"/>
        <v>277.05637659309332</v>
      </c>
      <c r="BI17" s="3">
        <v>1.7148465030000022</v>
      </c>
      <c r="BJ17">
        <v>6.14612465376063</v>
      </c>
      <c r="BK17">
        <f t="shared" si="31"/>
        <v>10.539660369503515</v>
      </c>
      <c r="BL17">
        <f t="shared" si="32"/>
        <v>227.40661218914332</v>
      </c>
      <c r="BM17" s="3">
        <v>1.7123331549999996</v>
      </c>
      <c r="BN17">
        <v>5.7181772675323508</v>
      </c>
      <c r="BO17">
        <f t="shared" si="33"/>
        <v>9.7914245213629467</v>
      </c>
      <c r="BP17">
        <f t="shared" si="34"/>
        <v>211.57255889869697</v>
      </c>
      <c r="BQ17" s="3">
        <v>1.7107213340000005</v>
      </c>
      <c r="BR17">
        <v>6.6654631025031472</v>
      </c>
      <c r="BS17">
        <f t="shared" si="35"/>
        <v>11.402749930441965</v>
      </c>
      <c r="BT17">
        <f t="shared" si="36"/>
        <v>246.62213479261644</v>
      </c>
      <c r="BU17" s="3">
        <v>1.7127702590000009</v>
      </c>
      <c r="BV17">
        <v>5.9903491207876796</v>
      </c>
      <c r="BW17">
        <f t="shared" si="37"/>
        <v>10.260091815111942</v>
      </c>
      <c r="BX17">
        <f t="shared" si="38"/>
        <v>221.64291746914415</v>
      </c>
      <c r="BY17" s="3">
        <v>1.7133439580000012</v>
      </c>
      <c r="BZ17">
        <v>7.9886123110456984</v>
      </c>
      <c r="CA17">
        <f t="shared" si="39"/>
        <v>13.687240635934574</v>
      </c>
      <c r="CB17">
        <f t="shared" si="40"/>
        <v>295.57865550869082</v>
      </c>
      <c r="CC17" s="3">
        <v>1.7108306100000021</v>
      </c>
      <c r="CD17">
        <v>5.0869286443256287</v>
      </c>
      <c r="CE17">
        <f t="shared" si="41"/>
        <v>8.7028732355980996</v>
      </c>
      <c r="CF17">
        <f t="shared" si="42"/>
        <v>188.21635984004826</v>
      </c>
      <c r="CG17" s="3">
        <v>1.7068420359999994</v>
      </c>
      <c r="CH17">
        <v>5.9014370565408614</v>
      </c>
      <c r="CI17" s="13">
        <f t="shared" si="43"/>
        <v>10.072820840912048</v>
      </c>
      <c r="CJ17" s="10">
        <f t="shared" si="44"/>
        <v>218.35317109201188</v>
      </c>
      <c r="CK17" s="25">
        <v>1.7045745590000028</v>
      </c>
      <c r="CL17" s="25">
        <v>2.5432108691651987</v>
      </c>
      <c r="CM17" s="13">
        <f t="shared" si="0"/>
        <v>4.3350925457512819</v>
      </c>
      <c r="CN17" s="10">
        <f t="shared" si="45"/>
        <v>94.098802159112353</v>
      </c>
      <c r="CO17" s="14">
        <v>1.7042467310000013</v>
      </c>
      <c r="CP17">
        <v>3.1083447052363375</v>
      </c>
      <c r="CQ17" s="13">
        <f t="shared" si="46"/>
        <v>5.2973863027201906</v>
      </c>
      <c r="CR17" s="10">
        <f t="shared" si="47"/>
        <v>115.00875409374449</v>
      </c>
      <c r="CS17" s="14">
        <v>1.7041101359999988</v>
      </c>
      <c r="CT17">
        <v>2.2667878741487129</v>
      </c>
      <c r="CU17" s="13">
        <f t="shared" si="48"/>
        <v>3.8628561924987115</v>
      </c>
      <c r="CV17" s="10">
        <f t="shared" si="49"/>
        <v>83.871151343502376</v>
      </c>
      <c r="CW17" s="11">
        <v>1.702307081999999</v>
      </c>
      <c r="CX17" s="12">
        <v>1.6539426638955412</v>
      </c>
      <c r="CY17" s="13">
        <f t="shared" si="50"/>
        <v>2.8155183099713241</v>
      </c>
      <c r="CZ17" s="10">
        <f t="shared" si="51"/>
        <v>61.195878564135029</v>
      </c>
      <c r="DA17" s="14">
        <v>1.7033452040000014</v>
      </c>
      <c r="DB17">
        <v>2.883024785949432</v>
      </c>
      <c r="DC17" s="13">
        <f t="shared" si="52"/>
        <v>4.910786442160096</v>
      </c>
      <c r="DD17" s="10">
        <f t="shared" si="53"/>
        <v>106.67191708012898</v>
      </c>
      <c r="DE17" s="14">
        <v>1.705913190000004</v>
      </c>
      <c r="DF17">
        <v>3.420971878065528</v>
      </c>
      <c r="DG17" s="13">
        <f t="shared" si="54"/>
        <v>5.8358810494110696</v>
      </c>
      <c r="DH17" s="10">
        <f t="shared" si="55"/>
        <v>126.57595948842454</v>
      </c>
      <c r="DI17" s="14">
        <v>1.7052028959999994</v>
      </c>
      <c r="DJ17">
        <v>4.5736924027776</v>
      </c>
      <c r="DK17" s="13">
        <f t="shared" si="56"/>
        <v>7.7990735306295598</v>
      </c>
      <c r="DL17" s="10">
        <f t="shared" si="57"/>
        <v>169.22661890277121</v>
      </c>
      <c r="DM17" s="14">
        <v>1.7057765949999979</v>
      </c>
      <c r="DN17">
        <v>4.0861519649476312</v>
      </c>
      <c r="DO17" s="13">
        <f t="shared" si="58"/>
        <v>6.9700623854209214</v>
      </c>
      <c r="DP17" s="10">
        <f t="shared" si="59"/>
        <v>151.18762270306235</v>
      </c>
      <c r="DQ17" s="14">
        <v>1.7082899430000005</v>
      </c>
      <c r="DR17">
        <v>2.2366065679546518</v>
      </c>
      <c r="DS17" s="13">
        <f t="shared" si="60"/>
        <v>3.8207725064846789</v>
      </c>
      <c r="DT17" s="10">
        <f t="shared" si="61"/>
        <v>82.754443014322121</v>
      </c>
      <c r="DU17" s="14">
        <v>1.7066781220000014</v>
      </c>
      <c r="DV17">
        <v>2.0949301661175523</v>
      </c>
      <c r="DW17" s="13">
        <f t="shared" si="62"/>
        <v>3.575371481630655</v>
      </c>
      <c r="DX17" s="10">
        <f t="shared" si="63"/>
        <v>77.512416146349437</v>
      </c>
      <c r="DY17" s="14">
        <v>1.7100110400000013</v>
      </c>
      <c r="DZ17">
        <v>3.4411194201730502</v>
      </c>
      <c r="EA17" s="13">
        <f t="shared" si="64"/>
        <v>5.8843521984543186</v>
      </c>
      <c r="EB17" s="10">
        <f t="shared" si="65"/>
        <v>127.32141854640285</v>
      </c>
      <c r="EC17" s="14">
        <v>1.7058312329999996</v>
      </c>
      <c r="ED17">
        <v>3.5281321932627319</v>
      </c>
      <c r="EE17" s="13">
        <f t="shared" si="66"/>
        <v>6.0183980894203586</v>
      </c>
      <c r="EF17" s="10">
        <f t="shared" si="67"/>
        <v>130.54089115072108</v>
      </c>
      <c r="EG17" s="17">
        <v>1.7124151120000022</v>
      </c>
      <c r="EH17" s="15">
        <v>3.8439440660645388</v>
      </c>
      <c r="EI17" s="13">
        <f t="shared" si="68"/>
        <v>6.5824279084116508</v>
      </c>
      <c r="EJ17" s="10">
        <f t="shared" si="69"/>
        <v>142.22593044438793</v>
      </c>
      <c r="EK17">
        <v>1.7086177710000019</v>
      </c>
      <c r="EL17">
        <v>3.3001710253013807</v>
      </c>
      <c r="EM17" s="13">
        <f t="shared" si="70"/>
        <v>5.6387308611692362</v>
      </c>
      <c r="EN17" s="10">
        <f t="shared" si="71"/>
        <v>122.10632793615109</v>
      </c>
      <c r="EO17" s="14">
        <v>1.7100929970000021</v>
      </c>
      <c r="EP17">
        <v>3.2110096007316593</v>
      </c>
      <c r="EQ17" s="13">
        <f t="shared" si="72"/>
        <v>5.4911250315109834</v>
      </c>
      <c r="ER17" s="10">
        <f t="shared" si="73"/>
        <v>118.8073552270714</v>
      </c>
      <c r="ES17" s="14">
        <v>1.7082899430000005</v>
      </c>
      <c r="ET17">
        <v>5.0288616843847258</v>
      </c>
      <c r="EU17" s="13">
        <f t="shared" si="74"/>
        <v>8.5907538401724697</v>
      </c>
      <c r="EV17" s="10">
        <f t="shared" si="75"/>
        <v>186.06788232223485</v>
      </c>
      <c r="EW17" s="14">
        <v>1.7138630190000015</v>
      </c>
      <c r="EX17">
        <v>4.3605607619255204</v>
      </c>
      <c r="EY17" s="13">
        <f t="shared" si="76"/>
        <v>7.4734038319666194</v>
      </c>
      <c r="EZ17" s="10">
        <f t="shared" si="77"/>
        <v>161.34074819124424</v>
      </c>
      <c r="FA17" s="14">
        <v>1.7148191840000013</v>
      </c>
      <c r="FB17">
        <v>4.8276103896730236</v>
      </c>
      <c r="FC17" s="13">
        <f t="shared" si="78"/>
        <v>8.2784789090890225</v>
      </c>
      <c r="FD17" s="10">
        <f t="shared" si="79"/>
        <v>178.62158441790189</v>
      </c>
      <c r="FE17" s="14">
        <v>1.7103115490000018</v>
      </c>
      <c r="FF17">
        <v>5.0476801296331066</v>
      </c>
      <c r="FG17" s="13">
        <f t="shared" si="80"/>
        <v>8.633105621369328</v>
      </c>
      <c r="FH17" s="10">
        <f t="shared" si="81"/>
        <v>186.76416479642495</v>
      </c>
      <c r="FI17" s="14">
        <v>1.7199005180000011</v>
      </c>
      <c r="FJ17">
        <v>5.75926179590396</v>
      </c>
      <c r="FK17" s="13">
        <f t="shared" si="82"/>
        <v>9.9053573460728384</v>
      </c>
      <c r="FL17" s="10">
        <f t="shared" si="83"/>
        <v>213.09268644844653</v>
      </c>
      <c r="FM17" s="14">
        <v>1.7108852480000021</v>
      </c>
      <c r="FN17">
        <v>7.2888657469972777</v>
      </c>
      <c r="FO17" s="13">
        <f t="shared" si="84"/>
        <v>12.470412881190159</v>
      </c>
      <c r="FP17" s="10">
        <f t="shared" si="85"/>
        <v>269.6880326388993</v>
      </c>
      <c r="FQ17" s="14">
        <v>1.7115409040000014</v>
      </c>
      <c r="FR17">
        <v>4.6000485077558162</v>
      </c>
      <c r="FS17" s="13">
        <f t="shared" si="86"/>
        <v>7.8731711814082468</v>
      </c>
      <c r="FT17" s="10">
        <f t="shared" si="87"/>
        <v>170.20179478696519</v>
      </c>
    </row>
    <row r="18" spans="1:176" x14ac:dyDescent="0.25">
      <c r="A18" s="3">
        <v>1.7018426590000004</v>
      </c>
      <c r="B18">
        <v>2.1205888605510044</v>
      </c>
      <c r="C18">
        <f t="shared" si="1"/>
        <v>3.6089085850859024</v>
      </c>
      <c r="D18">
        <f t="shared" si="2"/>
        <v>78.46178784038716</v>
      </c>
      <c r="E18" s="3">
        <v>1.7033178849999988</v>
      </c>
      <c r="F18">
        <v>2.2382474658679299</v>
      </c>
      <c r="G18">
        <f t="shared" si="3"/>
        <v>3.8124469396687695</v>
      </c>
      <c r="H18">
        <f t="shared" si="4"/>
        <v>82.815156237113399</v>
      </c>
      <c r="I18" s="3">
        <v>1.7075796490000013</v>
      </c>
      <c r="J18">
        <v>2.1209541221252111</v>
      </c>
      <c r="K18">
        <f t="shared" si="5"/>
        <v>3.6216980954036737</v>
      </c>
      <c r="L18">
        <f t="shared" si="6"/>
        <v>78.475302518632816</v>
      </c>
      <c r="M18" s="3">
        <v>1.7061590609999993</v>
      </c>
      <c r="N18">
        <v>1.8141925006249797</v>
      </c>
      <c r="O18">
        <f t="shared" si="7"/>
        <v>3.095300973339556</v>
      </c>
      <c r="P18">
        <f t="shared" si="8"/>
        <v>67.125122523124247</v>
      </c>
      <c r="Q18" s="3">
        <v>1.7056399999999989</v>
      </c>
      <c r="R18">
        <v>2.7081094048960792</v>
      </c>
      <c r="S18">
        <f t="shared" si="9"/>
        <v>4.6190597253669461</v>
      </c>
      <c r="T18">
        <f t="shared" si="10"/>
        <v>100.20004798115492</v>
      </c>
      <c r="U18" s="3">
        <v>1.7042194119999987</v>
      </c>
      <c r="V18">
        <v>2.6843303649317565</v>
      </c>
      <c r="W18">
        <f t="shared" si="11"/>
        <v>4.5746879161377398</v>
      </c>
      <c r="X18">
        <f t="shared" si="12"/>
        <v>99.320223502474988</v>
      </c>
      <c r="Y18" s="3">
        <v>1.7060771040000002</v>
      </c>
      <c r="Z18">
        <v>2.7332815282439973</v>
      </c>
      <c r="AA18">
        <f t="shared" si="13"/>
        <v>4.6631890341232136</v>
      </c>
      <c r="AB18">
        <f t="shared" si="14"/>
        <v>101.1314165450279</v>
      </c>
      <c r="AC18" s="3">
        <v>1.704656516</v>
      </c>
      <c r="AD18">
        <v>2.4266432489099672</v>
      </c>
      <c r="AE18">
        <f t="shared" si="15"/>
        <v>4.1365932262617857</v>
      </c>
      <c r="AF18">
        <f t="shared" si="16"/>
        <v>89.785800209668793</v>
      </c>
      <c r="AG18" s="3">
        <v>1.704519921000001</v>
      </c>
      <c r="AH18">
        <v>2.0834662855982367</v>
      </c>
      <c r="AI18">
        <f t="shared" si="17"/>
        <v>3.5513097885340721</v>
      </c>
      <c r="AJ18">
        <f t="shared" si="18"/>
        <v>77.088252567134759</v>
      </c>
      <c r="AK18" s="3">
        <v>1.7041920929999996</v>
      </c>
      <c r="AL18">
        <v>2.0152592604134774</v>
      </c>
      <c r="AM18">
        <f t="shared" si="19"/>
        <v>3.4343888969416754</v>
      </c>
      <c r="AN18">
        <f t="shared" si="20"/>
        <v>74.564592635298666</v>
      </c>
      <c r="AO18" s="3">
        <v>1.7074703729999996</v>
      </c>
      <c r="AP18">
        <v>3.2775459627035608</v>
      </c>
      <c r="AQ18">
        <f t="shared" si="21"/>
        <v>5.5963126274620913</v>
      </c>
      <c r="AR18">
        <f t="shared" si="22"/>
        <v>121.26920062003175</v>
      </c>
      <c r="AS18" s="3">
        <v>1.7091368320000004</v>
      </c>
      <c r="AT18">
        <v>2.1880023432809996</v>
      </c>
      <c r="AU18">
        <f t="shared" si="23"/>
        <v>3.739595393403865</v>
      </c>
      <c r="AV18">
        <f t="shared" si="24"/>
        <v>80.956086701396984</v>
      </c>
      <c r="AW18" s="3">
        <v>1.7064322510000007</v>
      </c>
      <c r="AX18">
        <v>2.9774380017566457</v>
      </c>
      <c r="AY18">
        <f t="shared" si="25"/>
        <v>5.0807962315505373</v>
      </c>
      <c r="AZ18">
        <f t="shared" si="26"/>
        <v>110.16520606499589</v>
      </c>
      <c r="BA18" s="3">
        <v>1.7026349100000004</v>
      </c>
      <c r="BB18">
        <v>3.2159400013135144</v>
      </c>
      <c r="BC18">
        <f t="shared" si="27"/>
        <v>5.4755717147018368</v>
      </c>
      <c r="BD18">
        <f t="shared" si="28"/>
        <v>118.98978004860004</v>
      </c>
      <c r="BE18" s="3">
        <v>1.7055307240000008</v>
      </c>
      <c r="BF18">
        <v>4.0165572532615847</v>
      </c>
      <c r="BG18">
        <f t="shared" si="29"/>
        <v>6.8503618001426849</v>
      </c>
      <c r="BH18">
        <f t="shared" si="30"/>
        <v>148.61261837067863</v>
      </c>
      <c r="BI18" s="3">
        <v>1.7106666960000005</v>
      </c>
      <c r="BJ18">
        <v>3.1531678966228127</v>
      </c>
      <c r="BK18">
        <f t="shared" si="31"/>
        <v>5.3940193076490184</v>
      </c>
      <c r="BL18">
        <f t="shared" si="32"/>
        <v>116.66721217504407</v>
      </c>
      <c r="BM18" s="3">
        <v>1.7068693550000003</v>
      </c>
      <c r="BN18">
        <v>3.1297626634915345</v>
      </c>
      <c r="BO18">
        <f t="shared" si="33"/>
        <v>5.3420959787368787</v>
      </c>
      <c r="BP18">
        <f t="shared" si="34"/>
        <v>115.80121854918677</v>
      </c>
      <c r="BQ18" s="3">
        <v>1.7052575340000011</v>
      </c>
      <c r="BR18">
        <v>0.40505420773899736</v>
      </c>
      <c r="BS18">
        <f t="shared" si="35"/>
        <v>0.69072173942532678</v>
      </c>
      <c r="BT18">
        <f t="shared" si="36"/>
        <v>14.987005686342902</v>
      </c>
      <c r="BU18" s="3">
        <v>1.7073064589999998</v>
      </c>
      <c r="BV18">
        <v>3.0028301700189037</v>
      </c>
      <c r="BW18">
        <f t="shared" si="37"/>
        <v>5.1267513445533419</v>
      </c>
      <c r="BX18">
        <f t="shared" si="38"/>
        <v>111.10471629069944</v>
      </c>
      <c r="BY18" s="3">
        <v>1.7056946379999989</v>
      </c>
      <c r="BZ18">
        <v>3.2887364610540395</v>
      </c>
      <c r="CA18">
        <f t="shared" si="39"/>
        <v>5.6095801474149676</v>
      </c>
      <c r="CB18">
        <f t="shared" si="40"/>
        <v>121.68324905899946</v>
      </c>
      <c r="CC18" s="3">
        <v>1.7042740500000004</v>
      </c>
      <c r="CD18">
        <v>2.4985121194173696</v>
      </c>
      <c r="CE18">
        <f t="shared" si="41"/>
        <v>4.258149368733525</v>
      </c>
      <c r="CF18">
        <f t="shared" si="42"/>
        <v>92.444948418442678</v>
      </c>
      <c r="CG18" s="3">
        <v>1.7015694690000007</v>
      </c>
      <c r="CH18">
        <v>2.7320327101455795</v>
      </c>
      <c r="CI18" s="13">
        <f t="shared" si="43"/>
        <v>4.6487434478930467</v>
      </c>
      <c r="CJ18" s="10">
        <f t="shared" si="44"/>
        <v>101.08521027538644</v>
      </c>
      <c r="CK18" s="25">
        <v>1.6991107590000016</v>
      </c>
      <c r="CL18" s="25">
        <v>1.3047283700407493</v>
      </c>
      <c r="CM18" s="13">
        <f t="shared" si="0"/>
        <v>2.2168780111087725</v>
      </c>
      <c r="CN18" s="10">
        <f t="shared" si="45"/>
        <v>48.274949691507722</v>
      </c>
      <c r="CO18" s="14">
        <v>1.698782931000002</v>
      </c>
      <c r="CP18">
        <v>1.6473102470084535</v>
      </c>
      <c r="CQ18" s="13">
        <f t="shared" si="46"/>
        <v>2.7984225296793581</v>
      </c>
      <c r="CR18" s="10">
        <f t="shared" si="47"/>
        <v>60.950479139312783</v>
      </c>
      <c r="CS18" s="14">
        <v>1.6997390960000001</v>
      </c>
      <c r="CT18">
        <v>1.1286716006638084</v>
      </c>
      <c r="CU18" s="13">
        <f t="shared" si="48"/>
        <v>1.9184472461931747</v>
      </c>
      <c r="CV18" s="10">
        <f t="shared" si="49"/>
        <v>41.760849224560914</v>
      </c>
      <c r="CW18" s="11">
        <v>1.6970345150000004</v>
      </c>
      <c r="CX18" s="12">
        <v>0.76104421501270225</v>
      </c>
      <c r="CY18" s="13">
        <f t="shared" si="50"/>
        <v>1.2915183003176371</v>
      </c>
      <c r="CZ18" s="10">
        <f t="shared" si="51"/>
        <v>28.158635955469983</v>
      </c>
      <c r="DA18" s="14">
        <v>1.7000669240000015</v>
      </c>
      <c r="DB18">
        <v>1.3518098099703995</v>
      </c>
      <c r="DC18" s="13">
        <f t="shared" si="52"/>
        <v>2.2981671454694035</v>
      </c>
      <c r="DD18" s="10">
        <f t="shared" si="53"/>
        <v>50.016962968904778</v>
      </c>
      <c r="DE18" s="14">
        <v>1.7015421500000016</v>
      </c>
      <c r="DF18">
        <v>2.0199276089881022</v>
      </c>
      <c r="DG18" s="13">
        <f t="shared" si="54"/>
        <v>3.4369919666419779</v>
      </c>
      <c r="DH18" s="10">
        <f t="shared" si="55"/>
        <v>74.737321532559776</v>
      </c>
      <c r="DI18" s="14">
        <v>1.7010230889999995</v>
      </c>
      <c r="DJ18">
        <v>2.3397353679965307</v>
      </c>
      <c r="DK18" s="13">
        <f t="shared" si="56"/>
        <v>3.9799438831120093</v>
      </c>
      <c r="DL18" s="10">
        <f t="shared" si="57"/>
        <v>86.570208615871636</v>
      </c>
      <c r="DM18" s="14">
        <v>1.7003127949999985</v>
      </c>
      <c r="DN18">
        <v>2.105550871413215</v>
      </c>
      <c r="DO18" s="13">
        <f t="shared" si="58"/>
        <v>3.5800950871872859</v>
      </c>
      <c r="DP18" s="10">
        <f t="shared" si="59"/>
        <v>77.905382242288951</v>
      </c>
      <c r="DQ18" s="14">
        <v>1.7017333829999988</v>
      </c>
      <c r="DR18">
        <v>1.1611682003440364</v>
      </c>
      <c r="DS18" s="13">
        <f t="shared" si="60"/>
        <v>1.9759986898034774</v>
      </c>
      <c r="DT18" s="10">
        <f t="shared" si="61"/>
        <v>42.963223412729349</v>
      </c>
      <c r="DU18" s="14">
        <v>1.7012143219999984</v>
      </c>
      <c r="DV18">
        <v>0.63130794999515771</v>
      </c>
      <c r="DW18" s="13">
        <f t="shared" si="62"/>
        <v>1.0739901261242211</v>
      </c>
      <c r="DX18" s="10">
        <f t="shared" si="63"/>
        <v>23.358394149820835</v>
      </c>
      <c r="DY18" s="14">
        <v>1.7045472399999984</v>
      </c>
      <c r="DZ18">
        <v>1.7710356276755592</v>
      </c>
      <c r="EA18" s="13">
        <f t="shared" si="64"/>
        <v>3.0188138910960394</v>
      </c>
      <c r="EB18" s="10">
        <f t="shared" si="65"/>
        <v>65.528318223995697</v>
      </c>
      <c r="EC18" s="14">
        <v>1.7005586659999992</v>
      </c>
      <c r="ED18">
        <v>0.12405426181043566</v>
      </c>
      <c r="EE18" s="13">
        <f t="shared" si="66"/>
        <v>0.21096154997596911</v>
      </c>
      <c r="EF18" s="10">
        <f t="shared" si="67"/>
        <v>4.5900076869861195</v>
      </c>
      <c r="EG18" s="17">
        <v>1.7058585520000022</v>
      </c>
      <c r="EH18" s="15">
        <v>2.0659459204257389</v>
      </c>
      <c r="EI18" s="13">
        <f t="shared" si="68"/>
        <v>3.524211516327763</v>
      </c>
      <c r="EJ18" s="10">
        <f t="shared" si="69"/>
        <v>76.439999055752338</v>
      </c>
      <c r="EK18">
        <v>1.7031539710000008</v>
      </c>
      <c r="EL18">
        <v>1.6140261408065466</v>
      </c>
      <c r="EM18" s="13">
        <f t="shared" si="70"/>
        <v>2.748935031012476</v>
      </c>
      <c r="EN18" s="10">
        <f t="shared" si="71"/>
        <v>59.718967209842226</v>
      </c>
      <c r="EO18" s="14">
        <v>1.7068147170000039</v>
      </c>
      <c r="EP18">
        <v>1.6886500763972176</v>
      </c>
      <c r="EQ18" s="13">
        <f t="shared" si="72"/>
        <v>2.8822128022579521</v>
      </c>
      <c r="ER18" s="10">
        <f t="shared" si="73"/>
        <v>62.480052826697055</v>
      </c>
      <c r="ES18" s="14">
        <v>1.7028261429999993</v>
      </c>
      <c r="ET18">
        <v>2.8910036562677028</v>
      </c>
      <c r="EU18" s="13">
        <f t="shared" si="74"/>
        <v>4.9228766054012283</v>
      </c>
      <c r="EV18" s="10">
        <f t="shared" si="75"/>
        <v>106.967135281905</v>
      </c>
      <c r="EW18" s="14">
        <v>1.7083992190000021</v>
      </c>
      <c r="EX18">
        <v>2.0220217856402489</v>
      </c>
      <c r="EY18" s="13">
        <f t="shared" si="76"/>
        <v>3.454420439388791</v>
      </c>
      <c r="EZ18" s="10">
        <f t="shared" si="77"/>
        <v>74.814806068689208</v>
      </c>
      <c r="FA18" s="14">
        <v>1.7082626239999996</v>
      </c>
      <c r="FB18">
        <v>2.0292906104706825</v>
      </c>
      <c r="FC18" s="13">
        <f t="shared" si="78"/>
        <v>3.466561303101209</v>
      </c>
      <c r="FD18" s="10">
        <f t="shared" si="79"/>
        <v>75.083752587415248</v>
      </c>
      <c r="FE18" s="14">
        <v>1.7048477490000007</v>
      </c>
      <c r="FF18">
        <v>2.203472752890915</v>
      </c>
      <c r="FG18" s="13">
        <f t="shared" si="80"/>
        <v>3.7565855627489113</v>
      </c>
      <c r="FH18" s="10">
        <f t="shared" si="81"/>
        <v>81.528491856963853</v>
      </c>
      <c r="FI18" s="14">
        <v>1.7133439580000012</v>
      </c>
      <c r="FJ18">
        <v>3.0400903855170225</v>
      </c>
      <c r="FK18" s="13">
        <f t="shared" si="82"/>
        <v>5.2087204937994844</v>
      </c>
      <c r="FL18" s="10">
        <f t="shared" si="83"/>
        <v>112.48334426412983</v>
      </c>
      <c r="FM18" s="14">
        <v>1.7086997279999991</v>
      </c>
      <c r="FN18">
        <v>3.1722398159696108</v>
      </c>
      <c r="FO18" s="13">
        <f t="shared" si="84"/>
        <v>5.4204053106980412</v>
      </c>
      <c r="FP18" s="10">
        <f t="shared" si="85"/>
        <v>117.37287319087559</v>
      </c>
      <c r="FQ18" s="14">
        <v>1.7062683369999991</v>
      </c>
      <c r="FR18">
        <v>2.4254698672776516</v>
      </c>
      <c r="FS18" s="13">
        <f t="shared" si="86"/>
        <v>4.1385024368834475</v>
      </c>
      <c r="FT18" s="10">
        <f t="shared" si="87"/>
        <v>89.742385089273114</v>
      </c>
    </row>
    <row r="19" spans="1:176" x14ac:dyDescent="0.25">
      <c r="A19" s="3">
        <v>1.6963788590000011</v>
      </c>
      <c r="B19">
        <v>1.1897420552477256</v>
      </c>
      <c r="C19">
        <f t="shared" si="1"/>
        <v>2.0182532701854528</v>
      </c>
      <c r="D19">
        <f t="shared" si="2"/>
        <v>44.020456044165847</v>
      </c>
      <c r="E19" s="3">
        <v>1.6980453180000001</v>
      </c>
      <c r="F19">
        <v>1.1696466468979838</v>
      </c>
      <c r="G19">
        <f t="shared" si="3"/>
        <v>1.9861130124795208</v>
      </c>
      <c r="H19">
        <f t="shared" si="4"/>
        <v>43.2769259352254</v>
      </c>
      <c r="I19" s="3">
        <v>1.7021158489999983</v>
      </c>
      <c r="J19">
        <v>1.041188082136151</v>
      </c>
      <c r="K19">
        <f t="shared" si="5"/>
        <v>1.7722227363938547</v>
      </c>
      <c r="L19">
        <f t="shared" si="6"/>
        <v>38.523959039037585</v>
      </c>
      <c r="M19" s="3">
        <v>1.7006952609999999</v>
      </c>
      <c r="N19">
        <v>1.1291706943500914</v>
      </c>
      <c r="O19">
        <f t="shared" si="7"/>
        <v>1.92037524874128</v>
      </c>
      <c r="P19">
        <f t="shared" si="8"/>
        <v>41.779315690953382</v>
      </c>
      <c r="Q19" s="3">
        <v>1.7003674330000003</v>
      </c>
      <c r="R19">
        <v>1.63598683727215</v>
      </c>
      <c r="S19">
        <f t="shared" si="9"/>
        <v>2.7817787389142348</v>
      </c>
      <c r="T19">
        <f t="shared" si="10"/>
        <v>60.531512979069547</v>
      </c>
      <c r="U19" s="3">
        <v>1.698946845</v>
      </c>
      <c r="V19">
        <v>1.5380396575656803</v>
      </c>
      <c r="W19">
        <f t="shared" si="11"/>
        <v>2.6130476237060929</v>
      </c>
      <c r="X19">
        <f t="shared" si="12"/>
        <v>56.907467329930171</v>
      </c>
      <c r="Y19" s="3">
        <v>1.7008045369999998</v>
      </c>
      <c r="Z19">
        <v>1.64458039148077</v>
      </c>
      <c r="AA19">
        <f t="shared" si="13"/>
        <v>2.7971097912917293</v>
      </c>
      <c r="AB19">
        <f t="shared" si="14"/>
        <v>60.849474484788487</v>
      </c>
      <c r="AC19" s="3">
        <v>1.6980999560000001</v>
      </c>
      <c r="AD19">
        <v>1.3427817345289723</v>
      </c>
      <c r="AE19">
        <f t="shared" si="15"/>
        <v>2.2801776043212518</v>
      </c>
      <c r="AF19">
        <f t="shared" si="16"/>
        <v>49.682924177571977</v>
      </c>
      <c r="AG19" s="3">
        <v>1.6990561209999999</v>
      </c>
      <c r="AH19">
        <v>1.3290630559475711</v>
      </c>
      <c r="AI19">
        <f t="shared" si="17"/>
        <v>2.2581527204026859</v>
      </c>
      <c r="AJ19">
        <f t="shared" si="18"/>
        <v>49.175333070060134</v>
      </c>
      <c r="AK19" s="3">
        <v>1.6987282930000003</v>
      </c>
      <c r="AL19">
        <v>1.0275028883944197</v>
      </c>
      <c r="AM19">
        <f t="shared" si="19"/>
        <v>1.7454482276548224</v>
      </c>
      <c r="AN19">
        <f t="shared" si="20"/>
        <v>38.017606870593532</v>
      </c>
      <c r="AO19" s="3">
        <v>1.7020065730000002</v>
      </c>
      <c r="AP19">
        <v>2.0414119750052686</v>
      </c>
      <c r="AQ19">
        <f t="shared" si="21"/>
        <v>3.4744965996598793</v>
      </c>
      <c r="AR19">
        <f t="shared" si="22"/>
        <v>75.532243075194941</v>
      </c>
      <c r="AS19" s="3">
        <v>1.7014875120000017</v>
      </c>
      <c r="AT19">
        <v>1.3355828189008534</v>
      </c>
      <c r="AU19">
        <f t="shared" si="23"/>
        <v>2.2724774876015621</v>
      </c>
      <c r="AV19">
        <f t="shared" si="24"/>
        <v>49.416564299331576</v>
      </c>
      <c r="AW19" s="3">
        <v>1.7009684510000014</v>
      </c>
      <c r="AX19">
        <v>1.5017251135994485</v>
      </c>
      <c r="AY19">
        <f t="shared" si="25"/>
        <v>2.5543870403070552</v>
      </c>
      <c r="AZ19">
        <f t="shared" si="26"/>
        <v>55.563829203179594</v>
      </c>
      <c r="BA19" s="3">
        <v>1.6960783500000023</v>
      </c>
      <c r="BB19">
        <v>1.8791599342208629</v>
      </c>
      <c r="BC19">
        <f t="shared" si="27"/>
        <v>3.1872024806194341</v>
      </c>
      <c r="BD19">
        <f t="shared" si="28"/>
        <v>69.528917566171927</v>
      </c>
      <c r="BE19" s="3">
        <v>1.7000669240000015</v>
      </c>
      <c r="BF19">
        <v>2.2984834616769483</v>
      </c>
      <c r="BG19">
        <f t="shared" si="29"/>
        <v>3.9075757085580047</v>
      </c>
      <c r="BH19">
        <f t="shared" si="30"/>
        <v>85.04388808204709</v>
      </c>
      <c r="BI19" s="3">
        <v>1.7041101360000006</v>
      </c>
      <c r="BJ19">
        <v>1.8512518681073216</v>
      </c>
      <c r="BK19">
        <f t="shared" si="31"/>
        <v>3.1547370727306228</v>
      </c>
      <c r="BL19">
        <f t="shared" si="32"/>
        <v>68.496319119970892</v>
      </c>
      <c r="BM19" s="3">
        <v>1.7014055550000009</v>
      </c>
      <c r="BN19">
        <v>2.144002534907393</v>
      </c>
      <c r="BO19">
        <f t="shared" si="33"/>
        <v>3.6478178228255218</v>
      </c>
      <c r="BP19">
        <f t="shared" si="34"/>
        <v>79.328093791573536</v>
      </c>
      <c r="BQ19" s="3">
        <v>1.7019792540000012</v>
      </c>
      <c r="BR19">
        <v>0.14516703680815715</v>
      </c>
      <c r="BS19">
        <f t="shared" si="35"/>
        <v>0.24707128501213801</v>
      </c>
      <c r="BT19">
        <f t="shared" si="36"/>
        <v>5.371180361901815</v>
      </c>
      <c r="BU19" s="3">
        <v>1.6996571389999993</v>
      </c>
      <c r="BV19">
        <v>1.7778685494057782</v>
      </c>
      <c r="BW19">
        <f t="shared" si="37"/>
        <v>3.021766972201104</v>
      </c>
      <c r="BX19">
        <f t="shared" si="38"/>
        <v>65.781136328013787</v>
      </c>
      <c r="BY19" s="3">
        <v>1.6991380780000007</v>
      </c>
      <c r="BZ19">
        <v>1.576255495002804</v>
      </c>
      <c r="CA19">
        <f t="shared" si="39"/>
        <v>2.678275732216004</v>
      </c>
      <c r="CB19">
        <f t="shared" si="40"/>
        <v>58.321453315103753</v>
      </c>
      <c r="CC19" s="3">
        <v>1.6988102500000011</v>
      </c>
      <c r="CD19">
        <v>1.452682097321756</v>
      </c>
      <c r="CE19">
        <f t="shared" si="41"/>
        <v>2.4678312369216981</v>
      </c>
      <c r="CF19">
        <f t="shared" si="42"/>
        <v>53.749237600904969</v>
      </c>
      <c r="CG19" s="3">
        <v>1.6950129090000008</v>
      </c>
      <c r="CH19">
        <v>1.6937179495178885</v>
      </c>
      <c r="CI19" s="13">
        <f t="shared" si="43"/>
        <v>2.8708737886378324</v>
      </c>
      <c r="CJ19" s="10">
        <f t="shared" si="44"/>
        <v>62.667564132161871</v>
      </c>
      <c r="CK19" s="25">
        <v>1.6925541990000017</v>
      </c>
      <c r="CL19" s="25">
        <v>0.62572841740602791</v>
      </c>
      <c r="CM19" s="13">
        <f t="shared" si="0"/>
        <v>1.0590792603141983</v>
      </c>
      <c r="CN19" s="10">
        <f t="shared" si="45"/>
        <v>23.151951444023034</v>
      </c>
      <c r="CO19" s="14">
        <v>1.6922263710000021</v>
      </c>
      <c r="CP19">
        <v>0.79592345940815334</v>
      </c>
      <c r="CQ19" s="13">
        <f t="shared" si="46"/>
        <v>1.3468826673080267</v>
      </c>
      <c r="CR19" s="10">
        <f t="shared" si="47"/>
        <v>29.449167998101675</v>
      </c>
      <c r="CS19" s="14">
        <v>1.6942752959999989</v>
      </c>
      <c r="CT19">
        <v>0.61257845415913026</v>
      </c>
      <c r="CU19" s="13">
        <f t="shared" si="48"/>
        <v>1.0378765417436822</v>
      </c>
      <c r="CV19" s="10">
        <f t="shared" si="49"/>
        <v>22.665402803887819</v>
      </c>
      <c r="CW19" s="11">
        <v>1.691570715000001</v>
      </c>
      <c r="CX19" s="12">
        <v>0.48295744197544249</v>
      </c>
      <c r="CY19" s="13">
        <f t="shared" si="50"/>
        <v>0.81695666543697076</v>
      </c>
      <c r="CZ19" s="10">
        <f t="shared" si="51"/>
        <v>17.869425353091373</v>
      </c>
      <c r="DA19" s="14">
        <v>1.6935103640000015</v>
      </c>
      <c r="DB19">
        <v>0.79458204081610428</v>
      </c>
      <c r="DC19" s="13">
        <f t="shared" si="52"/>
        <v>1.3456329211703448</v>
      </c>
      <c r="DD19" s="10">
        <f t="shared" si="53"/>
        <v>29.399535510195857</v>
      </c>
      <c r="DE19" s="14">
        <v>1.6960783500000023</v>
      </c>
      <c r="DF19">
        <v>1.2726277919763367</v>
      </c>
      <c r="DG19" s="13">
        <f t="shared" si="54"/>
        <v>2.1584764455793715</v>
      </c>
      <c r="DH19" s="10">
        <f t="shared" si="55"/>
        <v>47.087228303124455</v>
      </c>
      <c r="DI19" s="14">
        <v>1.696652048999999</v>
      </c>
      <c r="DJ19">
        <v>1.2971492750360676</v>
      </c>
      <c r="DK19" s="13">
        <f t="shared" si="56"/>
        <v>2.2008109753488072</v>
      </c>
      <c r="DL19" s="10">
        <f t="shared" si="57"/>
        <v>47.994523176334503</v>
      </c>
      <c r="DM19" s="14">
        <v>1.6961329880000005</v>
      </c>
      <c r="DN19">
        <v>1.2416170096728687</v>
      </c>
      <c r="DO19" s="13">
        <f t="shared" si="58"/>
        <v>2.1059475685680682</v>
      </c>
      <c r="DP19" s="10">
        <f t="shared" si="59"/>
        <v>45.939829357896144</v>
      </c>
      <c r="DQ19" s="14">
        <v>1.697362343</v>
      </c>
      <c r="DR19">
        <v>0.54253642100535038</v>
      </c>
      <c r="DS19" s="13">
        <f t="shared" si="60"/>
        <v>0.92088089072047596</v>
      </c>
      <c r="DT19" s="10">
        <f t="shared" si="61"/>
        <v>20.073847577197963</v>
      </c>
      <c r="DU19" s="14">
        <v>1.6937562350000004</v>
      </c>
      <c r="DV19">
        <v>0.44767256027757796</v>
      </c>
      <c r="DW19" s="13">
        <f t="shared" si="62"/>
        <v>0.75824819020856116</v>
      </c>
      <c r="DX19" s="10">
        <f t="shared" si="63"/>
        <v>16.563884730270384</v>
      </c>
      <c r="DY19" s="14">
        <v>1.699083439999999</v>
      </c>
      <c r="DZ19">
        <v>0.94331976777599991</v>
      </c>
      <c r="EA19" s="13">
        <f t="shared" si="64"/>
        <v>1.6027789960528462</v>
      </c>
      <c r="EB19" s="10">
        <f t="shared" si="65"/>
        <v>34.902831407712</v>
      </c>
      <c r="EC19" s="14">
        <v>1.6961876260000004</v>
      </c>
      <c r="ED19">
        <v>8.0651073790833083E-2</v>
      </c>
      <c r="EE19" s="13">
        <f t="shared" si="66"/>
        <v>0.13679935338762403</v>
      </c>
      <c r="EF19" s="10">
        <f t="shared" si="67"/>
        <v>2.9840897302608242</v>
      </c>
      <c r="EG19" s="17">
        <v>1.7014875120000017</v>
      </c>
      <c r="EH19" s="15">
        <v>1.2309008531409489</v>
      </c>
      <c r="EI19" s="13">
        <f t="shared" si="68"/>
        <v>2.0943624301294728</v>
      </c>
      <c r="EJ19" s="10">
        <f t="shared" si="69"/>
        <v>45.543331566215109</v>
      </c>
      <c r="EK19">
        <v>1.6976901710000014</v>
      </c>
      <c r="EL19">
        <v>0.97539746359696211</v>
      </c>
      <c r="EM19" s="13">
        <f t="shared" si="70"/>
        <v>1.6559226867668944</v>
      </c>
      <c r="EN19" s="10">
        <f t="shared" si="71"/>
        <v>36.089706153087597</v>
      </c>
      <c r="EO19" s="14">
        <v>1.6969798770000022</v>
      </c>
      <c r="EP19">
        <v>1.0512187325991491</v>
      </c>
      <c r="EQ19" s="13">
        <f t="shared" si="72"/>
        <v>1.7838970355462023</v>
      </c>
      <c r="ER19" s="10">
        <f t="shared" si="73"/>
        <v>38.895093106168517</v>
      </c>
      <c r="ES19" s="14">
        <v>1.697362343</v>
      </c>
      <c r="ET19">
        <v>1.5890043217515206</v>
      </c>
      <c r="EU19" s="13">
        <f t="shared" si="74"/>
        <v>2.6971160986052869</v>
      </c>
      <c r="EV19" s="10">
        <f t="shared" si="75"/>
        <v>58.793159904806259</v>
      </c>
      <c r="EW19" s="14">
        <v>1.7029354189999992</v>
      </c>
      <c r="EX19">
        <v>0.97047311526892022</v>
      </c>
      <c r="EY19" s="13">
        <f t="shared" si="76"/>
        <v>1.6526530411787133</v>
      </c>
      <c r="EZ19" s="10">
        <f t="shared" si="77"/>
        <v>35.907505264950046</v>
      </c>
      <c r="FA19" s="14">
        <v>1.7017060639999997</v>
      </c>
      <c r="FB19">
        <v>1.1806622822361144</v>
      </c>
      <c r="FC19" s="13">
        <f t="shared" si="78"/>
        <v>2.0091401652172749</v>
      </c>
      <c r="FD19" s="10">
        <f t="shared" si="79"/>
        <v>43.684504442736234</v>
      </c>
      <c r="FE19" s="14">
        <v>1.7004767090000001</v>
      </c>
      <c r="FF19">
        <v>1.3079272388356393</v>
      </c>
      <c r="FG19" s="13">
        <f t="shared" si="80"/>
        <v>2.2240998067066853</v>
      </c>
      <c r="FH19" s="10">
        <f t="shared" si="81"/>
        <v>48.393307836918652</v>
      </c>
      <c r="FI19" s="14">
        <v>1.7078801579999983</v>
      </c>
      <c r="FJ19">
        <v>1.5491527955500599</v>
      </c>
      <c r="FK19" s="13">
        <f t="shared" si="82"/>
        <v>2.6457673212301751</v>
      </c>
      <c r="FL19" s="10">
        <f t="shared" si="83"/>
        <v>57.318653435352218</v>
      </c>
      <c r="FM19" s="14">
        <v>1.6990561209999999</v>
      </c>
      <c r="FN19">
        <v>2.0610814319394741</v>
      </c>
      <c r="FO19" s="13">
        <f t="shared" si="84"/>
        <v>3.5018930228162084</v>
      </c>
      <c r="FP19" s="10">
        <f t="shared" si="85"/>
        <v>76.260012981760539</v>
      </c>
      <c r="FQ19" s="14">
        <v>1.7008045369999998</v>
      </c>
      <c r="FR19">
        <v>1.3287116270270933</v>
      </c>
      <c r="FS19" s="13">
        <f t="shared" si="86"/>
        <v>2.2598787636123321</v>
      </c>
      <c r="FT19" s="10">
        <f t="shared" si="87"/>
        <v>49.162330200002451</v>
      </c>
    </row>
    <row r="20" spans="1:176" x14ac:dyDescent="0.25">
      <c r="A20" s="3">
        <v>1.6909150590000017</v>
      </c>
      <c r="B20">
        <v>0.71451860648183807</v>
      </c>
      <c r="C20">
        <f t="shared" si="1"/>
        <v>1.2081902716358361</v>
      </c>
      <c r="D20">
        <f t="shared" si="2"/>
        <v>26.437188439828009</v>
      </c>
      <c r="E20" s="3">
        <v>1.6914887580000002</v>
      </c>
      <c r="F20">
        <v>0.79037222350457637</v>
      </c>
      <c r="G20">
        <f t="shared" si="3"/>
        <v>1.3369057306934544</v>
      </c>
      <c r="H20">
        <f t="shared" si="4"/>
        <v>29.243772269669325</v>
      </c>
      <c r="I20" s="3">
        <v>1.6957505219999991</v>
      </c>
      <c r="J20">
        <v>0.53715609895369743</v>
      </c>
      <c r="K20">
        <f t="shared" si="5"/>
        <v>0.91088273519621554</v>
      </c>
      <c r="L20">
        <f t="shared" si="6"/>
        <v>19.874775661286805</v>
      </c>
      <c r="M20" s="3">
        <v>1.6963242209999994</v>
      </c>
      <c r="N20">
        <v>0.74423998081459841</v>
      </c>
      <c r="O20">
        <f t="shared" si="7"/>
        <v>1.2624723056923781</v>
      </c>
      <c r="P20">
        <f t="shared" si="8"/>
        <v>27.536879290140142</v>
      </c>
      <c r="Q20" s="3">
        <v>1.6949036330000009</v>
      </c>
      <c r="R20">
        <v>0.87266486376247709</v>
      </c>
      <c r="S20">
        <f t="shared" si="9"/>
        <v>1.4790828479824734</v>
      </c>
      <c r="T20">
        <f t="shared" si="10"/>
        <v>32.288599959211652</v>
      </c>
      <c r="U20" s="3">
        <v>1.6934830450000007</v>
      </c>
      <c r="V20">
        <v>0.86911924341092295</v>
      </c>
      <c r="W20">
        <f t="shared" si="11"/>
        <v>1.4718387027996265</v>
      </c>
      <c r="X20">
        <f t="shared" si="12"/>
        <v>32.157412006204147</v>
      </c>
      <c r="Y20" s="3">
        <v>1.6953407370000004</v>
      </c>
      <c r="Z20">
        <v>0.69203705133315474</v>
      </c>
      <c r="AA20">
        <f t="shared" si="13"/>
        <v>1.1732386046384577</v>
      </c>
      <c r="AB20">
        <f t="shared" si="14"/>
        <v>25.605370899326726</v>
      </c>
      <c r="AC20" s="3">
        <v>1.693920149000002</v>
      </c>
      <c r="AD20">
        <v>0.65355351227216774</v>
      </c>
      <c r="AE20">
        <f t="shared" si="15"/>
        <v>1.107067462887545</v>
      </c>
      <c r="AF20">
        <f t="shared" si="16"/>
        <v>24.181479954070205</v>
      </c>
      <c r="AG20" s="3">
        <v>1.6924995610000018</v>
      </c>
      <c r="AH20">
        <v>0.69240774288836082</v>
      </c>
      <c r="AI20">
        <f t="shared" si="17"/>
        <v>1.1718998008715529</v>
      </c>
      <c r="AJ20">
        <f t="shared" si="18"/>
        <v>25.61908648686935</v>
      </c>
      <c r="AK20" s="3">
        <v>1.6921717330000021</v>
      </c>
      <c r="AL20">
        <v>0.53124511877246139</v>
      </c>
      <c r="AM20">
        <f t="shared" si="19"/>
        <v>0.89895797328098792</v>
      </c>
      <c r="AN20">
        <f t="shared" si="20"/>
        <v>19.65606939458107</v>
      </c>
      <c r="AO20" s="3">
        <v>1.6954500130000021</v>
      </c>
      <c r="AP20">
        <v>1.171061912259552</v>
      </c>
      <c r="AQ20">
        <f t="shared" si="21"/>
        <v>1.9854769343642649</v>
      </c>
      <c r="AR20">
        <f t="shared" si="22"/>
        <v>43.329290753603424</v>
      </c>
      <c r="AS20" s="3">
        <v>1.6949309520000018</v>
      </c>
      <c r="AT20">
        <v>0.8938408144601574</v>
      </c>
      <c r="AU20">
        <f t="shared" si="23"/>
        <v>1.5149984625894115</v>
      </c>
      <c r="AV20">
        <f t="shared" si="24"/>
        <v>33.072110135025824</v>
      </c>
      <c r="AW20" s="3">
        <v>1.6965974110000008</v>
      </c>
      <c r="AX20">
        <v>0.90978202141600362</v>
      </c>
      <c r="AY20">
        <f t="shared" si="25"/>
        <v>1.5435338221087391</v>
      </c>
      <c r="AZ20">
        <f t="shared" si="26"/>
        <v>33.661934792392131</v>
      </c>
      <c r="BA20" s="3">
        <v>1.6918985430000024</v>
      </c>
      <c r="BB20">
        <v>1.0285555085522198</v>
      </c>
      <c r="BC20">
        <f t="shared" si="27"/>
        <v>1.7402115663141271</v>
      </c>
      <c r="BD20">
        <f t="shared" si="28"/>
        <v>38.056553816432128</v>
      </c>
      <c r="BE20" s="3">
        <v>1.6978814040000021</v>
      </c>
      <c r="BF20">
        <v>1.3898697919572651</v>
      </c>
      <c r="BG20">
        <f t="shared" si="29"/>
        <v>2.3598340737455921</v>
      </c>
      <c r="BH20">
        <f t="shared" si="30"/>
        <v>51.425182302418811</v>
      </c>
      <c r="BI20" s="3">
        <v>1.6986463360000013</v>
      </c>
      <c r="BJ20">
        <v>1.2831466398914186</v>
      </c>
      <c r="BK20">
        <f t="shared" si="31"/>
        <v>2.1796123384022712</v>
      </c>
      <c r="BL20">
        <f t="shared" si="32"/>
        <v>47.47642567598249</v>
      </c>
      <c r="BM20" s="3">
        <v>1.6961329880000022</v>
      </c>
      <c r="BN20">
        <v>1.2745588437990363</v>
      </c>
      <c r="BO20">
        <f t="shared" si="33"/>
        <v>2.1618213001146875</v>
      </c>
      <c r="BP20">
        <f t="shared" si="34"/>
        <v>47.158677220564343</v>
      </c>
      <c r="BQ20" s="3">
        <v>1.695422694000003</v>
      </c>
      <c r="BR20">
        <v>1.3590058400517051</v>
      </c>
      <c r="BS20">
        <f t="shared" si="35"/>
        <v>2.3040893425021989</v>
      </c>
      <c r="BT20">
        <f t="shared" si="36"/>
        <v>50.283216081913089</v>
      </c>
      <c r="BU20" s="3">
        <v>1.6921990520000012</v>
      </c>
      <c r="BV20">
        <v>1.0461591252935627</v>
      </c>
      <c r="BW20">
        <f t="shared" si="37"/>
        <v>1.7703094800629173</v>
      </c>
      <c r="BX20">
        <f t="shared" si="38"/>
        <v>38.707887635861823</v>
      </c>
      <c r="BY20" s="3">
        <v>1.6925815180000008</v>
      </c>
      <c r="BZ20">
        <v>0.8495276280598355</v>
      </c>
      <c r="CA20">
        <f t="shared" si="39"/>
        <v>1.4378947622844565</v>
      </c>
      <c r="CB20">
        <f t="shared" si="40"/>
        <v>31.432522238213913</v>
      </c>
      <c r="CC20" s="3">
        <v>1.6933464500000017</v>
      </c>
      <c r="CD20">
        <v>0.70392154763841519</v>
      </c>
      <c r="CE20">
        <f t="shared" si="41"/>
        <v>1.1919830537720175</v>
      </c>
      <c r="CF20">
        <f t="shared" si="42"/>
        <v>26.045097262621361</v>
      </c>
      <c r="CG20" s="3">
        <v>1.690641869000002</v>
      </c>
      <c r="CH20">
        <v>0.88515960281160122</v>
      </c>
      <c r="CI20" s="13">
        <f t="shared" si="43"/>
        <v>1.4964878852607049</v>
      </c>
      <c r="CJ20" s="10">
        <f t="shared" si="44"/>
        <v>32.750905304029246</v>
      </c>
      <c r="CK20" s="25">
        <v>1.6894671520000024</v>
      </c>
      <c r="CL20" s="25">
        <v>0.2603721864172312</v>
      </c>
      <c r="CM20" s="13">
        <f t="shared" si="0"/>
        <v>0.43989025624633332</v>
      </c>
      <c r="CN20" s="10">
        <f t="shared" si="45"/>
        <v>9.6337708974375538</v>
      </c>
      <c r="CO20" s="14">
        <v>1.6869538040000034</v>
      </c>
      <c r="CP20">
        <v>0.3922866259006817</v>
      </c>
      <c r="CQ20" s="13">
        <f t="shared" si="46"/>
        <v>0.66176941582148119</v>
      </c>
      <c r="CR20" s="10">
        <f t="shared" si="47"/>
        <v>14.514605158325223</v>
      </c>
      <c r="CS20" s="14">
        <v>1.6888114959999996</v>
      </c>
      <c r="CT20">
        <v>0.29047334017628951</v>
      </c>
      <c r="CU20" s="13">
        <f t="shared" si="48"/>
        <v>0.49055471617123625</v>
      </c>
      <c r="CV20" s="10">
        <f t="shared" si="49"/>
        <v>10.747513586522711</v>
      </c>
      <c r="CW20" s="11">
        <v>1.6861069150000016</v>
      </c>
      <c r="CX20" s="12">
        <v>0.27685356939137906</v>
      </c>
      <c r="CY20" s="13">
        <f t="shared" si="50"/>
        <v>0.46680471779323701</v>
      </c>
      <c r="CZ20" s="10">
        <f t="shared" si="51"/>
        <v>10.243582067481025</v>
      </c>
      <c r="DA20" s="14">
        <v>1.6913248440000022</v>
      </c>
      <c r="DB20">
        <v>0.46881755405384179</v>
      </c>
      <c r="DC20" s="13">
        <f t="shared" si="52"/>
        <v>0.79292277647457654</v>
      </c>
      <c r="DD20" s="10">
        <f t="shared" si="53"/>
        <v>17.346249499992147</v>
      </c>
      <c r="DE20" s="14">
        <v>1.6908057830000001</v>
      </c>
      <c r="DF20">
        <v>0.72922669091394321</v>
      </c>
      <c r="DG20" s="13">
        <f t="shared" si="54"/>
        <v>1.2329807061152487</v>
      </c>
      <c r="DH20" s="10">
        <f t="shared" si="55"/>
        <v>26.9813875638159</v>
      </c>
      <c r="DI20" s="14">
        <v>1.6900954890000008</v>
      </c>
      <c r="DJ20">
        <v>0.73744328491988631</v>
      </c>
      <c r="DK20" s="13">
        <f t="shared" si="56"/>
        <v>1.2463495692364421</v>
      </c>
      <c r="DL20" s="10">
        <f t="shared" si="57"/>
        <v>27.285401542035792</v>
      </c>
      <c r="DM20" s="14">
        <v>1.6917619479999999</v>
      </c>
      <c r="DN20">
        <v>0.72731251927127749</v>
      </c>
      <c r="DO20" s="13">
        <f t="shared" si="58"/>
        <v>1.2304396444071639</v>
      </c>
      <c r="DP20" s="10">
        <f t="shared" si="59"/>
        <v>26.910563213037268</v>
      </c>
      <c r="DQ20" s="14">
        <v>1.6908057830000001</v>
      </c>
      <c r="DR20">
        <v>0.31002820286561023</v>
      </c>
      <c r="DS20" s="13">
        <f t="shared" si="60"/>
        <v>0.52419747829827101</v>
      </c>
      <c r="DT20" s="10">
        <f t="shared" si="61"/>
        <v>11.471043506027579</v>
      </c>
      <c r="DU20" s="14">
        <v>1.688292435000001</v>
      </c>
      <c r="DV20">
        <v>0.20769621902378868</v>
      </c>
      <c r="DW20" s="13">
        <f t="shared" si="62"/>
        <v>0.35065195535596572</v>
      </c>
      <c r="DX20" s="10">
        <f t="shared" si="63"/>
        <v>7.6847601038801816</v>
      </c>
      <c r="DY20" s="14">
        <v>1.6947124000000002</v>
      </c>
      <c r="DZ20">
        <v>0.46866944077609785</v>
      </c>
      <c r="EA20" s="13">
        <f t="shared" si="64"/>
        <v>0.79425991278431873</v>
      </c>
      <c r="EB20" s="10">
        <f t="shared" si="65"/>
        <v>17.340769308715622</v>
      </c>
      <c r="EC20" s="14">
        <v>1.6885383060000017</v>
      </c>
      <c r="ED20">
        <v>0.44922347476241015</v>
      </c>
      <c r="EE20" s="13">
        <f t="shared" si="66"/>
        <v>0.75853104509075453</v>
      </c>
      <c r="EF20" s="10">
        <f t="shared" si="67"/>
        <v>16.621268566209174</v>
      </c>
      <c r="EG20" s="17">
        <v>1.6960237120000023</v>
      </c>
      <c r="EH20" s="15">
        <v>0.85438843114966234</v>
      </c>
      <c r="EI20" s="13">
        <f t="shared" si="68"/>
        <v>1.4490630384883088</v>
      </c>
      <c r="EJ20" s="10">
        <f t="shared" si="69"/>
        <v>31.612371952537508</v>
      </c>
      <c r="EK20">
        <v>1.6922263710000021</v>
      </c>
      <c r="EL20">
        <v>0.72854353433626151</v>
      </c>
      <c r="EM20" s="13">
        <f t="shared" si="70"/>
        <v>1.2328605812253672</v>
      </c>
      <c r="EN20" s="10">
        <f t="shared" si="71"/>
        <v>26.956110770441676</v>
      </c>
      <c r="EO20" s="14">
        <v>1.6917073100000017</v>
      </c>
      <c r="EP20">
        <v>0.68669894577427659</v>
      </c>
      <c r="EQ20" s="13">
        <f t="shared" si="72"/>
        <v>1.1616936263356386</v>
      </c>
      <c r="ER20" s="10">
        <f t="shared" si="73"/>
        <v>25.407860993648235</v>
      </c>
      <c r="ES20" s="14">
        <v>1.6931825360000001</v>
      </c>
      <c r="ET20">
        <v>1.0524205515673031</v>
      </c>
      <c r="EU20" s="13">
        <f t="shared" si="74"/>
        <v>1.7819400984412452</v>
      </c>
      <c r="EV20" s="10">
        <f t="shared" si="75"/>
        <v>38.939560407990214</v>
      </c>
      <c r="EW20" s="14">
        <v>1.6974716189999999</v>
      </c>
      <c r="EX20">
        <v>0.53029495477137167</v>
      </c>
      <c r="EY20" s="13">
        <f t="shared" si="76"/>
        <v>0.90016063542329194</v>
      </c>
      <c r="EZ20" s="10">
        <f t="shared" si="77"/>
        <v>19.620913326540752</v>
      </c>
      <c r="FA20" s="14">
        <v>1.6951495040000015</v>
      </c>
      <c r="FB20">
        <v>0.71436034487229705</v>
      </c>
      <c r="FC20" s="13">
        <f t="shared" si="78"/>
        <v>1.2109475842875443</v>
      </c>
      <c r="FD20" s="10">
        <f t="shared" si="79"/>
        <v>26.431332760274991</v>
      </c>
      <c r="FE20" s="14">
        <v>1.6961056690000014</v>
      </c>
      <c r="FF20">
        <v>0.57738707891346863</v>
      </c>
      <c r="FG20" s="13">
        <f t="shared" si="80"/>
        <v>0.97930949775248533</v>
      </c>
      <c r="FH20" s="10">
        <f t="shared" si="81"/>
        <v>21.363321919798338</v>
      </c>
      <c r="FI20" s="14">
        <v>1.7035091179999995</v>
      </c>
      <c r="FJ20">
        <v>0.76563581524973168</v>
      </c>
      <c r="FK20" s="13">
        <f t="shared" si="82"/>
        <v>1.3042675923452809</v>
      </c>
      <c r="FL20" s="10">
        <f t="shared" si="83"/>
        <v>28.328525164240073</v>
      </c>
      <c r="FM20" s="14">
        <v>1.6935923210000006</v>
      </c>
      <c r="FN20">
        <v>1.3669603062126789</v>
      </c>
      <c r="FO20" s="13">
        <f t="shared" si="84"/>
        <v>2.3150734777136024</v>
      </c>
      <c r="FP20" s="10">
        <f t="shared" si="85"/>
        <v>50.577531329869117</v>
      </c>
      <c r="FQ20" s="14">
        <v>1.6953407370000004</v>
      </c>
      <c r="FR20">
        <v>0.82176028720160021</v>
      </c>
      <c r="FS20" s="13">
        <f t="shared" si="86"/>
        <v>1.3931636909416929</v>
      </c>
      <c r="FT20" s="10">
        <f t="shared" si="87"/>
        <v>30.405130626459208</v>
      </c>
    </row>
    <row r="21" spans="1:176" x14ac:dyDescent="0.25">
      <c r="A21" s="3">
        <v>1.684358499</v>
      </c>
      <c r="B21">
        <v>0.42603908018839931</v>
      </c>
      <c r="C21">
        <f t="shared" si="1"/>
        <v>0.71760254562147285</v>
      </c>
      <c r="D21">
        <f t="shared" si="2"/>
        <v>15.763445966970774</v>
      </c>
      <c r="E21" s="3">
        <v>1.688210478000002</v>
      </c>
      <c r="F21">
        <v>0.51612166575668184</v>
      </c>
      <c r="G21">
        <f t="shared" si="3"/>
        <v>0.87132200405324511</v>
      </c>
      <c r="H21">
        <f t="shared" si="4"/>
        <v>19.096501632997228</v>
      </c>
      <c r="I21" s="3">
        <v>1.6902867219999997</v>
      </c>
      <c r="J21">
        <v>0.3089950392050384</v>
      </c>
      <c r="K21">
        <f t="shared" si="5"/>
        <v>0.52229021193214575</v>
      </c>
      <c r="L21">
        <f t="shared" si="6"/>
        <v>11.43281645058642</v>
      </c>
      <c r="M21" s="3">
        <v>1.6888661340000013</v>
      </c>
      <c r="N21">
        <v>0.26579272183308106</v>
      </c>
      <c r="O21">
        <f t="shared" si="7"/>
        <v>0.44888832656757333</v>
      </c>
      <c r="P21">
        <f t="shared" si="8"/>
        <v>9.8343307078239999</v>
      </c>
      <c r="Q21" s="3">
        <v>1.6894398330000016</v>
      </c>
      <c r="R21">
        <v>0.39805078873039967</v>
      </c>
      <c r="S21">
        <f t="shared" si="9"/>
        <v>0.67248285803820529</v>
      </c>
      <c r="T21">
        <f t="shared" si="10"/>
        <v>14.727879183024788</v>
      </c>
      <c r="U21" s="3">
        <v>1.6880192450000013</v>
      </c>
      <c r="V21">
        <v>0.44994769660254946</v>
      </c>
      <c r="W21">
        <f t="shared" si="11"/>
        <v>0.75952037110852522</v>
      </c>
      <c r="X21">
        <f t="shared" si="12"/>
        <v>16.64806477429433</v>
      </c>
      <c r="Y21" s="3">
        <v>1.6953407370000004</v>
      </c>
      <c r="Z21">
        <v>0.40796584102792366</v>
      </c>
      <c r="AA21">
        <f t="shared" si="13"/>
        <v>0.69164110959910508</v>
      </c>
      <c r="AB21">
        <f t="shared" si="14"/>
        <v>15.094736118033175</v>
      </c>
      <c r="AC21" s="3">
        <v>1.6895491090000014</v>
      </c>
      <c r="AD21">
        <v>0.35677438928050392</v>
      </c>
      <c r="AE21">
        <f t="shared" si="15"/>
        <v>0.60278785152289505</v>
      </c>
      <c r="AF21">
        <f t="shared" si="16"/>
        <v>13.200652403378646</v>
      </c>
      <c r="AG21" s="3">
        <v>1.6870357609999989</v>
      </c>
      <c r="AH21">
        <v>0.26773239663889309</v>
      </c>
      <c r="AI21">
        <f t="shared" si="17"/>
        <v>0.45167412750804853</v>
      </c>
      <c r="AJ21">
        <f t="shared" si="18"/>
        <v>9.9060986756390434</v>
      </c>
      <c r="AK21" s="3">
        <v>1.6867079329999992</v>
      </c>
      <c r="AL21">
        <v>0.31296495953755316</v>
      </c>
      <c r="AM21">
        <f t="shared" si="19"/>
        <v>0.52788048000301468</v>
      </c>
      <c r="AN21">
        <f t="shared" si="20"/>
        <v>11.579703502889467</v>
      </c>
      <c r="AO21" s="3">
        <v>1.6899862130000027</v>
      </c>
      <c r="AP21">
        <v>0.61115568405913079</v>
      </c>
      <c r="AQ21">
        <f t="shared" si="21"/>
        <v>1.0328446800565165</v>
      </c>
      <c r="AR21">
        <f t="shared" si="22"/>
        <v>22.612760310187838</v>
      </c>
      <c r="AS21" s="3">
        <v>1.6883743920000001</v>
      </c>
      <c r="AT21">
        <v>0.39127325038066063</v>
      </c>
      <c r="AU21">
        <f t="shared" si="23"/>
        <v>0.66061573621731173</v>
      </c>
      <c r="AV21">
        <f t="shared" si="24"/>
        <v>14.477110264084443</v>
      </c>
      <c r="AW21" s="3">
        <v>1.6889480910000003</v>
      </c>
      <c r="AX21">
        <v>0.53505175148967643</v>
      </c>
      <c r="AY21">
        <f t="shared" si="25"/>
        <v>0.90367463426469563</v>
      </c>
      <c r="AZ21">
        <f t="shared" si="26"/>
        <v>19.796914805118028</v>
      </c>
      <c r="BA21" s="3">
        <v>1.6864347430000013</v>
      </c>
      <c r="BB21">
        <v>0.6519953046892456</v>
      </c>
      <c r="BC21">
        <f t="shared" si="27"/>
        <v>1.0995475341008154</v>
      </c>
      <c r="BD21">
        <f t="shared" si="28"/>
        <v>24.123826273502086</v>
      </c>
      <c r="BE21" s="3">
        <v>1.689139324000001</v>
      </c>
      <c r="BF21">
        <v>0.78476420285909987</v>
      </c>
      <c r="BG21">
        <f t="shared" si="29"/>
        <v>1.3255760751168195</v>
      </c>
      <c r="BH21">
        <f t="shared" si="30"/>
        <v>29.036275505786694</v>
      </c>
      <c r="BI21" s="3">
        <v>1.6920897760000031</v>
      </c>
      <c r="BJ21">
        <v>0.78430069394902013</v>
      </c>
      <c r="BK21">
        <f t="shared" si="31"/>
        <v>1.3271071855408445</v>
      </c>
      <c r="BL21">
        <f t="shared" si="32"/>
        <v>29.019125676113745</v>
      </c>
      <c r="BM21" s="3">
        <v>1.6917619480000035</v>
      </c>
      <c r="BN21">
        <v>0.82282132969761201</v>
      </c>
      <c r="BO21">
        <f t="shared" si="33"/>
        <v>1.3920178155851852</v>
      </c>
      <c r="BP21">
        <f t="shared" si="34"/>
        <v>30.444389198811646</v>
      </c>
      <c r="BQ21" s="3">
        <v>1.6888661340000013</v>
      </c>
      <c r="BR21">
        <v>6.4802916568445015E-2</v>
      </c>
      <c r="BS21">
        <f t="shared" si="35"/>
        <v>0.10944345117687436</v>
      </c>
      <c r="BT21">
        <f t="shared" si="36"/>
        <v>2.3977079130324657</v>
      </c>
      <c r="BU21" s="3">
        <v>1.6856424920000013</v>
      </c>
      <c r="BV21">
        <v>0.57926505803607575</v>
      </c>
      <c r="BW21">
        <f t="shared" si="37"/>
        <v>0.97643379595645607</v>
      </c>
      <c r="BX21">
        <f t="shared" si="38"/>
        <v>21.432807147334803</v>
      </c>
      <c r="BY21" s="3">
        <v>1.6884017110000009</v>
      </c>
      <c r="BZ21">
        <v>0.48345442979648467</v>
      </c>
      <c r="CA21">
        <f t="shared" si="39"/>
        <v>0.8162652864589145</v>
      </c>
      <c r="CB21">
        <f t="shared" si="40"/>
        <v>17.887813902469933</v>
      </c>
      <c r="CC21" s="3">
        <v>1.6867898900000018</v>
      </c>
      <c r="CD21">
        <v>0.38895985287776663</v>
      </c>
      <c r="CE21">
        <f t="shared" si="41"/>
        <v>0.65609354745010484</v>
      </c>
      <c r="CF21">
        <f t="shared" si="42"/>
        <v>14.391514556477365</v>
      </c>
      <c r="CG21" s="3">
        <v>1.6851780689999991</v>
      </c>
      <c r="CH21">
        <v>0.48191760477528506</v>
      </c>
      <c r="CI21" s="13">
        <f t="shared" si="43"/>
        <v>0.81211697863231957</v>
      </c>
      <c r="CJ21" s="10">
        <f t="shared" si="44"/>
        <v>17.830951376685547</v>
      </c>
      <c r="CK21" s="25">
        <v>1.6840033520000031</v>
      </c>
      <c r="CL21" s="25">
        <v>0.15800156613176289</v>
      </c>
      <c r="CM21" s="13">
        <f t="shared" si="0"/>
        <v>0.26607516698713884</v>
      </c>
      <c r="CN21" s="10">
        <f t="shared" si="45"/>
        <v>5.8460579468752272</v>
      </c>
      <c r="CO21" s="14">
        <v>1.6814900040000005</v>
      </c>
      <c r="CP21">
        <v>0.20498813806278038</v>
      </c>
      <c r="CQ21" s="13">
        <f t="shared" si="46"/>
        <v>0.34468550509113721</v>
      </c>
      <c r="CR21" s="10">
        <f t="shared" si="47"/>
        <v>7.5845611083228741</v>
      </c>
      <c r="CS21" s="14">
        <v>1.6822549359999979</v>
      </c>
      <c r="CT21">
        <v>0.15349597981334551</v>
      </c>
      <c r="CU21" s="13">
        <f t="shared" si="48"/>
        <v>0.25821936969715653</v>
      </c>
      <c r="CV21" s="10">
        <f t="shared" si="49"/>
        <v>5.6793512530937837</v>
      </c>
      <c r="CW21" s="11">
        <v>1.6807250720000013</v>
      </c>
      <c r="CX21" s="12">
        <v>0.20798652968630305</v>
      </c>
      <c r="CY21" s="13">
        <f t="shared" si="50"/>
        <v>0.34956817508204208</v>
      </c>
      <c r="CZ21" s="10">
        <f t="shared" si="51"/>
        <v>7.6955015983932125</v>
      </c>
      <c r="DA21" s="14">
        <v>1.6880465640000022</v>
      </c>
      <c r="DB21">
        <v>0.37096517800833628</v>
      </c>
      <c r="DC21" s="13">
        <f t="shared" si="52"/>
        <v>0.62620649410062124</v>
      </c>
      <c r="DD21" s="10">
        <f t="shared" si="53"/>
        <v>13.725711586308442</v>
      </c>
      <c r="DE21" s="14">
        <v>1.6864347430000013</v>
      </c>
      <c r="DF21">
        <v>0.46346806215955832</v>
      </c>
      <c r="DG21" s="13">
        <f t="shared" si="54"/>
        <v>0.78160864229676341</v>
      </c>
      <c r="DH21" s="10">
        <f t="shared" si="55"/>
        <v>17.148318299903657</v>
      </c>
      <c r="DI21" s="14">
        <v>1.6846316890000015</v>
      </c>
      <c r="DJ21">
        <v>0.47678723389752792</v>
      </c>
      <c r="DK21" s="13">
        <f t="shared" si="56"/>
        <v>0.80321088313443123</v>
      </c>
      <c r="DL21" s="10">
        <f t="shared" si="57"/>
        <v>17.641127654208532</v>
      </c>
      <c r="DM21" s="14">
        <v>1.6841126280000012</v>
      </c>
      <c r="DN21">
        <v>0.48357918137507711</v>
      </c>
      <c r="DO21" s="13">
        <f t="shared" si="58"/>
        <v>0.81440180599167034</v>
      </c>
      <c r="DP21" s="10">
        <f t="shared" si="59"/>
        <v>17.892429710877853</v>
      </c>
      <c r="DQ21" s="14">
        <v>1.6842492230000001</v>
      </c>
      <c r="DR21">
        <v>0.19600049829928565</v>
      </c>
      <c r="DS21" s="13">
        <f t="shared" si="60"/>
        <v>0.33011368696818472</v>
      </c>
      <c r="DT21" s="10">
        <f t="shared" si="61"/>
        <v>7.252018437073569</v>
      </c>
      <c r="DU21" s="14">
        <v>1.6843038610000018</v>
      </c>
      <c r="DV21">
        <v>0.14599951776888817</v>
      </c>
      <c r="DW21" s="13">
        <f t="shared" si="62"/>
        <v>0.24590755148227672</v>
      </c>
      <c r="DX21" s="10">
        <f t="shared" si="63"/>
        <v>5.4019821574488622</v>
      </c>
      <c r="DY21" s="14">
        <v>1.6870630800000015</v>
      </c>
      <c r="DZ21">
        <v>0.17455098321022433</v>
      </c>
      <c r="EA21" s="13">
        <f t="shared" si="64"/>
        <v>0.29447851935166963</v>
      </c>
      <c r="EB21" s="10">
        <f t="shared" si="65"/>
        <v>6.4583863787783002</v>
      </c>
      <c r="EC21" s="14">
        <v>1.6841672659999993</v>
      </c>
      <c r="ED21">
        <v>2.4149266076372397E-2</v>
      </c>
      <c r="EE21" s="13">
        <f t="shared" si="66"/>
        <v>4.0671403423750634E-2</v>
      </c>
      <c r="EF21" s="10">
        <f t="shared" si="67"/>
        <v>0.89352284482577871</v>
      </c>
      <c r="EG21" s="17">
        <v>1.6885656250000025</v>
      </c>
      <c r="EH21" s="15">
        <v>0.65530565674470476</v>
      </c>
      <c r="EI21" s="13">
        <f t="shared" si="68"/>
        <v>1.1065266058471595</v>
      </c>
      <c r="EJ21" s="10">
        <f t="shared" si="69"/>
        <v>24.246309299554078</v>
      </c>
      <c r="EK21">
        <v>1.6878553310000033</v>
      </c>
      <c r="EL21">
        <v>0.60857371871143007</v>
      </c>
      <c r="EM21" s="13">
        <f t="shared" si="70"/>
        <v>1.0271843954335838</v>
      </c>
      <c r="EN21" s="10">
        <f t="shared" si="71"/>
        <v>22.517227592322911</v>
      </c>
      <c r="EO21" s="14">
        <v>1.6862435100000024</v>
      </c>
      <c r="EP21">
        <v>0.57169811817155347</v>
      </c>
      <c r="EQ21" s="13">
        <f t="shared" si="72"/>
        <v>0.96402224144599646</v>
      </c>
      <c r="ER21" s="10">
        <f t="shared" si="73"/>
        <v>21.152830372347477</v>
      </c>
      <c r="ES21" s="14">
        <v>1.6888114959999996</v>
      </c>
      <c r="ET21">
        <v>0.80970197529999943</v>
      </c>
      <c r="EU21" s="13">
        <f t="shared" si="74"/>
        <v>1.3674340042205468</v>
      </c>
      <c r="EV21" s="10">
        <f t="shared" si="75"/>
        <v>29.958973086099981</v>
      </c>
      <c r="EW21" s="14">
        <v>1.6900135320000018</v>
      </c>
      <c r="EX21">
        <v>0.27099147601969947</v>
      </c>
      <c r="EY21" s="13">
        <f t="shared" si="76"/>
        <v>0.45797926152994611</v>
      </c>
      <c r="EZ21" s="10">
        <f t="shared" si="77"/>
        <v>10.02668461272888</v>
      </c>
      <c r="FA21" s="14">
        <v>1.6896857040000004</v>
      </c>
      <c r="FB21">
        <v>0.55102764959010786</v>
      </c>
      <c r="FC21" s="13">
        <f t="shared" si="78"/>
        <v>0.93106354202112696</v>
      </c>
      <c r="FD21" s="10">
        <f t="shared" si="79"/>
        <v>20.388023034833992</v>
      </c>
      <c r="FE21" s="14">
        <v>1.6895491090000014</v>
      </c>
      <c r="FF21">
        <v>0.41948619869122256</v>
      </c>
      <c r="FG21" s="13">
        <f t="shared" si="80"/>
        <v>0.70874253323655267</v>
      </c>
      <c r="FH21" s="10">
        <f t="shared" si="81"/>
        <v>15.520989351575235</v>
      </c>
      <c r="FI21" s="14">
        <v>1.7002308379999995</v>
      </c>
      <c r="FJ21">
        <v>0.44646978490817063</v>
      </c>
      <c r="FK21" s="13">
        <f t="shared" si="82"/>
        <v>0.75910169653609849</v>
      </c>
      <c r="FL21" s="10">
        <f t="shared" si="83"/>
        <v>16.519382041602313</v>
      </c>
      <c r="FM21" s="14">
        <v>1.6881285210000012</v>
      </c>
      <c r="FN21">
        <v>0.8165952854014088</v>
      </c>
      <c r="FO21" s="13">
        <f t="shared" si="84"/>
        <v>1.3785177914002542</v>
      </c>
      <c r="FP21" s="10">
        <f t="shared" si="85"/>
        <v>30.214025559852125</v>
      </c>
      <c r="FQ21" s="14">
        <v>1.6920624570000005</v>
      </c>
      <c r="FR21">
        <v>0.62366274166058699</v>
      </c>
      <c r="FS21" s="13">
        <f t="shared" si="86"/>
        <v>1.0552763109935694</v>
      </c>
      <c r="FT21" s="10">
        <f t="shared" si="87"/>
        <v>23.075521441441719</v>
      </c>
    </row>
    <row r="22" spans="1:176" x14ac:dyDescent="0.25">
      <c r="A22" s="3">
        <v>1.6723381390000007</v>
      </c>
      <c r="B22">
        <v>0.22268458087830881</v>
      </c>
      <c r="C22">
        <f t="shared" si="1"/>
        <v>0.37240391757002611</v>
      </c>
      <c r="D22">
        <f t="shared" si="2"/>
        <v>8.2393294924974256</v>
      </c>
      <c r="E22" s="3">
        <v>1.6794683979999991</v>
      </c>
      <c r="F22">
        <v>0.37821385448962636</v>
      </c>
      <c r="G22">
        <f t="shared" si="3"/>
        <v>0.63519821630109752</v>
      </c>
      <c r="H22">
        <f t="shared" si="4"/>
        <v>13.993912616116175</v>
      </c>
      <c r="I22" s="3">
        <v>1.6837301620000016</v>
      </c>
      <c r="J22">
        <v>0.27677333562971113</v>
      </c>
      <c r="K22">
        <f t="shared" si="5"/>
        <v>0.46601161323709434</v>
      </c>
      <c r="L22">
        <f t="shared" si="6"/>
        <v>10.240613418299311</v>
      </c>
      <c r="M22" s="3">
        <v>1.6844950940000007</v>
      </c>
      <c r="N22">
        <v>0.21546031970693388</v>
      </c>
      <c r="O22">
        <f t="shared" si="7"/>
        <v>0.36294185149800179</v>
      </c>
      <c r="P22">
        <f t="shared" si="8"/>
        <v>7.9720318291565535</v>
      </c>
      <c r="Q22" s="3">
        <v>1.6828832729999998</v>
      </c>
      <c r="R22">
        <v>0.28845112611444096</v>
      </c>
      <c r="S22">
        <f t="shared" si="9"/>
        <v>0.4854295752160061</v>
      </c>
      <c r="T22">
        <f t="shared" si="10"/>
        <v>10.672691666234316</v>
      </c>
      <c r="U22" s="3">
        <v>1.6825554450000002</v>
      </c>
      <c r="V22">
        <v>0.24761732367303826</v>
      </c>
      <c r="W22">
        <f t="shared" si="11"/>
        <v>0.416629876222398</v>
      </c>
      <c r="X22">
        <f t="shared" si="12"/>
        <v>9.1618409759024164</v>
      </c>
      <c r="Y22" s="3">
        <v>1.6800420969999994</v>
      </c>
      <c r="Z22">
        <v>0.35031081451906337</v>
      </c>
      <c r="AA22">
        <f t="shared" si="13"/>
        <v>0.58853691542638509</v>
      </c>
      <c r="AB22">
        <f t="shared" si="14"/>
        <v>12.961500137205345</v>
      </c>
      <c r="AC22" s="3">
        <v>1.6808070290000003</v>
      </c>
      <c r="AD22">
        <v>0.2999118746012181</v>
      </c>
      <c r="AE22">
        <f t="shared" si="15"/>
        <v>0.50409398691029406</v>
      </c>
      <c r="AF22">
        <f t="shared" si="16"/>
        <v>11.096739360245069</v>
      </c>
      <c r="AG22" s="3">
        <v>1.6804792010000007</v>
      </c>
      <c r="AH22">
        <v>0.35968504465905898</v>
      </c>
      <c r="AI22">
        <f t="shared" si="17"/>
        <v>0.60444323646030496</v>
      </c>
      <c r="AJ22">
        <f t="shared" si="18"/>
        <v>13.308346652385183</v>
      </c>
      <c r="AK22" s="3">
        <v>1.6770643260000018</v>
      </c>
      <c r="AL22">
        <v>0.23325187010904228</v>
      </c>
      <c r="AM22">
        <f t="shared" si="19"/>
        <v>0.39117839033266094</v>
      </c>
      <c r="AN22">
        <f t="shared" si="20"/>
        <v>8.6303191940345645</v>
      </c>
      <c r="AO22" s="3">
        <v>1.6812441329999999</v>
      </c>
      <c r="AP22">
        <v>0.45438321510741919</v>
      </c>
      <c r="AQ22">
        <f t="shared" si="21"/>
        <v>0.76392911453302537</v>
      </c>
      <c r="AR22">
        <f t="shared" si="22"/>
        <v>16.81217895897451</v>
      </c>
      <c r="AS22" s="3">
        <v>1.6831018250000014</v>
      </c>
      <c r="AT22">
        <v>0.29234337246007974</v>
      </c>
      <c r="AU22">
        <f t="shared" si="23"/>
        <v>0.49204366371421537</v>
      </c>
      <c r="AV22">
        <f t="shared" si="24"/>
        <v>10.816704781022951</v>
      </c>
      <c r="AW22" s="3">
        <v>1.6825827640000011</v>
      </c>
      <c r="AX22">
        <v>0.42324139786949866</v>
      </c>
      <c r="AY22">
        <f t="shared" si="25"/>
        <v>0.71213868106648526</v>
      </c>
      <c r="AZ22">
        <f t="shared" si="26"/>
        <v>15.65993172117145</v>
      </c>
      <c r="BA22" s="3">
        <v>1.6787854230000008</v>
      </c>
      <c r="BB22">
        <v>0.54906187339158175</v>
      </c>
      <c r="BC22">
        <f t="shared" si="27"/>
        <v>0.92175706937485946</v>
      </c>
      <c r="BD22">
        <f t="shared" si="28"/>
        <v>20.315289315488524</v>
      </c>
      <c r="BE22" s="3">
        <v>1.6827739970000017</v>
      </c>
      <c r="BF22">
        <v>0.51900635955504582</v>
      </c>
      <c r="BG22">
        <f t="shared" si="29"/>
        <v>0.87337040613686445</v>
      </c>
      <c r="BH22">
        <f t="shared" si="30"/>
        <v>19.203235303536694</v>
      </c>
      <c r="BI22" s="3">
        <v>1.6767911360000021</v>
      </c>
      <c r="BJ22">
        <v>0.76593697221773827</v>
      </c>
      <c r="BK22">
        <f t="shared" si="31"/>
        <v>1.2843163257493835</v>
      </c>
      <c r="BL22">
        <f t="shared" si="32"/>
        <v>28.339667972056315</v>
      </c>
      <c r="BM22" s="3">
        <v>1.6808343480000012</v>
      </c>
      <c r="BN22">
        <v>0.74900304040131582</v>
      </c>
      <c r="BO22">
        <f t="shared" si="33"/>
        <v>1.2589500370629643</v>
      </c>
      <c r="BP22">
        <f t="shared" si="34"/>
        <v>27.713112494848687</v>
      </c>
      <c r="BQ22" s="5">
        <v>1.6823095740000014</v>
      </c>
      <c r="BR22" s="6">
        <v>-3.4745294644509192E-3</v>
      </c>
      <c r="BS22" s="6">
        <f t="shared" si="35"/>
        <v>0</v>
      </c>
      <c r="BT22" s="6">
        <f t="shared" si="36"/>
        <v>0</v>
      </c>
      <c r="BU22" s="3">
        <v>1.6681583320000009</v>
      </c>
      <c r="BV22">
        <v>0.6189750680086048</v>
      </c>
      <c r="BW22">
        <f t="shared" si="37"/>
        <v>1.0325484169988213</v>
      </c>
      <c r="BX22">
        <f t="shared" si="38"/>
        <v>22.902077516318379</v>
      </c>
      <c r="BY22" s="3">
        <v>1.6818451509999992</v>
      </c>
      <c r="BZ22">
        <v>0.41573359624600137</v>
      </c>
      <c r="CA22">
        <f t="shared" si="39"/>
        <v>0.69919953295412884</v>
      </c>
      <c r="CB22">
        <f t="shared" si="40"/>
        <v>15.382143061102051</v>
      </c>
      <c r="CC22" s="3">
        <v>1.6758622900000013</v>
      </c>
      <c r="CD22">
        <v>0.44334435676458273</v>
      </c>
      <c r="CE22">
        <f t="shared" si="41"/>
        <v>0.74298408898607116</v>
      </c>
      <c r="CF22">
        <f t="shared" si="42"/>
        <v>16.403741200289559</v>
      </c>
      <c r="CG22" s="3">
        <v>1.678621509000001</v>
      </c>
      <c r="CH22">
        <v>0.38508714374381947</v>
      </c>
      <c r="CI22" s="13">
        <f t="shared" si="43"/>
        <v>0.64641556232775055</v>
      </c>
      <c r="CJ22" s="10">
        <f t="shared" si="44"/>
        <v>14.24822431852132</v>
      </c>
      <c r="CK22" s="25">
        <v>1.6763540320000008</v>
      </c>
      <c r="CL22" s="25">
        <v>0.14272363432011689</v>
      </c>
      <c r="CM22" s="13">
        <f t="shared" si="0"/>
        <v>0.23925533985422165</v>
      </c>
      <c r="CN22" s="10">
        <f t="shared" si="45"/>
        <v>5.2807744698443253</v>
      </c>
      <c r="CO22" s="14">
        <v>1.6760262040000011</v>
      </c>
      <c r="CP22">
        <v>0.16487816784419732</v>
      </c>
      <c r="CQ22" s="13">
        <f t="shared" si="46"/>
        <v>0.2763401297743851</v>
      </c>
      <c r="CR22" s="10">
        <f t="shared" si="47"/>
        <v>6.1004922102353003</v>
      </c>
      <c r="CS22" s="14">
        <v>1.6746056159999991</v>
      </c>
      <c r="CT22">
        <v>0.14403260053364572</v>
      </c>
      <c r="CU22" s="13">
        <f t="shared" si="48"/>
        <v>0.24119780174072761</v>
      </c>
      <c r="CV22" s="10">
        <f t="shared" si="49"/>
        <v>5.3292062197448917</v>
      </c>
      <c r="CW22" s="11">
        <v>1.6709995079999995</v>
      </c>
      <c r="CX22" s="12">
        <v>0.17961683174608423</v>
      </c>
      <c r="CY22" s="13">
        <f t="shared" si="50"/>
        <v>0.30013963747622546</v>
      </c>
      <c r="CZ22" s="10">
        <f t="shared" si="51"/>
        <v>6.6458227746051168</v>
      </c>
      <c r="DA22" s="14">
        <v>1.6749334440000023</v>
      </c>
      <c r="DB22">
        <v>0.31188740733568315</v>
      </c>
      <c r="DC22" s="13">
        <f t="shared" si="52"/>
        <v>0.52239064930898738</v>
      </c>
      <c r="DD22" s="10">
        <f t="shared" si="53"/>
        <v>11.539834071420277</v>
      </c>
      <c r="DE22" s="14">
        <v>1.6798781829999996</v>
      </c>
      <c r="DF22">
        <v>0.40198669115838892</v>
      </c>
      <c r="DG22" s="13">
        <f t="shared" si="54"/>
        <v>0.67528867233333634</v>
      </c>
      <c r="DH22" s="10">
        <f t="shared" si="55"/>
        <v>14.87350757286039</v>
      </c>
      <c r="DI22" s="14">
        <v>1.6780751289999998</v>
      </c>
      <c r="DJ22">
        <v>0.36635451303305583</v>
      </c>
      <c r="DK22" s="13">
        <f t="shared" si="56"/>
        <v>0.6147703967176773</v>
      </c>
      <c r="DL22" s="10">
        <f t="shared" si="57"/>
        <v>13.555116982223065</v>
      </c>
      <c r="DM22" s="14">
        <v>1.678648828</v>
      </c>
      <c r="DN22">
        <v>2.6659705263657452E-2</v>
      </c>
      <c r="DO22" s="13">
        <f t="shared" si="58"/>
        <v>4.4752282995664014E-2</v>
      </c>
      <c r="DP22" s="10">
        <f t="shared" si="59"/>
        <v>0.98640909475532579</v>
      </c>
      <c r="DQ22" s="14">
        <v>1.6765999029999996</v>
      </c>
      <c r="DR22">
        <v>0.15671281873576998</v>
      </c>
      <c r="DS22" s="13">
        <f t="shared" si="60"/>
        <v>0.26274469669124845</v>
      </c>
      <c r="DT22" s="10">
        <f t="shared" si="61"/>
        <v>5.798374293223489</v>
      </c>
      <c r="DU22" s="14">
        <v>1.6688139880000001</v>
      </c>
      <c r="DV22">
        <v>0.19679082279137705</v>
      </c>
      <c r="DW22" s="13">
        <f t="shared" si="62"/>
        <v>0.32840727778427925</v>
      </c>
      <c r="DX22" s="10">
        <f t="shared" si="63"/>
        <v>7.2812604432809511</v>
      </c>
      <c r="DY22" s="14">
        <v>1.6805065199999998</v>
      </c>
      <c r="DZ22">
        <v>0.19470103050760321</v>
      </c>
      <c r="EA22" s="13">
        <f t="shared" si="64"/>
        <v>0.32719635121874607</v>
      </c>
      <c r="EB22" s="10">
        <f t="shared" si="65"/>
        <v>7.2039381287813189</v>
      </c>
      <c r="EC22" s="23">
        <v>1.675425186</v>
      </c>
      <c r="ED22" s="6">
        <v>-1.0565564932179613E-2</v>
      </c>
      <c r="EE22" s="21">
        <f t="shared" si="66"/>
        <v>0</v>
      </c>
      <c r="EF22" s="22">
        <f t="shared" si="67"/>
        <v>0</v>
      </c>
      <c r="EG22" s="17">
        <v>1.6809163050000002</v>
      </c>
      <c r="EH22" s="15">
        <v>0.53544200951566812</v>
      </c>
      <c r="EI22" s="13">
        <f t="shared" si="68"/>
        <v>0.90003320417685184</v>
      </c>
      <c r="EJ22" s="10">
        <f t="shared" si="69"/>
        <v>19.811354352079722</v>
      </c>
      <c r="EK22">
        <v>1.6747422110000016</v>
      </c>
      <c r="EL22">
        <v>0.6243853224776349</v>
      </c>
      <c r="EM22" s="13">
        <f t="shared" si="70"/>
        <v>1.0456844554821434</v>
      </c>
      <c r="EN22" s="10">
        <f t="shared" si="71"/>
        <v>23.102256931672493</v>
      </c>
      <c r="EO22" s="14">
        <v>1.6775014300000013</v>
      </c>
      <c r="EP22">
        <v>0.49341124406799047</v>
      </c>
      <c r="EQ22" s="13">
        <f t="shared" si="72"/>
        <v>0.82769806750213371</v>
      </c>
      <c r="ER22" s="10">
        <f t="shared" si="73"/>
        <v>18.256216030515649</v>
      </c>
      <c r="ES22" s="14">
        <v>1.6800694159999985</v>
      </c>
      <c r="ET22">
        <v>0.71598473431985277</v>
      </c>
      <c r="EU22" s="13">
        <f t="shared" si="74"/>
        <v>1.2029040544536691</v>
      </c>
      <c r="EV22" s="10">
        <f t="shared" si="75"/>
        <v>26.491435169834553</v>
      </c>
      <c r="EW22" s="14">
        <v>1.6812714519999989</v>
      </c>
      <c r="EX22">
        <v>0.26103727465280296</v>
      </c>
      <c r="EY22" s="13">
        <f t="shared" si="76"/>
        <v>0.43887451778164055</v>
      </c>
      <c r="EZ22" s="10">
        <f t="shared" si="77"/>
        <v>9.6583791621537092</v>
      </c>
      <c r="FA22" s="14">
        <v>1.6853146639999999</v>
      </c>
      <c r="FB22">
        <v>0.33227440864466729</v>
      </c>
      <c r="FC22" s="13">
        <f t="shared" si="78"/>
        <v>0.55998693336078609</v>
      </c>
      <c r="FD22" s="10">
        <f t="shared" si="79"/>
        <v>12.294153119852689</v>
      </c>
      <c r="FE22" s="14">
        <v>1.6775287490000004</v>
      </c>
      <c r="FF22">
        <v>0.50576638922573747</v>
      </c>
      <c r="FG22" s="13">
        <f t="shared" si="80"/>
        <v>0.84843765820409867</v>
      </c>
      <c r="FH22" s="10">
        <f t="shared" si="81"/>
        <v>18.713356401352286</v>
      </c>
      <c r="FI22" s="14">
        <v>1.6903959980000014</v>
      </c>
      <c r="FJ22">
        <v>0.42178946097279763</v>
      </c>
      <c r="FK22" s="13">
        <f t="shared" si="82"/>
        <v>0.71299121682699484</v>
      </c>
      <c r="FL22" s="10">
        <f t="shared" si="83"/>
        <v>15.606210055993513</v>
      </c>
      <c r="FM22" s="14">
        <v>1.6815719609999995</v>
      </c>
      <c r="FN22">
        <v>0.65950592022653221</v>
      </c>
      <c r="FO22" s="13">
        <f t="shared" si="84"/>
        <v>1.1090066635664391</v>
      </c>
      <c r="FP22" s="10">
        <f t="shared" si="85"/>
        <v>24.401719048381693</v>
      </c>
      <c r="FQ22" s="14">
        <v>1.6855058969999988</v>
      </c>
      <c r="FR22">
        <v>0.34189140603243068</v>
      </c>
      <c r="FS22" s="13">
        <f t="shared" si="86"/>
        <v>0.57625998100128284</v>
      </c>
      <c r="FT22" s="10">
        <f t="shared" si="87"/>
        <v>12.649982023199936</v>
      </c>
    </row>
    <row r="23" spans="1:176" x14ac:dyDescent="0.25">
      <c r="A23" s="5">
        <v>1.6166073789999995</v>
      </c>
      <c r="B23" s="6">
        <v>0.32892917673444627</v>
      </c>
      <c r="C23" s="6">
        <f t="shared" si="1"/>
        <v>0.53174933427730076</v>
      </c>
      <c r="D23" s="6">
        <f t="shared" si="2"/>
        <v>12.170379539174512</v>
      </c>
      <c r="E23" s="5">
        <v>1.6587059580000005</v>
      </c>
      <c r="F23" s="6">
        <v>0.44006909354699841</v>
      </c>
      <c r="G23" s="6">
        <f t="shared" si="3"/>
        <v>0.72994522739806589</v>
      </c>
      <c r="H23" s="6">
        <f t="shared" si="4"/>
        <v>16.28255646123894</v>
      </c>
      <c r="I23" s="3">
        <v>1.667338762</v>
      </c>
      <c r="J23">
        <v>0.33361488369574843</v>
      </c>
      <c r="K23">
        <f t="shared" si="5"/>
        <v>0.55624902716604319</v>
      </c>
      <c r="L23">
        <f t="shared" si="6"/>
        <v>12.343750696742692</v>
      </c>
      <c r="M23" s="5">
        <v>1.6681036940000009</v>
      </c>
      <c r="N23" s="6">
        <v>0.21918259591826703</v>
      </c>
      <c r="O23" s="6">
        <f t="shared" si="7"/>
        <v>0.36561929791177072</v>
      </c>
      <c r="P23" s="6">
        <f t="shared" si="8"/>
        <v>8.1097560489758802</v>
      </c>
      <c r="Q23" s="5">
        <v>1.6664918730000018</v>
      </c>
      <c r="R23" s="6">
        <v>0.37091585987019443</v>
      </c>
      <c r="S23" s="6">
        <f t="shared" si="9"/>
        <v>0.61812826604048654</v>
      </c>
      <c r="T23" s="6">
        <f t="shared" si="10"/>
        <v>13.723886815197194</v>
      </c>
      <c r="U23" s="5">
        <v>1.6683495650000015</v>
      </c>
      <c r="V23" s="6">
        <v>0.30460714477082645</v>
      </c>
      <c r="W23" s="6">
        <f t="shared" si="11"/>
        <v>0.50819119747430086</v>
      </c>
      <c r="X23" s="6">
        <f t="shared" si="12"/>
        <v>11.270464356520579</v>
      </c>
      <c r="Y23" s="5">
        <v>1.6549086170000002</v>
      </c>
      <c r="Z23" s="6">
        <v>0.24129227861613203</v>
      </c>
      <c r="AA23" s="6">
        <f t="shared" si="13"/>
        <v>0.39931667109740182</v>
      </c>
      <c r="AB23" s="6">
        <f t="shared" si="14"/>
        <v>8.9278143087968846</v>
      </c>
      <c r="AC23" s="5">
        <v>1.6469314690000019</v>
      </c>
      <c r="AD23" s="6">
        <v>0.26733007416391236</v>
      </c>
      <c r="AE23" s="6">
        <f t="shared" si="15"/>
        <v>0.44027431175065163</v>
      </c>
      <c r="AF23" s="6">
        <f t="shared" si="16"/>
        <v>9.8912127440647577</v>
      </c>
      <c r="AG23" s="5">
        <v>1.6531602010000004</v>
      </c>
      <c r="AH23" s="6">
        <v>0.4132581361181365</v>
      </c>
      <c r="AI23" s="6">
        <f t="shared" si="17"/>
        <v>0.683181903369944</v>
      </c>
      <c r="AJ23" s="6">
        <f t="shared" si="18"/>
        <v>15.290551036371051</v>
      </c>
      <c r="AK23" s="5">
        <v>1.638817726000001</v>
      </c>
      <c r="AL23" s="6">
        <v>0.27982875231372423</v>
      </c>
      <c r="AM23" s="6">
        <f t="shared" si="19"/>
        <v>0.45858831953619505</v>
      </c>
      <c r="AN23" s="6">
        <f t="shared" si="20"/>
        <v>10.353663835607797</v>
      </c>
      <c r="AO23" s="5">
        <v>1.6530236060000014</v>
      </c>
      <c r="AP23" s="6">
        <v>0.54047961276800804</v>
      </c>
      <c r="AQ23" s="6">
        <f t="shared" si="21"/>
        <v>0.89342555846725702</v>
      </c>
      <c r="AR23" s="22">
        <f t="shared" si="22"/>
        <v>19.997745672416297</v>
      </c>
      <c r="AS23" s="20">
        <v>1.6546900650000005</v>
      </c>
      <c r="AT23" s="21">
        <v>0.4170180034341357</v>
      </c>
      <c r="AU23" s="21">
        <f t="shared" si="23"/>
        <v>0.69003554720860039</v>
      </c>
      <c r="AV23" s="21">
        <f t="shared" si="24"/>
        <v>15.429666127063021</v>
      </c>
      <c r="AW23" s="5">
        <v>1.6552637640000007</v>
      </c>
      <c r="AX23" s="6">
        <v>0.39122052749692798</v>
      </c>
      <c r="AY23" s="6">
        <f t="shared" si="25"/>
        <v>0.64757316289863076</v>
      </c>
      <c r="AZ23" s="6">
        <f t="shared" si="26"/>
        <v>14.475159517386336</v>
      </c>
      <c r="BA23" s="5">
        <v>1.6481881430000023</v>
      </c>
      <c r="BB23" s="6">
        <v>0.62808548193646629</v>
      </c>
      <c r="BC23" s="6">
        <f t="shared" si="27"/>
        <v>1.0352030441181259</v>
      </c>
      <c r="BD23" s="6">
        <f t="shared" si="28"/>
        <v>23.239162831649253</v>
      </c>
      <c r="BE23" s="5">
        <v>1.6499911970000021</v>
      </c>
      <c r="BF23" s="6">
        <v>0.50385815472501727</v>
      </c>
      <c r="BG23" s="6">
        <f t="shared" si="29"/>
        <v>0.83136151983294349</v>
      </c>
      <c r="BH23" s="6">
        <f t="shared" si="30"/>
        <v>18.64275172482564</v>
      </c>
      <c r="BI23" s="5">
        <v>1.6145038160000009</v>
      </c>
      <c r="BJ23" s="6">
        <v>0.497220114175353</v>
      </c>
      <c r="BK23" s="6">
        <f t="shared" si="31"/>
        <v>0.80276377172806357</v>
      </c>
      <c r="BL23" s="6">
        <f t="shared" si="32"/>
        <v>18.397144224488063</v>
      </c>
      <c r="BM23" s="5">
        <v>1.640402228000001</v>
      </c>
      <c r="BN23" s="6">
        <v>0.53856192758229748</v>
      </c>
      <c r="BO23" s="6">
        <f t="shared" si="33"/>
        <v>0.883458185921976</v>
      </c>
      <c r="BP23" s="6">
        <f t="shared" si="34"/>
        <v>19.926791320545007</v>
      </c>
      <c r="BQ23" s="5">
        <v>1.6528050540000017</v>
      </c>
      <c r="BR23" s="6">
        <v>0.65515830817911891</v>
      </c>
      <c r="BS23" s="6">
        <f t="shared" si="35"/>
        <v>1.0828489629285383</v>
      </c>
      <c r="BT23" s="6">
        <f t="shared" si="36"/>
        <v>24.240857402627398</v>
      </c>
      <c r="BU23" s="5">
        <v>1.6091492919999997</v>
      </c>
      <c r="BV23" s="6">
        <v>0.94498902417904995</v>
      </c>
      <c r="BW23" s="6">
        <f t="shared" si="37"/>
        <v>1.5206284192054889</v>
      </c>
      <c r="BX23" s="6">
        <f t="shared" si="38"/>
        <v>34.964593894624848</v>
      </c>
      <c r="BY23" s="5">
        <v>1.6588971909999994</v>
      </c>
      <c r="BZ23" s="6">
        <v>0.50222651015548836</v>
      </c>
      <c r="CA23" s="6">
        <f t="shared" si="39"/>
        <v>0.8331421469426723</v>
      </c>
      <c r="CB23" s="6">
        <f t="shared" si="40"/>
        <v>18.582380875753071</v>
      </c>
      <c r="CC23" s="5">
        <v>1.6454562430000017</v>
      </c>
      <c r="CD23" s="6">
        <v>0.35492213606946149</v>
      </c>
      <c r="CE23" s="6">
        <f t="shared" si="41"/>
        <v>0.58400884457439151</v>
      </c>
      <c r="CF23" s="6">
        <f t="shared" si="42"/>
        <v>13.132119034570076</v>
      </c>
      <c r="CG23" s="5">
        <v>1.6556735490000012</v>
      </c>
      <c r="CH23" s="6">
        <v>0.60928206628142545</v>
      </c>
      <c r="CI23" s="21">
        <f t="shared" si="43"/>
        <v>1.0087722010222215</v>
      </c>
      <c r="CJ23" s="22">
        <f t="shared" si="44"/>
        <v>22.543436452412742</v>
      </c>
      <c r="CK23" s="19">
        <v>1.6512205520000016</v>
      </c>
      <c r="CL23" s="19">
        <v>0.1807503171878968</v>
      </c>
      <c r="CM23" s="21">
        <f t="shared" si="0"/>
        <v>0.29845863852117432</v>
      </c>
      <c r="CN23" s="22">
        <f t="shared" si="45"/>
        <v>6.6877617359521819</v>
      </c>
      <c r="CO23" s="23">
        <v>1.6530782440000014</v>
      </c>
      <c r="CP23" s="6">
        <v>0.2885024213781282</v>
      </c>
      <c r="CQ23" s="21">
        <f t="shared" si="46"/>
        <v>0.47691707612150464</v>
      </c>
      <c r="CR23" s="22">
        <f t="shared" si="47"/>
        <v>10.674589590990744</v>
      </c>
      <c r="CS23" s="23">
        <v>1.649472136</v>
      </c>
      <c r="CT23" s="6">
        <v>0.22092700778701349</v>
      </c>
      <c r="CU23" s="21">
        <f t="shared" si="48"/>
        <v>0.36441294343453379</v>
      </c>
      <c r="CV23" s="22">
        <f t="shared" si="49"/>
        <v>8.1742992881194994</v>
      </c>
      <c r="CW23" s="5">
        <v>1.6338456679999993</v>
      </c>
      <c r="CX23" s="6">
        <v>0.22078205797242964</v>
      </c>
      <c r="CY23" s="21">
        <f t="shared" si="50"/>
        <v>0.36072380899037887</v>
      </c>
      <c r="CZ23" s="22">
        <f t="shared" si="51"/>
        <v>8.168936144979897</v>
      </c>
      <c r="DA23" s="23">
        <v>1.6454289240000026</v>
      </c>
      <c r="DB23" s="6">
        <v>0.31199514708452186</v>
      </c>
      <c r="DC23" s="21">
        <f t="shared" si="52"/>
        <v>0.51336583916050738</v>
      </c>
      <c r="DD23" s="22">
        <f t="shared" si="53"/>
        <v>11.543820442127309</v>
      </c>
      <c r="DE23" s="23">
        <v>1.6514664230000005</v>
      </c>
      <c r="DF23" s="6">
        <v>0.43411249626257908</v>
      </c>
      <c r="DG23" s="21">
        <f t="shared" si="54"/>
        <v>0.71692221138236256</v>
      </c>
      <c r="DH23" s="22">
        <f t="shared" si="55"/>
        <v>16.062162361715426</v>
      </c>
      <c r="DI23" s="23">
        <v>1.6573126889999994</v>
      </c>
      <c r="DJ23" s="6">
        <v>0.42716486765172995</v>
      </c>
      <c r="DK23" s="21">
        <f t="shared" si="56"/>
        <v>0.70794575545421745</v>
      </c>
      <c r="DL23" s="22">
        <f t="shared" si="57"/>
        <v>15.805100103114007</v>
      </c>
      <c r="DM23" s="23">
        <v>1.6567936279999991</v>
      </c>
      <c r="DN23" s="6">
        <v>2.4987199196475612E-2</v>
      </c>
      <c r="DO23" s="21">
        <f t="shared" si="58"/>
        <v>4.1398632410287489E-2</v>
      </c>
      <c r="DP23" s="22">
        <f t="shared" si="59"/>
        <v>0.92452637026959761</v>
      </c>
      <c r="DQ23" s="14">
        <v>1.6669562960000004</v>
      </c>
      <c r="DR23">
        <v>0.18214631525569205</v>
      </c>
      <c r="DS23" s="13">
        <f t="shared" si="60"/>
        <v>0.30362994700867679</v>
      </c>
      <c r="DT23" s="10">
        <f t="shared" si="61"/>
        <v>6.7394136644606064</v>
      </c>
      <c r="DU23" s="23">
        <v>1.6174542679999995</v>
      </c>
      <c r="DV23" s="6">
        <v>0.16829988537245921</v>
      </c>
      <c r="DW23" s="21">
        <f t="shared" si="62"/>
        <v>0.27221736789959483</v>
      </c>
      <c r="DX23" s="22">
        <f t="shared" si="63"/>
        <v>6.2270957587809912</v>
      </c>
      <c r="DY23" s="23">
        <v>1.6586513199999988</v>
      </c>
      <c r="DZ23" s="6">
        <v>1.3933232661221123E-3</v>
      </c>
      <c r="EA23" s="21">
        <f t="shared" si="64"/>
        <v>2.3110374745401513E-3</v>
      </c>
      <c r="EB23" s="22">
        <f t="shared" si="65"/>
        <v>5.1552960846518156E-2</v>
      </c>
      <c r="EC23" s="23">
        <v>1.735526986</v>
      </c>
      <c r="ED23" s="6">
        <v>0.29951619916888267</v>
      </c>
      <c r="EE23" s="21">
        <f t="shared" si="66"/>
        <v>0.51981844640174668</v>
      </c>
      <c r="EF23" s="22">
        <f t="shared" si="67"/>
        <v>11.08209936924866</v>
      </c>
      <c r="EG23" s="23">
        <v>1.6535973050000017</v>
      </c>
      <c r="EH23" s="21">
        <v>0.62144832439354702</v>
      </c>
      <c r="EI23" s="21">
        <f t="shared" si="68"/>
        <v>1.0276252744139363</v>
      </c>
      <c r="EJ23" s="22">
        <f t="shared" si="69"/>
        <v>22.993588002561239</v>
      </c>
      <c r="EK23" s="6">
        <v>1.6255680110000021</v>
      </c>
      <c r="EL23" s="6">
        <v>0.59474670735540791</v>
      </c>
      <c r="EM23" s="21">
        <f t="shared" si="70"/>
        <v>0.96680122212453079</v>
      </c>
      <c r="EN23" s="22">
        <f t="shared" si="71"/>
        <v>22.005628172150093</v>
      </c>
      <c r="EO23" s="23">
        <v>1.6469041500000028</v>
      </c>
      <c r="EP23" s="6">
        <v>0.50227349917027064</v>
      </c>
      <c r="EQ23" s="21">
        <f t="shared" si="72"/>
        <v>0.82719631021854167</v>
      </c>
      <c r="ER23" s="22">
        <f t="shared" si="73"/>
        <v>18.584119469300013</v>
      </c>
      <c r="ES23" s="23">
        <v>1.6472866160000006</v>
      </c>
      <c r="ET23" s="6">
        <v>0.70615737982474514</v>
      </c>
      <c r="EU23" s="21">
        <f t="shared" si="74"/>
        <v>1.1632436005749316</v>
      </c>
      <c r="EV23" s="22">
        <f t="shared" si="75"/>
        <v>26.12782305351557</v>
      </c>
      <c r="EW23" s="23">
        <v>1.6506741720000004</v>
      </c>
      <c r="EX23" s="6">
        <v>0.24010923747487312</v>
      </c>
      <c r="EY23" s="21">
        <f t="shared" si="76"/>
        <v>0.39634211675838765</v>
      </c>
      <c r="EZ23" s="22">
        <f t="shared" si="77"/>
        <v>8.8840417865703056</v>
      </c>
      <c r="FA23" s="23">
        <v>1.6550998500000009</v>
      </c>
      <c r="FB23" s="6">
        <v>0.33926727092011039</v>
      </c>
      <c r="FC23" s="21">
        <f t="shared" si="78"/>
        <v>0.56152120920978432</v>
      </c>
      <c r="FD23" s="22">
        <f t="shared" si="79"/>
        <v>12.552889024044084</v>
      </c>
      <c r="FE23" s="23">
        <v>1.6349111090000008</v>
      </c>
      <c r="FF23" s="6">
        <v>0.34754253024259468</v>
      </c>
      <c r="FG23" s="21">
        <f t="shared" si="80"/>
        <v>0.56820114354358675</v>
      </c>
      <c r="FH23" s="22">
        <f t="shared" si="81"/>
        <v>12.859073618976003</v>
      </c>
      <c r="FI23" s="23">
        <v>1.6641697580000017</v>
      </c>
      <c r="FJ23" s="6">
        <v>0.41462957415617047</v>
      </c>
      <c r="FK23" s="21">
        <f t="shared" si="82"/>
        <v>0.69001399808311792</v>
      </c>
      <c r="FL23" s="22">
        <f t="shared" si="83"/>
        <v>15.341294243778307</v>
      </c>
      <c r="FM23" s="23">
        <v>1.6498819210000022</v>
      </c>
      <c r="FN23" s="6">
        <v>0.65152921713260092</v>
      </c>
      <c r="FO23" s="21">
        <f t="shared" si="84"/>
        <v>1.0749462763503632</v>
      </c>
      <c r="FP23" s="22">
        <f t="shared" si="85"/>
        <v>24.106581033906235</v>
      </c>
      <c r="FQ23" s="23">
        <v>1.6494448170000009</v>
      </c>
      <c r="FR23" s="6">
        <v>0.34116117597237555</v>
      </c>
      <c r="FS23" s="21">
        <f t="shared" si="86"/>
        <v>0.56272653346926005</v>
      </c>
      <c r="FT23" s="22">
        <f t="shared" si="87"/>
        <v>12.622963510977895</v>
      </c>
    </row>
    <row r="24" spans="1:176" x14ac:dyDescent="0.25">
      <c r="A24" s="5">
        <v>1.465806499000001</v>
      </c>
      <c r="B24" s="6">
        <v>0.21590912927458902</v>
      </c>
      <c r="C24" s="6">
        <f t="shared" si="1"/>
        <v>0.31648100488412395</v>
      </c>
      <c r="D24" s="6">
        <f t="shared" si="2"/>
        <v>7.9886377831597937</v>
      </c>
      <c r="E24" s="5">
        <v>1.5789344780000008</v>
      </c>
      <c r="F24" s="6">
        <v>0.29216867718347922</v>
      </c>
      <c r="G24" s="6">
        <f t="shared" si="3"/>
        <v>0.46131519779664748</v>
      </c>
      <c r="H24" s="6">
        <f t="shared" si="4"/>
        <v>10.810241055788731</v>
      </c>
      <c r="I24" s="5">
        <v>1.6028659219999994</v>
      </c>
      <c r="J24" s="6">
        <v>0.18861389034826495</v>
      </c>
      <c r="K24" s="6">
        <f t="shared" si="5"/>
        <v>0.3023227772550785</v>
      </c>
      <c r="L24" s="6">
        <f t="shared" si="6"/>
        <v>6.9787139428858032</v>
      </c>
      <c r="M24" s="5">
        <v>1.6058163739999998</v>
      </c>
      <c r="N24" s="6">
        <v>0.13517861923444252</v>
      </c>
      <c r="O24" s="6">
        <f t="shared" si="7"/>
        <v>0.2170720401813791</v>
      </c>
      <c r="P24" s="6">
        <f t="shared" si="8"/>
        <v>5.0016089116743734</v>
      </c>
      <c r="Q24" s="5">
        <v>1.5976479930000007</v>
      </c>
      <c r="R24" s="6">
        <v>0.27696875579366859</v>
      </c>
      <c r="S24" s="6">
        <f t="shared" si="9"/>
        <v>0.44249857681746191</v>
      </c>
      <c r="T24" s="6">
        <f t="shared" si="10"/>
        <v>10.247843964365737</v>
      </c>
      <c r="U24" s="5">
        <v>1.5962274049999987</v>
      </c>
      <c r="V24" s="6">
        <v>0.24211316984465078</v>
      </c>
      <c r="W24" s="6">
        <f t="shared" si="11"/>
        <v>0.38646767681745087</v>
      </c>
      <c r="X24" s="6">
        <f t="shared" si="12"/>
        <v>8.9581872842520784</v>
      </c>
      <c r="Y24" s="5">
        <v>1.5622152500000013</v>
      </c>
      <c r="Z24" s="6">
        <v>0.13108670010361612</v>
      </c>
      <c r="AA24" s="6">
        <f t="shared" si="13"/>
        <v>0.20478564197404583</v>
      </c>
      <c r="AB24" s="6">
        <f t="shared" si="14"/>
        <v>4.8502079038337964</v>
      </c>
      <c r="AC24" s="5">
        <v>1.5496758289999999</v>
      </c>
      <c r="AD24" s="6">
        <v>0.19262640952619967</v>
      </c>
      <c r="AE24" s="6">
        <f t="shared" si="15"/>
        <v>0.29850849086980696</v>
      </c>
      <c r="AF24" s="6">
        <f t="shared" si="16"/>
        <v>7.1271771524693879</v>
      </c>
      <c r="AG24" s="5">
        <v>1.5539102739999997</v>
      </c>
      <c r="AH24" s="6">
        <v>2.3023992417135774E-2</v>
      </c>
      <c r="AI24" s="6">
        <f t="shared" si="17"/>
        <v>3.5777218365485364E-2</v>
      </c>
      <c r="AJ24" s="6">
        <f t="shared" si="18"/>
        <v>0.85188771943402364</v>
      </c>
      <c r="AK24" s="5">
        <v>1.5207996460000022</v>
      </c>
      <c r="AL24" s="6">
        <v>0.1508581647898686</v>
      </c>
      <c r="AM24" s="6">
        <f t="shared" si="19"/>
        <v>0.22942504360864216</v>
      </c>
      <c r="AN24" s="6">
        <f t="shared" si="20"/>
        <v>5.581752097225138</v>
      </c>
      <c r="AO24" s="5">
        <v>1.5546752060000006</v>
      </c>
      <c r="AP24" s="6">
        <v>0.26297450457420318</v>
      </c>
      <c r="AQ24" s="6">
        <f t="shared" si="21"/>
        <v>0.40883994207164742</v>
      </c>
      <c r="AR24" s="6">
        <f t="shared" si="22"/>
        <v>9.730056669245517</v>
      </c>
      <c r="AS24" s="5">
        <v>1.5574344250000021</v>
      </c>
      <c r="AT24" s="6">
        <v>0.16439574511586366</v>
      </c>
      <c r="AU24" s="6">
        <f t="shared" si="23"/>
        <v>0.25603559276697202</v>
      </c>
      <c r="AV24" s="6">
        <f t="shared" si="24"/>
        <v>6.0826425692869552</v>
      </c>
      <c r="AW24" s="5">
        <v>1.5612864040000023</v>
      </c>
      <c r="AX24" s="6">
        <v>0.22308440023020359</v>
      </c>
      <c r="AY24" s="6">
        <f t="shared" si="25"/>
        <v>0.34829864102391184</v>
      </c>
      <c r="AZ24" s="6">
        <f t="shared" si="26"/>
        <v>8.2541228085175327</v>
      </c>
      <c r="BA24" s="5">
        <v>1.5432831830000016</v>
      </c>
      <c r="BB24" s="6">
        <v>0.35101903844590004</v>
      </c>
      <c r="BC24" s="6">
        <f t="shared" si="27"/>
        <v>0.54172177894638851</v>
      </c>
      <c r="BD24" s="6">
        <f t="shared" si="28"/>
        <v>12.987704422498302</v>
      </c>
      <c r="BE24" s="5">
        <v>1.5592921170000018</v>
      </c>
      <c r="BF24" s="6">
        <v>0.2863007217088363</v>
      </c>
      <c r="BG24" s="6">
        <f t="shared" si="29"/>
        <v>0.44642645845199974</v>
      </c>
      <c r="BH24" s="6">
        <f t="shared" si="30"/>
        <v>10.593126703226943</v>
      </c>
      <c r="BI24" s="5">
        <v>1.4746305360000029</v>
      </c>
      <c r="BJ24" s="6">
        <v>0.3062805129335176</v>
      </c>
      <c r="BK24" s="6">
        <f t="shared" si="31"/>
        <v>0.4516505969535089</v>
      </c>
      <c r="BL24" s="6">
        <f t="shared" si="32"/>
        <v>11.332378978540151</v>
      </c>
      <c r="BM24" s="5">
        <v>1.5245696680000016</v>
      </c>
      <c r="BN24" s="6">
        <v>0.29986475747321578</v>
      </c>
      <c r="BO24" s="6">
        <f t="shared" si="33"/>
        <v>0.45716471374584156</v>
      </c>
      <c r="BP24" s="6">
        <f t="shared" si="34"/>
        <v>11.094996026508984</v>
      </c>
      <c r="BQ24" s="5">
        <v>1.5577349340000008</v>
      </c>
      <c r="BR24" s="6">
        <v>0.34124807977411492</v>
      </c>
      <c r="BS24" s="6">
        <f t="shared" si="35"/>
        <v>0.5315740550245579</v>
      </c>
      <c r="BT24" s="6">
        <f t="shared" si="36"/>
        <v>12.626178951642252</v>
      </c>
      <c r="BU24" s="5">
        <v>1.4845746519999992</v>
      </c>
      <c r="BV24" s="6">
        <v>0.37074762185390431</v>
      </c>
      <c r="BW24" s="6">
        <f t="shared" si="37"/>
        <v>0.55040252169358728</v>
      </c>
      <c r="BX24" s="6">
        <f t="shared" si="38"/>
        <v>13.717662008594459</v>
      </c>
      <c r="BY24" s="5">
        <v>1.5736619110000003</v>
      </c>
      <c r="BZ24" s="6">
        <v>0.31600858496107809</v>
      </c>
      <c r="CA24" s="6">
        <f t="shared" si="39"/>
        <v>0.4972906737022561</v>
      </c>
      <c r="CB24" s="6">
        <f t="shared" si="40"/>
        <v>11.692317643559889</v>
      </c>
      <c r="CC24" s="5">
        <v>1.5361802430000022</v>
      </c>
      <c r="CD24" s="6">
        <v>0.25362606543374905</v>
      </c>
      <c r="CE24" s="6">
        <f t="shared" si="41"/>
        <v>0.38961535082915105</v>
      </c>
      <c r="CF24" s="6">
        <f t="shared" si="42"/>
        <v>9.3841644210487143</v>
      </c>
      <c r="CG24" s="5">
        <v>1.5693455089999997</v>
      </c>
      <c r="CH24" s="6">
        <v>0.39558440396411193</v>
      </c>
      <c r="CI24" s="21">
        <f t="shared" si="43"/>
        <v>0.62080860779152069</v>
      </c>
      <c r="CJ24" s="22">
        <f t="shared" si="44"/>
        <v>14.636622946672141</v>
      </c>
      <c r="CK24" s="19">
        <v>1.5616142320000019</v>
      </c>
      <c r="CL24" s="19">
        <v>0.15366731100546907</v>
      </c>
      <c r="CM24" s="21">
        <f t="shared" si="0"/>
        <v>0.23996905985931102</v>
      </c>
      <c r="CN24" s="22">
        <f t="shared" si="45"/>
        <v>5.6856905072023558</v>
      </c>
      <c r="CO24" s="23">
        <v>1.5711212440000004</v>
      </c>
      <c r="CP24" s="6">
        <v>0.21974675117249998</v>
      </c>
      <c r="CQ24" s="21">
        <f t="shared" si="46"/>
        <v>0.34524878906709672</v>
      </c>
      <c r="CR24" s="22">
        <f t="shared" si="47"/>
        <v>8.1306297933825</v>
      </c>
      <c r="CS24" s="23">
        <v>1.5589642890000004</v>
      </c>
      <c r="CT24" s="6">
        <v>0.12118742643154257</v>
      </c>
      <c r="CU24" s="21">
        <f t="shared" si="48"/>
        <v>0.1889268700825896</v>
      </c>
      <c r="CV24" s="22">
        <f t="shared" si="49"/>
        <v>4.4839347779670753</v>
      </c>
      <c r="CW24" s="5">
        <v>1.5147348279999999</v>
      </c>
      <c r="CX24" s="6">
        <v>0.11240288277253441</v>
      </c>
      <c r="CY24" s="21">
        <f t="shared" si="50"/>
        <v>0.17026056130315906</v>
      </c>
      <c r="CZ24" s="22">
        <f t="shared" si="51"/>
        <v>4.1589066625837727</v>
      </c>
      <c r="DA24" s="23">
        <v>1.5438022440000019</v>
      </c>
      <c r="DB24" s="6">
        <v>0.17495580264773899</v>
      </c>
      <c r="DC24" s="21">
        <f t="shared" si="52"/>
        <v>0.27009716072840095</v>
      </c>
      <c r="DD24" s="22">
        <f t="shared" si="53"/>
        <v>6.4733646979663426</v>
      </c>
      <c r="DE24" s="23">
        <v>1.5563963029999996</v>
      </c>
      <c r="DF24" s="6">
        <v>1.7947032663164348E-2</v>
      </c>
      <c r="DG24" s="21">
        <f t="shared" si="54"/>
        <v>2.793269528676923E-2</v>
      </c>
      <c r="DH24" s="22">
        <f t="shared" si="55"/>
        <v>0.6640402085370809</v>
      </c>
      <c r="DI24" s="23">
        <v>1.5775412090000014</v>
      </c>
      <c r="DJ24" s="6">
        <v>0.2437748587094839</v>
      </c>
      <c r="DK24" s="21">
        <f t="shared" si="56"/>
        <v>0.38456488533236377</v>
      </c>
      <c r="DL24" s="22">
        <f t="shared" si="57"/>
        <v>9.0196697722509036</v>
      </c>
      <c r="DM24" s="23">
        <v>1.5737438679999993</v>
      </c>
      <c r="DN24" s="6">
        <v>8.9849328407779119E-3</v>
      </c>
      <c r="DO24" s="21">
        <f t="shared" si="58"/>
        <v>1.4139982962566053E-2</v>
      </c>
      <c r="DP24" s="22">
        <f t="shared" si="59"/>
        <v>0.33244251510878275</v>
      </c>
      <c r="DQ24" s="23">
        <v>1.5544020160000009</v>
      </c>
      <c r="DR24" s="6">
        <v>0.11412284551031705</v>
      </c>
      <c r="DS24" s="21">
        <f t="shared" si="60"/>
        <v>0.17739278113289347</v>
      </c>
      <c r="DT24" s="22">
        <f t="shared" si="61"/>
        <v>4.2225452838817308</v>
      </c>
      <c r="DU24" s="23">
        <v>1.4961579080000007</v>
      </c>
      <c r="DV24" s="6">
        <v>9.1079653674490557E-2</v>
      </c>
      <c r="DW24" s="21">
        <f t="shared" si="62"/>
        <v>0.13626954410299036</v>
      </c>
      <c r="DX24" s="22">
        <f t="shared" si="63"/>
        <v>3.3699471859561507</v>
      </c>
      <c r="DY24" s="23">
        <v>1.5701377599999997</v>
      </c>
      <c r="DZ24" s="6">
        <v>0.19920701557534271</v>
      </c>
      <c r="EA24" s="21">
        <f t="shared" si="64"/>
        <v>0.31278245721175363</v>
      </c>
      <c r="EB24" s="22">
        <f t="shared" si="65"/>
        <v>7.3706595762876805</v>
      </c>
      <c r="EC24" s="23">
        <v>1.7400892589999994</v>
      </c>
      <c r="ED24" s="6">
        <v>0.17151575558464757</v>
      </c>
      <c r="EE24" s="21">
        <f t="shared" si="66"/>
        <v>0.29845272404211443</v>
      </c>
      <c r="EF24" s="22">
        <f t="shared" si="67"/>
        <v>6.3460829566319603</v>
      </c>
      <c r="EG24" s="23">
        <v>1.5541561450000021</v>
      </c>
      <c r="EH24" s="21">
        <v>0.47374426856911023</v>
      </c>
      <c r="EI24" s="21">
        <f t="shared" si="68"/>
        <v>0.73627256615521397</v>
      </c>
      <c r="EJ24" s="22">
        <f t="shared" si="69"/>
        <v>17.528537937057077</v>
      </c>
      <c r="EK24" s="6">
        <v>1.4802309310000012</v>
      </c>
      <c r="EL24" s="6">
        <v>0.42569468630155177</v>
      </c>
      <c r="EM24" s="21">
        <f t="shared" si="70"/>
        <v>0.6301264418258995</v>
      </c>
      <c r="EN24" s="22">
        <f t="shared" si="71"/>
        <v>15.750703393157416</v>
      </c>
      <c r="EO24" s="23">
        <v>1.5365353900000027</v>
      </c>
      <c r="EP24" s="6">
        <v>0.43428568985539923</v>
      </c>
      <c r="EQ24" s="21">
        <f t="shared" si="72"/>
        <v>0.66729533183338607</v>
      </c>
      <c r="ER24" s="22">
        <f t="shared" si="73"/>
        <v>16.068570524649772</v>
      </c>
      <c r="ES24" s="23">
        <v>1.5380106159999993</v>
      </c>
      <c r="ET24" s="6">
        <v>0.57736475542381183</v>
      </c>
      <c r="EU24" s="21">
        <f t="shared" si="74"/>
        <v>0.88799312314606582</v>
      </c>
      <c r="EV24" s="22">
        <f t="shared" si="75"/>
        <v>21.362495950681037</v>
      </c>
      <c r="EW24" s="23">
        <v>1.5424909319999998</v>
      </c>
      <c r="EX24" s="6">
        <v>0.21385344493538391</v>
      </c>
      <c r="EY24" s="21">
        <f t="shared" si="76"/>
        <v>0.32986699958979093</v>
      </c>
      <c r="EZ24" s="22">
        <f t="shared" si="77"/>
        <v>7.9125774626092049</v>
      </c>
      <c r="FA24" s="23">
        <v>1.5523804099999996</v>
      </c>
      <c r="FB24" s="6">
        <v>0.15110032484121383</v>
      </c>
      <c r="FC24" s="21">
        <f t="shared" si="78"/>
        <v>0.23456518422813666</v>
      </c>
      <c r="FD24" s="22">
        <f t="shared" si="79"/>
        <v>5.5907120191249113</v>
      </c>
      <c r="FE24" s="23">
        <v>1.5092437089999997</v>
      </c>
      <c r="FF24" s="6">
        <v>0.2822306869839078</v>
      </c>
      <c r="FG24" s="21">
        <f t="shared" si="80"/>
        <v>0.42595488881721094</v>
      </c>
      <c r="FH24" s="22">
        <f t="shared" si="81"/>
        <v>10.442535418404589</v>
      </c>
      <c r="FI24" s="23">
        <v>1.5747546709999991</v>
      </c>
      <c r="FJ24" s="6">
        <v>0.20353501540320584</v>
      </c>
      <c r="FK24" s="21">
        <f t="shared" si="82"/>
        <v>0.32051771621825514</v>
      </c>
      <c r="FL24" s="22">
        <f t="shared" si="83"/>
        <v>7.5307955699186166</v>
      </c>
      <c r="FM24" s="23">
        <v>1.5416986810000015</v>
      </c>
      <c r="FN24" s="6">
        <v>0.43964698727668633</v>
      </c>
      <c r="FO24" s="21">
        <f t="shared" si="84"/>
        <v>0.6778031803900918</v>
      </c>
      <c r="FP24" s="22">
        <f t="shared" si="85"/>
        <v>16.266938529237393</v>
      </c>
      <c r="FQ24" s="23">
        <v>1.5314267369999985</v>
      </c>
      <c r="FR24" s="6">
        <v>0.13608340970609792</v>
      </c>
      <c r="FS24" s="21">
        <f t="shared" si="86"/>
        <v>0.20840177208604346</v>
      </c>
      <c r="FT24" s="22">
        <f t="shared" si="87"/>
        <v>5.0350861591256226</v>
      </c>
    </row>
    <row r="25" spans="1:176" x14ac:dyDescent="0.25">
      <c r="A25" s="5">
        <v>1.2505327790000003</v>
      </c>
      <c r="B25" s="6">
        <v>9.9695382311360339E-2</v>
      </c>
      <c r="C25" s="6">
        <f t="shared" si="1"/>
        <v>0.12467234349529291</v>
      </c>
      <c r="D25" s="6">
        <f t="shared" si="2"/>
        <v>3.6887291455203326</v>
      </c>
      <c r="E25" s="5">
        <v>1.391170991000001</v>
      </c>
      <c r="F25" s="6">
        <v>0.17219249096553649</v>
      </c>
      <c r="G25" s="6">
        <f t="shared" si="3"/>
        <v>0.23954919829928412</v>
      </c>
      <c r="H25" s="6">
        <f t="shared" si="4"/>
        <v>6.3711221657248505</v>
      </c>
      <c r="I25" s="5">
        <v>1.433488122</v>
      </c>
      <c r="J25" s="6">
        <v>9.1893917172938558E-2</v>
      </c>
      <c r="K25" s="6">
        <f t="shared" si="5"/>
        <v>0.13172883875145924</v>
      </c>
      <c r="L25" s="6">
        <f t="shared" si="6"/>
        <v>3.4000749353987265</v>
      </c>
      <c r="M25" s="5">
        <v>1.4397168539999985</v>
      </c>
      <c r="N25" s="6">
        <v>9.8492128423632697E-2</v>
      </c>
      <c r="O25" s="6">
        <f t="shared" si="7"/>
        <v>0.1418007772778363</v>
      </c>
      <c r="P25" s="6">
        <f t="shared" si="8"/>
        <v>3.6442087516744097</v>
      </c>
      <c r="Q25" s="5">
        <v>1.4228063930000019</v>
      </c>
      <c r="R25" s="6">
        <v>0.13394880724725108</v>
      </c>
      <c r="S25" s="6">
        <f t="shared" si="9"/>
        <v>0.19058321928611383</v>
      </c>
      <c r="T25" s="6">
        <f t="shared" si="10"/>
        <v>4.9561058681482901</v>
      </c>
      <c r="U25" s="5">
        <v>1.4224785650000022</v>
      </c>
      <c r="V25" s="6">
        <v>0.1904976167967144</v>
      </c>
      <c r="W25" s="6">
        <f t="shared" si="11"/>
        <v>0.27097877657691061</v>
      </c>
      <c r="X25" s="6">
        <f t="shared" si="12"/>
        <v>7.0484118214784326</v>
      </c>
      <c r="Y25" s="5">
        <v>1.3687967299999997</v>
      </c>
      <c r="Z25" s="6">
        <v>9.2897371999115616E-2</v>
      </c>
      <c r="AA25" s="6">
        <f t="shared" si="13"/>
        <v>0.12715761901798298</v>
      </c>
      <c r="AB25" s="6">
        <f t="shared" si="14"/>
        <v>3.437202763967278</v>
      </c>
      <c r="AC25" s="5">
        <v>1.3695616620000006</v>
      </c>
      <c r="AD25" s="6">
        <v>0.11154775029205732</v>
      </c>
      <c r="AE25" s="6">
        <f t="shared" si="15"/>
        <v>0.15277152228235108</v>
      </c>
      <c r="AF25" s="6">
        <f t="shared" si="16"/>
        <v>4.1272667608061209</v>
      </c>
      <c r="AG25" s="5">
        <v>1.3528424339999994</v>
      </c>
      <c r="AH25" s="6">
        <v>0.13793613146544734</v>
      </c>
      <c r="AI25" s="6">
        <f t="shared" si="17"/>
        <v>0.18660585182825967</v>
      </c>
      <c r="AJ25" s="6">
        <f t="shared" si="18"/>
        <v>5.1036368642215511</v>
      </c>
      <c r="AK25" s="5">
        <v>1.3098969660000002</v>
      </c>
      <c r="AL25" s="6">
        <v>0.20398610120130609</v>
      </c>
      <c r="AM25" s="6">
        <f t="shared" si="19"/>
        <v>0.26720077506975981</v>
      </c>
      <c r="AN25" s="6">
        <f t="shared" si="20"/>
        <v>7.5474857444483252</v>
      </c>
      <c r="AO25" s="5">
        <v>1.3645349660000008</v>
      </c>
      <c r="AP25" s="6">
        <v>6.6219939467551309E-2</v>
      </c>
      <c r="AQ25" s="6">
        <f t="shared" si="21"/>
        <v>9.0359422849877233E-2</v>
      </c>
      <c r="AR25" s="6">
        <f t="shared" si="22"/>
        <v>2.4501377602993983</v>
      </c>
      <c r="AS25" s="5">
        <v>1.3574593450000005</v>
      </c>
      <c r="AT25" s="6">
        <v>6.3509511507885155E-2</v>
      </c>
      <c r="AU25" s="6">
        <f t="shared" si="23"/>
        <v>8.6211579892763776E-2</v>
      </c>
      <c r="AV25" s="6">
        <f t="shared" si="24"/>
        <v>2.349851925791751</v>
      </c>
      <c r="AW25" s="5">
        <v>1.3711461640000007</v>
      </c>
      <c r="AX25" s="6">
        <v>0.10444771472919911</v>
      </c>
      <c r="AY25" s="6">
        <f t="shared" si="25"/>
        <v>0.14321308338950772</v>
      </c>
      <c r="AZ25" s="6">
        <f t="shared" si="26"/>
        <v>3.864565444980367</v>
      </c>
      <c r="BA25" s="5">
        <v>1.3454936230000012</v>
      </c>
      <c r="BB25" s="6">
        <v>0.18658478434539769</v>
      </c>
      <c r="BC25" s="6">
        <f t="shared" si="27"/>
        <v>0.25104863748556305</v>
      </c>
      <c r="BD25" s="6">
        <f t="shared" si="28"/>
        <v>6.9036370207797146</v>
      </c>
      <c r="BE25" s="5">
        <v>1.3593170370000003</v>
      </c>
      <c r="BF25" s="6">
        <v>0.15435476769726347</v>
      </c>
      <c r="BG25" s="6">
        <f t="shared" si="29"/>
        <v>0.20981706547306755</v>
      </c>
      <c r="BH25" s="6">
        <f t="shared" si="30"/>
        <v>5.7111264047987484</v>
      </c>
      <c r="BI25" s="5">
        <v>1.2932323760000006</v>
      </c>
      <c r="BJ25" s="6">
        <v>0.24365751419767567</v>
      </c>
      <c r="BK25" s="6">
        <f t="shared" si="31"/>
        <v>0.315105786016114</v>
      </c>
      <c r="BL25" s="6">
        <f t="shared" si="32"/>
        <v>9.015328025314</v>
      </c>
      <c r="BM25" s="5">
        <v>1.3278728680000018</v>
      </c>
      <c r="BN25" s="6">
        <v>0.14719581382050481</v>
      </c>
      <c r="BO25" s="6">
        <f t="shared" si="33"/>
        <v>0.19545732745542801</v>
      </c>
      <c r="BP25" s="6">
        <f t="shared" si="34"/>
        <v>5.4462451113586781</v>
      </c>
      <c r="BQ25" s="5">
        <v>1.3634148870000029</v>
      </c>
      <c r="BR25" s="6">
        <v>0.23213621599867582</v>
      </c>
      <c r="BS25" s="6">
        <f t="shared" si="35"/>
        <v>0.31649797270444285</v>
      </c>
      <c r="BT25" s="6">
        <f t="shared" si="36"/>
        <v>8.5890399919510045</v>
      </c>
      <c r="BU25" s="5">
        <v>1.2889706120000017</v>
      </c>
      <c r="BV25" s="6">
        <v>0.18546675167586613</v>
      </c>
      <c r="BW25" s="6">
        <f t="shared" si="37"/>
        <v>0.23906119241329352</v>
      </c>
      <c r="BX25" s="6">
        <f t="shared" si="38"/>
        <v>6.8622698120070469</v>
      </c>
      <c r="BY25" s="5">
        <v>1.3857071909999998</v>
      </c>
      <c r="BZ25" s="6">
        <v>0.17551219515996044</v>
      </c>
      <c r="CA25" s="6">
        <f t="shared" si="39"/>
        <v>0.24320851094135254</v>
      </c>
      <c r="CB25" s="6">
        <f t="shared" si="40"/>
        <v>6.4939512209185368</v>
      </c>
      <c r="CC25" s="5">
        <v>1.3558748429999987</v>
      </c>
      <c r="CD25" s="6">
        <v>0.15682914694414299</v>
      </c>
      <c r="CE25" s="6">
        <f t="shared" si="41"/>
        <v>0.21264069499071361</v>
      </c>
      <c r="CF25" s="6">
        <f t="shared" si="42"/>
        <v>5.8026784369332907</v>
      </c>
      <c r="CG25" s="5">
        <v>1.3781125089999993</v>
      </c>
      <c r="CH25" s="6">
        <v>0.28218974317111223</v>
      </c>
      <c r="CI25" s="21">
        <f t="shared" si="43"/>
        <v>0.38888921497560686</v>
      </c>
      <c r="CJ25" s="22">
        <f t="shared" si="44"/>
        <v>10.441020497331152</v>
      </c>
      <c r="CK25" s="19">
        <v>1.368386945000001</v>
      </c>
      <c r="CL25" s="19">
        <v>4.2820757694476526E-2</v>
      </c>
      <c r="CM25" s="21">
        <f t="shared" si="0"/>
        <v>5.8595365804130023E-2</v>
      </c>
      <c r="CN25" s="22">
        <f t="shared" si="45"/>
        <v>1.5843680346956315</v>
      </c>
      <c r="CO25" s="23">
        <v>1.3877287970000012</v>
      </c>
      <c r="CP25" s="6">
        <v>0.12210412037016653</v>
      </c>
      <c r="CQ25" s="21">
        <f t="shared" si="46"/>
        <v>0.16944740407003453</v>
      </c>
      <c r="CR25" s="22">
        <f t="shared" si="47"/>
        <v>4.517852453696162</v>
      </c>
      <c r="CS25" s="23">
        <v>1.556778769000001</v>
      </c>
      <c r="CT25" s="6">
        <v>6.8870974956238326E-2</v>
      </c>
      <c r="CU25" s="21">
        <f t="shared" si="48"/>
        <v>0.1072168716122026</v>
      </c>
      <c r="CV25" s="22">
        <f t="shared" si="49"/>
        <v>2.548226073380818</v>
      </c>
      <c r="CW25" s="5">
        <v>1.3202235479999995</v>
      </c>
      <c r="CX25" s="6">
        <v>6.6200408215397855E-2</v>
      </c>
      <c r="CY25" s="21">
        <f t="shared" si="50"/>
        <v>8.7399337813180877E-2</v>
      </c>
      <c r="CZ25" s="22">
        <f t="shared" si="51"/>
        <v>2.4494151039697205</v>
      </c>
      <c r="DA25" s="23">
        <v>1.3339923240000022</v>
      </c>
      <c r="DB25" s="6">
        <v>0.10233210931047632</v>
      </c>
      <c r="DC25" s="21">
        <f t="shared" si="52"/>
        <v>0.13651024831890457</v>
      </c>
      <c r="DD25" s="22">
        <f t="shared" si="53"/>
        <v>3.7862880444876237</v>
      </c>
      <c r="DE25" s="23">
        <v>1.3640705430000004</v>
      </c>
      <c r="DF25" s="6">
        <v>0.15710633952162167</v>
      </c>
      <c r="DG25" s="21">
        <f t="shared" si="54"/>
        <v>0.21430412986000091</v>
      </c>
      <c r="DH25" s="22">
        <f t="shared" si="55"/>
        <v>5.8129345623000024</v>
      </c>
      <c r="DI25" s="23">
        <v>1.3939575289999997</v>
      </c>
      <c r="DJ25" s="6">
        <v>0.15349310826697521</v>
      </c>
      <c r="DK25" s="21">
        <f t="shared" si="56"/>
        <v>0.21396287391836219</v>
      </c>
      <c r="DL25" s="22">
        <f t="shared" si="57"/>
        <v>5.6792450058780828</v>
      </c>
      <c r="DM25" s="23">
        <v>1.3825108680000007</v>
      </c>
      <c r="DN25" s="6">
        <v>2.0137193297482252E-2</v>
      </c>
      <c r="DO25" s="21">
        <f t="shared" si="58"/>
        <v>2.7839888584785984E-2</v>
      </c>
      <c r="DP25" s="22">
        <f t="shared" si="59"/>
        <v>0.7450761520068433</v>
      </c>
      <c r="DQ25" s="23">
        <v>1.3489631359999983</v>
      </c>
      <c r="DR25" s="6">
        <v>5.8493530812164872E-2</v>
      </c>
      <c r="DS25" s="21">
        <f t="shared" si="60"/>
        <v>7.8905616760090447E-2</v>
      </c>
      <c r="DT25" s="22">
        <f t="shared" si="61"/>
        <v>2.1642606400501001</v>
      </c>
      <c r="DU25" s="23">
        <v>1.3180380280000001</v>
      </c>
      <c r="DV25" s="6">
        <v>5.6098354563305454E-2</v>
      </c>
      <c r="DW25" s="21">
        <f t="shared" si="62"/>
        <v>7.3939764622663925E-2</v>
      </c>
      <c r="DX25" s="22">
        <f t="shared" si="63"/>
        <v>2.075639118842302</v>
      </c>
      <c r="DY25" s="23">
        <v>1.3747249529999994</v>
      </c>
      <c r="DZ25" s="6">
        <v>0.10376617727026972</v>
      </c>
      <c r="EA25" s="21">
        <f t="shared" si="64"/>
        <v>0.14264995317086115</v>
      </c>
      <c r="EB25" s="22">
        <f t="shared" si="65"/>
        <v>3.8393485589999798</v>
      </c>
      <c r="EC25" s="23">
        <v>1.3705451459999995</v>
      </c>
      <c r="ED25" s="6">
        <v>0.11234326622963954</v>
      </c>
      <c r="EE25" s="21">
        <f t="shared" si="66"/>
        <v>0.15397151821681815</v>
      </c>
      <c r="EF25" s="22">
        <f t="shared" si="67"/>
        <v>4.1567008504966632</v>
      </c>
      <c r="EG25" s="23">
        <v>1.3498100250000018</v>
      </c>
      <c r="EH25" s="21">
        <v>0.35659426376517844</v>
      </c>
      <c r="EI25" s="21">
        <f t="shared" si="68"/>
        <v>0.48133451208773276</v>
      </c>
      <c r="EJ25" s="22">
        <f t="shared" si="69"/>
        <v>13.193987759311602</v>
      </c>
      <c r="EK25" s="6">
        <v>1.2695194840000035</v>
      </c>
      <c r="EL25" s="6">
        <v>0.35883041632200469</v>
      </c>
      <c r="EM25" s="21">
        <f t="shared" si="70"/>
        <v>0.45554220497261783</v>
      </c>
      <c r="EN25" s="22">
        <f t="shared" si="71"/>
        <v>13.276725403914174</v>
      </c>
      <c r="EO25" s="23">
        <v>1.317983390000002</v>
      </c>
      <c r="EP25" s="6">
        <v>0.31839154475759979</v>
      </c>
      <c r="EQ25" s="21">
        <f t="shared" si="72"/>
        <v>0.41963476750695872</v>
      </c>
      <c r="ER25" s="22">
        <f t="shared" si="73"/>
        <v>11.780487156031192</v>
      </c>
      <c r="ES25" s="23">
        <v>1.3336644960000008</v>
      </c>
      <c r="ET25" s="6">
        <v>0.43339760402426702</v>
      </c>
      <c r="EU25" s="21">
        <f t="shared" si="74"/>
        <v>0.57800699713863202</v>
      </c>
      <c r="EV25" s="22">
        <f t="shared" si="75"/>
        <v>16.03571134889788</v>
      </c>
      <c r="EW25" s="23">
        <v>1.3381448120000012</v>
      </c>
      <c r="EX25" s="6">
        <v>0.13463438274904704</v>
      </c>
      <c r="EY25" s="21">
        <f t="shared" si="76"/>
        <v>0.18016030079245976</v>
      </c>
      <c r="EZ25" s="22">
        <f t="shared" si="77"/>
        <v>4.9814721617147404</v>
      </c>
      <c r="FA25" s="23">
        <v>1.3524053299999999</v>
      </c>
      <c r="FB25" s="6">
        <v>8.733583086823106E-2</v>
      </c>
      <c r="FC25" s="21">
        <f t="shared" si="78"/>
        <v>0.1181134431661742</v>
      </c>
      <c r="FD25" s="22">
        <f t="shared" si="79"/>
        <v>3.2314257421245491</v>
      </c>
      <c r="FE25" s="23">
        <v>1.3050888220000001</v>
      </c>
      <c r="FF25" s="6">
        <v>0.20248977023498768</v>
      </c>
      <c r="FG25" s="21">
        <f t="shared" si="80"/>
        <v>0.26426713570303073</v>
      </c>
      <c r="FH25" s="22">
        <f t="shared" si="81"/>
        <v>7.4921214986945444</v>
      </c>
      <c r="FI25" s="23">
        <v>1.391170991000001</v>
      </c>
      <c r="FJ25" s="6">
        <v>0.15076492386829451</v>
      </c>
      <c r="FK25" s="21">
        <f t="shared" si="82"/>
        <v>0.20973978854589498</v>
      </c>
      <c r="FL25" s="22">
        <f t="shared" si="83"/>
        <v>5.5783021831268966</v>
      </c>
      <c r="FM25" s="23">
        <v>1.3548367209999999</v>
      </c>
      <c r="FN25" s="6">
        <v>0.49544233009277022</v>
      </c>
      <c r="FO25" s="21">
        <f t="shared" si="84"/>
        <v>0.67124346194748841</v>
      </c>
      <c r="FP25" s="22">
        <f t="shared" si="85"/>
        <v>18.331366213432499</v>
      </c>
      <c r="FQ25" s="23">
        <v>1.333637177</v>
      </c>
      <c r="FR25" s="6">
        <v>4.1483883864610778E-2</v>
      </c>
      <c r="FS25" s="21">
        <f t="shared" si="86"/>
        <v>5.5324449768195366E-2</v>
      </c>
      <c r="FT25" s="22">
        <f t="shared" si="87"/>
        <v>1.5349037029905988</v>
      </c>
    </row>
    <row r="26" spans="1:176" x14ac:dyDescent="0.25">
      <c r="A26" s="3" t="s">
        <v>41</v>
      </c>
      <c r="B26">
        <f>SUM(B6:B22)</f>
        <v>64.364702722807905</v>
      </c>
      <c r="C26" s="12">
        <f>SUM(C6:C22)</f>
        <v>110.77785280712929</v>
      </c>
      <c r="D26" s="12">
        <f>SUM(D6:D22)</f>
        <v>2381.4940007438918</v>
      </c>
      <c r="E26" s="3" t="s">
        <v>41</v>
      </c>
      <c r="F26">
        <f>SUM(F5:F22)</f>
        <v>55.353422032911851</v>
      </c>
      <c r="G26">
        <f>SUM(G5:G22)</f>
        <v>95.231558358600878</v>
      </c>
      <c r="H26">
        <f>SUM(H5:H22)</f>
        <v>2048.0766152177384</v>
      </c>
      <c r="I26" s="3" t="s">
        <v>41</v>
      </c>
      <c r="J26">
        <f>SUM(J9:J23)</f>
        <v>55.27679810033905</v>
      </c>
      <c r="K26">
        <f>SUM(K9:K23)</f>
        <v>95.278110767055537</v>
      </c>
      <c r="L26">
        <f>SUM(L9:L23)</f>
        <v>2045.2415297125449</v>
      </c>
      <c r="M26" s="3" t="s">
        <v>41</v>
      </c>
      <c r="N26">
        <f>SUM(N11:N22)</f>
        <v>50.427626544451748</v>
      </c>
      <c r="O26">
        <f>SUM(O11:O22)</f>
        <v>86.940809712300549</v>
      </c>
      <c r="P26">
        <f>SUM(P11:P22)</f>
        <v>1865.8221821447146</v>
      </c>
      <c r="Q26" s="3" t="s">
        <v>41</v>
      </c>
      <c r="R26">
        <f>SUM(R10:R22)</f>
        <v>68.249877955541038</v>
      </c>
      <c r="S26">
        <f>SUM(S10:S22)</f>
        <v>117.50635441676728</v>
      </c>
      <c r="T26">
        <f>SUM(T10:T22)</f>
        <v>2525.2454843550181</v>
      </c>
      <c r="U26" s="3" t="s">
        <v>41</v>
      </c>
      <c r="V26">
        <f>SUM(V9:V22)</f>
        <v>74.933912001821184</v>
      </c>
      <c r="W26">
        <f>SUM(W9:W22)</f>
        <v>128.86189180527956</v>
      </c>
      <c r="X26">
        <f>SUM(X9:X22)</f>
        <v>2772.554744067384</v>
      </c>
      <c r="Y26" s="3" t="s">
        <v>41</v>
      </c>
      <c r="Z26">
        <f>SUM(Z9:Z22)</f>
        <v>62.795871907052224</v>
      </c>
      <c r="AA26">
        <f>SUM(AA9:AA22)</f>
        <v>108.13461134245878</v>
      </c>
      <c r="AB26">
        <f>SUM(AB9:AB22)</f>
        <v>2323.4472605609326</v>
      </c>
      <c r="AC26" s="3" t="s">
        <v>41</v>
      </c>
      <c r="AD26">
        <f>SUM(AD10:AD22)</f>
        <v>70.041715030645989</v>
      </c>
      <c r="AE26">
        <f>SUM(AE10:AE22)</f>
        <v>120.50175799801052</v>
      </c>
      <c r="AF26">
        <f>SUM(AF10:AF22)</f>
        <v>2591.5434561339011</v>
      </c>
      <c r="AG26" s="3" t="s">
        <v>41</v>
      </c>
      <c r="AH26">
        <f>SUM(AH5:AH22)</f>
        <v>72.196001327610119</v>
      </c>
      <c r="AI26">
        <f>SUM(AI5:AI22)</f>
        <v>124.29634999764833</v>
      </c>
      <c r="AJ26">
        <f>SUM(AJ5:AJ22)</f>
        <v>2671.2520491215746</v>
      </c>
      <c r="AK26" s="3" t="s">
        <v>41</v>
      </c>
      <c r="AL26">
        <f>SUM(AL9:AL22)</f>
        <v>56.842422621807962</v>
      </c>
      <c r="AM26">
        <f>SUM(AM9:AM22)</f>
        <v>97.697081133184938</v>
      </c>
      <c r="AN26">
        <f>SUM(AN9:AN22)</f>
        <v>2103.1696370068953</v>
      </c>
      <c r="AO26" s="3" t="s">
        <v>41</v>
      </c>
      <c r="AP26">
        <f>SUM(AP9:AP22)</f>
        <v>68.748525057989909</v>
      </c>
      <c r="AQ26">
        <f>SUM(AQ9:AQ22)</f>
        <v>118.35440506940992</v>
      </c>
      <c r="AR26">
        <f>SUM(AR9:AR22)</f>
        <v>2543.695427145627</v>
      </c>
      <c r="AS26" s="3" t="s">
        <v>41</v>
      </c>
      <c r="AT26">
        <f>SUM(AT9:AT22)</f>
        <v>54.235662430125153</v>
      </c>
      <c r="AU26">
        <f>SUM(AU9:AU22)</f>
        <v>93.410382282551765</v>
      </c>
      <c r="AV26">
        <f>SUM(AV9:AV22)</f>
        <v>2006.7195099146306</v>
      </c>
      <c r="AW26" s="3" t="s">
        <v>41</v>
      </c>
      <c r="AX26">
        <f>SUM(AX6:AX22)</f>
        <v>49.576935623331494</v>
      </c>
      <c r="AY26">
        <f>SUM(AY6:AY22)</f>
        <v>85.369585245470901</v>
      </c>
      <c r="AZ26">
        <f>SUM(AZ6:AZ22)</f>
        <v>1834.3466180632652</v>
      </c>
      <c r="BA26" s="3" t="s">
        <v>41</v>
      </c>
      <c r="BB26">
        <f>SUM(BB8:BB22)</f>
        <v>49.044225003619466</v>
      </c>
      <c r="BC26" s="6">
        <f>SUM(BC8:BC22)</f>
        <v>84.248120129844267</v>
      </c>
      <c r="BD26">
        <f>SUM(BD8:BD22)</f>
        <v>1814.6363251339205</v>
      </c>
      <c r="BE26" s="3" t="s">
        <v>41</v>
      </c>
      <c r="BF26">
        <f>SUM(BF5:BF22)</f>
        <v>72.692410142458485</v>
      </c>
      <c r="BG26">
        <f>SUM(BG5:BG22)</f>
        <v>125.14546478903992</v>
      </c>
      <c r="BH26">
        <f>SUM(BH5:BH22)</f>
        <v>2689.6191752709642</v>
      </c>
      <c r="BI26" s="3" t="s">
        <v>41</v>
      </c>
      <c r="BJ26">
        <f>SUM(BJ5:BJ22)</f>
        <v>77.394718638034348</v>
      </c>
      <c r="BK26" s="6">
        <f>SUM(BK5:BK22)</f>
        <v>133.69907868848082</v>
      </c>
      <c r="BL26">
        <f>SUM(BL5:BL22)</f>
        <v>2863.6045896072706</v>
      </c>
      <c r="BM26" s="3" t="s">
        <v>41</v>
      </c>
      <c r="BN26">
        <f>SUM(BN5:BN22)</f>
        <v>66.405474190872923</v>
      </c>
      <c r="BO26">
        <f>SUM(BO5:BO22)</f>
        <v>114.47385869690801</v>
      </c>
      <c r="BP26">
        <f>SUM(BP5:BP22)</f>
        <v>2457.002545062297</v>
      </c>
      <c r="BQ26" s="3" t="s">
        <v>41</v>
      </c>
      <c r="BR26">
        <f>SUM(BR6:BR21)</f>
        <v>55.885442718068205</v>
      </c>
      <c r="BS26">
        <f>SUM(BS6:BS21)</f>
        <v>96.286623937869564</v>
      </c>
      <c r="BT26">
        <f>SUM(BT6:BT21)</f>
        <v>2067.7613805685232</v>
      </c>
      <c r="BU26" s="3" t="s">
        <v>41</v>
      </c>
      <c r="BV26">
        <f>SUM(BV5:BV22)</f>
        <v>64.552822741191036</v>
      </c>
      <c r="BW26">
        <f>SUM(BW5:BW22)</f>
        <v>111.24524069696942</v>
      </c>
      <c r="BX26">
        <f>SUM(BX5:BX22)</f>
        <v>2388.4544414240681</v>
      </c>
      <c r="BY26" s="3" t="s">
        <v>41</v>
      </c>
      <c r="BZ26">
        <f>SUM(BZ9:BZ22)</f>
        <v>56.299119686664866</v>
      </c>
      <c r="CA26">
        <f>SUM(CA9:CA22)</f>
        <v>96.956143590490598</v>
      </c>
      <c r="CB26">
        <f>SUM(CB9:CB22)</f>
        <v>2083.0674284065999</v>
      </c>
      <c r="CC26" s="3" t="s">
        <v>41</v>
      </c>
      <c r="CD26">
        <f>SUM(CD6:CD22)</f>
        <v>60.272592738449518</v>
      </c>
      <c r="CE26" s="6">
        <f>SUM(CE6:CE22)</f>
        <v>103.78999616712909</v>
      </c>
      <c r="CF26">
        <f>SUM(CF6:CF22)</f>
        <v>2230.085931322632</v>
      </c>
      <c r="CG26" s="3" t="s">
        <v>41</v>
      </c>
      <c r="CH26">
        <f>SUM(CH9:CH22)</f>
        <v>64.177629789216695</v>
      </c>
      <c r="CI26">
        <f>SUM(CI9:CI22)</f>
        <v>110.24623998036</v>
      </c>
      <c r="CJ26">
        <f>SUM(CJ9:CJ22)</f>
        <v>2374.5723022010175</v>
      </c>
      <c r="CK26" s="16" t="s">
        <v>41</v>
      </c>
      <c r="CL26">
        <f>SUM(CL10:CL22)</f>
        <v>53.391740532294513</v>
      </c>
      <c r="CM26">
        <f>SUM(CM10:CM22)</f>
        <v>91.819630214427008</v>
      </c>
      <c r="CN26">
        <f>SUM(CN10:CN22)</f>
        <v>1975.4943996948966</v>
      </c>
      <c r="CO26" s="3" t="s">
        <v>41</v>
      </c>
      <c r="CP26">
        <f>SUM(CP10:CP22)</f>
        <v>71.483809732270217</v>
      </c>
      <c r="CQ26">
        <f>SUM(CQ10:CQ22)</f>
        <v>122.9342238551428</v>
      </c>
      <c r="CR26">
        <f>SUM(CR10:CR22)</f>
        <v>2644.9009600939985</v>
      </c>
      <c r="CS26" s="3" t="s">
        <v>41</v>
      </c>
      <c r="CT26">
        <f>SUM(CT9:CT22)</f>
        <v>58.196891466530516</v>
      </c>
      <c r="CU26">
        <f>SUM(CU9:CU22)</f>
        <v>100.05332115303055</v>
      </c>
      <c r="CV26">
        <f>SUM(CV9:CV22)</f>
        <v>2153.2849842616297</v>
      </c>
      <c r="CW26" s="3" t="s">
        <v>41</v>
      </c>
      <c r="CX26">
        <f>SUM(CX10:CX22)</f>
        <v>58.342017500091231</v>
      </c>
      <c r="CY26">
        <f>SUM(CY10:CY22)</f>
        <v>100.27602400090396</v>
      </c>
      <c r="CZ26">
        <f>SUM(CZ10:CZ22)</f>
        <v>2158.6546475033756</v>
      </c>
      <c r="DA26" s="3" t="s">
        <v>41</v>
      </c>
      <c r="DB26">
        <f>SUM(DB5:DB22)</f>
        <v>58.939855320218356</v>
      </c>
      <c r="DC26">
        <f>SUM(DC5:DC22)</f>
        <v>101.362176500269</v>
      </c>
      <c r="DD26">
        <f>SUM(DD5:DD22)</f>
        <v>2180.77464684808</v>
      </c>
      <c r="DE26" s="3" t="s">
        <v>41</v>
      </c>
      <c r="DF26">
        <f>SUM(DF5:DF22)</f>
        <v>51.775061817315162</v>
      </c>
      <c r="DG26">
        <f>SUM(DG5:DG22)</f>
        <v>88.986928020459104</v>
      </c>
      <c r="DH26">
        <f>SUM(DH5:DH22)</f>
        <v>1915.6772872406609</v>
      </c>
      <c r="DI26" s="3" t="s">
        <v>41</v>
      </c>
      <c r="DJ26">
        <f>SUM(DJ5:DJ22)</f>
        <v>71.477825024636928</v>
      </c>
      <c r="DK26">
        <f>SUM(DK5:DK22)</f>
        <v>122.86877878389109</v>
      </c>
      <c r="DL26">
        <f>SUM(DL5:DL22)</f>
        <v>2644.6795259115665</v>
      </c>
      <c r="DM26" s="3" t="s">
        <v>41</v>
      </c>
      <c r="DN26">
        <f>SUM(DN5:DN22)</f>
        <v>67.04926652709446</v>
      </c>
      <c r="DO26">
        <f>SUM(DO5:DO22)</f>
        <v>115.239442982524</v>
      </c>
      <c r="DP26">
        <f>SUM(DP5:DP22)</f>
        <v>2480.822861502495</v>
      </c>
      <c r="DQ26" s="3" t="s">
        <v>41</v>
      </c>
      <c r="DR26">
        <f>SUM(DR10:DR23)</f>
        <v>61.066294531819189</v>
      </c>
      <c r="DS26">
        <f>SUM(DS10:DS23)</f>
        <v>105.20697625895161</v>
      </c>
      <c r="DT26">
        <f>SUM(DT10:DT23)</f>
        <v>2259.4528976773095</v>
      </c>
      <c r="DU26" s="3" t="s">
        <v>41</v>
      </c>
      <c r="DV26">
        <f>SUM(DV10:DV22)</f>
        <v>36.671261538728523</v>
      </c>
      <c r="DW26">
        <f>SUM(DW10:DW22)</f>
        <v>63.196314576479885</v>
      </c>
      <c r="DX26">
        <f>SUM(DX10:DX22)</f>
        <v>1356.836676932955</v>
      </c>
      <c r="DY26" s="3" t="s">
        <v>41</v>
      </c>
      <c r="DZ26">
        <f>SUM(DZ10:DZ22)</f>
        <v>60.111074345178253</v>
      </c>
      <c r="EA26">
        <f>SUM(EA10:EA22)</f>
        <v>103.60982980111433</v>
      </c>
      <c r="EB26">
        <f>SUM(EB10:EB22)</f>
        <v>2224.1097507715949</v>
      </c>
      <c r="EC26" s="3" t="s">
        <v>41</v>
      </c>
      <c r="ED26">
        <f>SUM(ED10:ED21)</f>
        <v>49.3214770372836</v>
      </c>
      <c r="EE26">
        <f>SUM(EE10:EE21)</f>
        <v>84.780148043956103</v>
      </c>
      <c r="EF26">
        <f>SUM(EF10:EF21)</f>
        <v>1824.8946503794932</v>
      </c>
      <c r="EG26" s="3" t="s">
        <v>41</v>
      </c>
      <c r="EH26">
        <f>SUM(EH5:EH22)</f>
        <v>81.027710321183704</v>
      </c>
      <c r="EI26">
        <f>SUM(EI5:EI22)</f>
        <v>139.9774219657603</v>
      </c>
      <c r="EJ26">
        <f>SUM(EJ5:EJ22)</f>
        <v>2998.025281883798</v>
      </c>
      <c r="EK26" s="3" t="s">
        <v>41</v>
      </c>
      <c r="EL26">
        <f t="shared" ref="EL26:EN26" si="88">SUM(EL5:EL22)</f>
        <v>68.372733522949162</v>
      </c>
      <c r="EM26">
        <f t="shared" si="88"/>
        <v>117.91563587047681</v>
      </c>
      <c r="EN26">
        <f t="shared" si="88"/>
        <v>2529.7911403491189</v>
      </c>
      <c r="EO26" s="3" t="s">
        <v>41</v>
      </c>
      <c r="EP26">
        <f t="shared" ref="EP26:ER26" si="89">SUM(EP5:EP22)</f>
        <v>66.415362986773246</v>
      </c>
      <c r="EQ26">
        <f t="shared" si="89"/>
        <v>114.50258024267197</v>
      </c>
      <c r="ER26">
        <f t="shared" si="89"/>
        <v>2457.3684305106103</v>
      </c>
      <c r="ES26" s="3" t="s">
        <v>41</v>
      </c>
      <c r="ET26">
        <f t="shared" ref="ET26:EV26" si="90">SUM(ET5:ET22)</f>
        <v>84.433725204273301</v>
      </c>
      <c r="EU26">
        <f t="shared" si="90"/>
        <v>145.33893418116185</v>
      </c>
      <c r="EV26">
        <f t="shared" si="90"/>
        <v>3124.0478325581112</v>
      </c>
      <c r="EW26" s="3" t="s">
        <v>41</v>
      </c>
      <c r="EX26">
        <f t="shared" ref="EX26:EZ26" si="91">SUM(EX5:EX22)</f>
        <v>66.204309765492624</v>
      </c>
      <c r="EY26">
        <f t="shared" si="91"/>
        <v>114.34029424162804</v>
      </c>
      <c r="EZ26">
        <f t="shared" si="91"/>
        <v>2452.0170067923204</v>
      </c>
      <c r="FA26" s="3" t="s">
        <v>41</v>
      </c>
      <c r="FB26">
        <f t="shared" ref="FB26:FD26" si="92">SUM(FB5:FB22)</f>
        <v>61.018482519946254</v>
      </c>
      <c r="FC26">
        <f t="shared" si="92"/>
        <v>105.20795742468806</v>
      </c>
      <c r="FD26">
        <f t="shared" si="92"/>
        <v>2257.6838532380116</v>
      </c>
      <c r="FE26" s="3" t="s">
        <v>41</v>
      </c>
      <c r="FF26">
        <f>SUM(FF11:FF22)</f>
        <v>72.806767465272756</v>
      </c>
      <c r="FG26" s="21">
        <f>SUM(FG11:FG22)</f>
        <v>125.42283077843722</v>
      </c>
      <c r="FH26">
        <f>SUM(FH11:FH22)</f>
        <v>2693.8503962150917</v>
      </c>
      <c r="FI26" s="3" t="s">
        <v>41</v>
      </c>
      <c r="FJ26">
        <f>SUM(FJ5:FJ22)</f>
        <v>66.81583002100281</v>
      </c>
      <c r="FK26">
        <f>SUM(FK5:FK22)</f>
        <v>115.59717677776987</v>
      </c>
      <c r="FL26">
        <f>SUM(FL5:FL22)</f>
        <v>2472.1857107771034</v>
      </c>
      <c r="FM26" s="3" t="s">
        <v>41</v>
      </c>
      <c r="FN26">
        <f>SUM(FN7:FN22)</f>
        <v>75.195424885971931</v>
      </c>
      <c r="FO26">
        <f>SUM(FO7:FO22)</f>
        <v>129.38004323529981</v>
      </c>
      <c r="FP26">
        <f>SUM(FP7:FP22)</f>
        <v>2782.2307207809617</v>
      </c>
      <c r="FQ26" s="3" t="s">
        <v>41</v>
      </c>
      <c r="FR26">
        <f>SUM(FR5:FR22)</f>
        <v>60.630098242684028</v>
      </c>
      <c r="FS26">
        <f>SUM(FS5:FS22)</f>
        <v>104.52375922114022</v>
      </c>
      <c r="FT26">
        <f>SUM(FT5:FT22)</f>
        <v>2243.313634979309</v>
      </c>
    </row>
    <row r="27" spans="1:176" x14ac:dyDescent="0.25">
      <c r="B27" t="s">
        <v>42</v>
      </c>
      <c r="C27">
        <f>C26/B26</f>
        <v>1.7210963170948459</v>
      </c>
      <c r="F27" t="s">
        <v>42</v>
      </c>
      <c r="G27">
        <f>G26/F26</f>
        <v>1.7204276603166182</v>
      </c>
      <c r="J27" t="s">
        <v>42</v>
      </c>
      <c r="K27">
        <f>K26/J26</f>
        <v>1.7236546623794249</v>
      </c>
      <c r="N27" t="s">
        <v>42</v>
      </c>
      <c r="O27">
        <f>O26/N26</f>
        <v>1.724071023562106</v>
      </c>
      <c r="R27" t="s">
        <v>42</v>
      </c>
      <c r="S27">
        <f>S26/R26</f>
        <v>1.7217079053725579</v>
      </c>
      <c r="V27" t="s">
        <v>42</v>
      </c>
      <c r="W27">
        <f>W26/V26</f>
        <v>1.7196738881342231</v>
      </c>
      <c r="Z27" t="s">
        <v>42</v>
      </c>
      <c r="AA27" s="6">
        <f>AA26/Z26</f>
        <v>1.7220019096560206</v>
      </c>
      <c r="AD27" t="s">
        <v>42</v>
      </c>
      <c r="AE27" s="6">
        <f>AE26/AD26</f>
        <v>1.7204284324746515</v>
      </c>
      <c r="AH27" t="s">
        <v>42</v>
      </c>
      <c r="AI27" s="6">
        <f>AI26/AH26</f>
        <v>1.7216514448441251</v>
      </c>
      <c r="AL27" t="s">
        <v>42</v>
      </c>
      <c r="AM27" s="6">
        <f>AM26/AL26</f>
        <v>1.718735349884662</v>
      </c>
      <c r="AP27" t="s">
        <v>42</v>
      </c>
      <c r="AQ27" s="6">
        <f>AQ26/AP26</f>
        <v>1.7215555529311657</v>
      </c>
      <c r="AT27" t="s">
        <v>42</v>
      </c>
      <c r="AU27" s="6">
        <f>AU26/AT26</f>
        <v>1.7223055476255611</v>
      </c>
      <c r="AX27" t="s">
        <v>42</v>
      </c>
      <c r="AY27" s="6">
        <f>AY26/AX26</f>
        <v>1.7219617181279547</v>
      </c>
      <c r="BB27" t="s">
        <v>42</v>
      </c>
      <c r="BC27" s="6">
        <f>BC26/BB26</f>
        <v>1.7177989890476759</v>
      </c>
      <c r="BF27" t="s">
        <v>42</v>
      </c>
      <c r="BG27" s="6">
        <f>BG26/BF26</f>
        <v>1.721575396162913</v>
      </c>
      <c r="BJ27" t="s">
        <v>42</v>
      </c>
      <c r="BK27" s="6">
        <f>BK26/BJ26</f>
        <v>1.7274961527255508</v>
      </c>
      <c r="BN27" t="s">
        <v>42</v>
      </c>
      <c r="BO27" s="6">
        <f>BO26/BN26</f>
        <v>1.7238617763329191</v>
      </c>
      <c r="BR27" t="s">
        <v>42</v>
      </c>
      <c r="BS27" s="6">
        <f>BS26/BR26</f>
        <v>1.7229285347817302</v>
      </c>
      <c r="BV27" t="s">
        <v>42</v>
      </c>
      <c r="BW27" s="6">
        <f>BW26/BV26</f>
        <v>1.7233210876460099</v>
      </c>
      <c r="BZ27" t="s">
        <v>42</v>
      </c>
      <c r="CA27" s="6">
        <f>CA26/BZ26</f>
        <v>1.7221609170819032</v>
      </c>
      <c r="CD27" t="s">
        <v>42</v>
      </c>
      <c r="CE27" s="6">
        <f>CE26/CD26</f>
        <v>1.7220098132748591</v>
      </c>
      <c r="CH27" t="s">
        <v>42</v>
      </c>
      <c r="CI27" s="21">
        <f>CI26/CH26</f>
        <v>1.7178297226377763</v>
      </c>
      <c r="CL27" t="s">
        <v>42</v>
      </c>
      <c r="CM27" s="21">
        <f>CM26/CL26</f>
        <v>1.719734724866087</v>
      </c>
      <c r="CP27" t="s">
        <v>42</v>
      </c>
      <c r="CQ27" s="21">
        <f>CQ26/CP26</f>
        <v>1.7197491895797228</v>
      </c>
      <c r="CT27" t="s">
        <v>42</v>
      </c>
      <c r="CU27" s="21">
        <f>CU26/CT26</f>
        <v>1.7192210551412697</v>
      </c>
      <c r="CX27" t="s">
        <v>42</v>
      </c>
      <c r="CY27" s="21">
        <f>CY26/CX26</f>
        <v>1.7187616797918781</v>
      </c>
      <c r="DB27" t="s">
        <v>42</v>
      </c>
      <c r="DC27" s="21">
        <f>DC26/DB26</f>
        <v>1.7197561132373251</v>
      </c>
      <c r="DF27" t="s">
        <v>42</v>
      </c>
      <c r="DG27" s="21">
        <f>DG26/DF26</f>
        <v>1.7187218111770397</v>
      </c>
      <c r="DJ27" t="s">
        <v>42</v>
      </c>
      <c r="DK27" s="21">
        <f>DK26/DJ26</f>
        <v>1.718977581390323</v>
      </c>
      <c r="DN27" t="s">
        <v>42</v>
      </c>
      <c r="DO27" s="21">
        <f>DO26/DN26</f>
        <v>1.7187278690954209</v>
      </c>
      <c r="DR27" t="s">
        <v>42</v>
      </c>
      <c r="DS27">
        <f>DS26/DR26</f>
        <v>1.7228321624154301</v>
      </c>
      <c r="DV27" t="s">
        <v>42</v>
      </c>
      <c r="DW27" s="21">
        <f>DW26/DV26</f>
        <v>1.7233198947829556</v>
      </c>
      <c r="DX27" s="13"/>
      <c r="DZ27" t="s">
        <v>42</v>
      </c>
      <c r="EA27" s="21">
        <f>EA26/DZ26</f>
        <v>1.7236396276358565</v>
      </c>
      <c r="ED27" t="s">
        <v>42</v>
      </c>
      <c r="EE27" s="21">
        <f>EE26/ED26</f>
        <v>1.7189296253205926</v>
      </c>
      <c r="EH27" t="s">
        <v>42</v>
      </c>
      <c r="EI27" s="21">
        <f>EI26/EH26</f>
        <v>1.7275253294324535</v>
      </c>
      <c r="EL27" t="s">
        <v>42</v>
      </c>
      <c r="EM27" s="21">
        <f>EM26/EL26</f>
        <v>1.7246002872021882</v>
      </c>
      <c r="EP27" t="s">
        <v>42</v>
      </c>
      <c r="EQ27" s="21">
        <f>EQ26/EP26</f>
        <v>1.7240375583805119</v>
      </c>
      <c r="ET27" t="s">
        <v>42</v>
      </c>
      <c r="EU27" s="21">
        <f>EU26/ET26</f>
        <v>1.7213374611808085</v>
      </c>
      <c r="EX27" t="s">
        <v>42</v>
      </c>
      <c r="EY27" s="21">
        <f>EY26/EX26</f>
        <v>1.727082340207784</v>
      </c>
      <c r="FB27" t="s">
        <v>42</v>
      </c>
      <c r="FC27" s="21">
        <f>FC26/FB26</f>
        <v>1.7241981950353611</v>
      </c>
      <c r="FF27" t="s">
        <v>42</v>
      </c>
      <c r="FG27" s="21">
        <f>FG26/FF26</f>
        <v>1.7226809422387992</v>
      </c>
      <c r="FJ27" t="s">
        <v>42</v>
      </c>
      <c r="FK27">
        <f>FK26/FJ26</f>
        <v>1.7300866687046048</v>
      </c>
      <c r="FN27" t="s">
        <v>42</v>
      </c>
      <c r="FO27" s="21">
        <f>FO26/FN26</f>
        <v>1.7205839774360565</v>
      </c>
      <c r="FR27" t="s">
        <v>42</v>
      </c>
      <c r="FS27" s="21">
        <f>FS26/FR26</f>
        <v>1.7239582690887798</v>
      </c>
    </row>
    <row r="30" spans="1:176" x14ac:dyDescent="0.25">
      <c r="B30" t="s">
        <v>151</v>
      </c>
      <c r="C30" t="s">
        <v>152</v>
      </c>
      <c r="E30" t="s">
        <v>153</v>
      </c>
      <c r="F30" t="s">
        <v>154</v>
      </c>
      <c r="J30" t="s">
        <v>157</v>
      </c>
      <c r="K30" t="s">
        <v>158</v>
      </c>
      <c r="M30" t="s">
        <v>159</v>
      </c>
      <c r="N30" t="s">
        <v>160</v>
      </c>
    </row>
    <row r="31" spans="1:176" x14ac:dyDescent="0.25">
      <c r="B31">
        <v>1.7210963170948459</v>
      </c>
      <c r="C31">
        <v>1.7204276603166182</v>
      </c>
      <c r="E31">
        <v>1.7223055476255611</v>
      </c>
      <c r="F31">
        <v>1.7219617181279547</v>
      </c>
      <c r="J31">
        <v>1.719734724866087</v>
      </c>
      <c r="K31">
        <v>1.7197491895797228</v>
      </c>
      <c r="M31">
        <v>1.7189296253205926</v>
      </c>
      <c r="N31">
        <v>1.7275253294324535</v>
      </c>
    </row>
    <row r="32" spans="1:176" x14ac:dyDescent="0.25">
      <c r="B32">
        <v>1.7236546623794249</v>
      </c>
      <c r="C32">
        <v>1.724071023562106</v>
      </c>
      <c r="E32">
        <v>1.7274961527255508</v>
      </c>
      <c r="F32">
        <v>1.7177989890476759</v>
      </c>
      <c r="J32">
        <v>1.7192210551412697</v>
      </c>
      <c r="K32">
        <v>1.7187616797918781</v>
      </c>
      <c r="M32">
        <v>1.7213374611808085</v>
      </c>
      <c r="N32">
        <v>1.7246002872021882</v>
      </c>
    </row>
    <row r="33" spans="1:14" x14ac:dyDescent="0.25">
      <c r="B33">
        <v>1.7196738881342231</v>
      </c>
      <c r="C33">
        <v>1.7217079053725579</v>
      </c>
      <c r="E33">
        <v>1.7238617763329191</v>
      </c>
      <c r="F33">
        <v>1.721575396162913</v>
      </c>
      <c r="J33">
        <v>1.7187218111770397</v>
      </c>
      <c r="K33">
        <v>1.7197561132373251</v>
      </c>
      <c r="M33">
        <v>1.727082340207784</v>
      </c>
      <c r="N33">
        <v>1.7240375583805119</v>
      </c>
    </row>
    <row r="34" spans="1:14" x14ac:dyDescent="0.25">
      <c r="B34">
        <v>1.7220019096560206</v>
      </c>
      <c r="C34">
        <v>1.7204284324746515</v>
      </c>
      <c r="E34">
        <v>1.7229285347817302</v>
      </c>
      <c r="F34">
        <v>1.7233210876460099</v>
      </c>
      <c r="J34">
        <v>1.718977581390323</v>
      </c>
      <c r="K34">
        <v>1.7187278690954209</v>
      </c>
      <c r="M34">
        <v>1.7241981950353611</v>
      </c>
      <c r="N34">
        <v>1.7226809422387992</v>
      </c>
    </row>
    <row r="35" spans="1:14" x14ac:dyDescent="0.25">
      <c r="B35">
        <v>1.7215555529311657</v>
      </c>
      <c r="C35">
        <v>1.7216514448441251</v>
      </c>
      <c r="E35">
        <v>1.7178297226377763</v>
      </c>
      <c r="F35">
        <v>1.7221609170819032</v>
      </c>
      <c r="J35">
        <v>1.7236396276358565</v>
      </c>
      <c r="K35">
        <v>1.7228321624154301</v>
      </c>
      <c r="M35">
        <v>1.7239582690887798</v>
      </c>
      <c r="N35">
        <v>1.7300866687046048</v>
      </c>
    </row>
    <row r="36" spans="1:14" x14ac:dyDescent="0.25">
      <c r="C36">
        <v>1.718735349884662</v>
      </c>
      <c r="F36">
        <v>1.7220098132748591</v>
      </c>
      <c r="K36">
        <v>1.7233198947829556</v>
      </c>
      <c r="N36">
        <v>1.7205839774360565</v>
      </c>
    </row>
    <row r="37" spans="1:14" x14ac:dyDescent="0.25">
      <c r="A37" t="s">
        <v>155</v>
      </c>
      <c r="B37">
        <f>AVERAGE(B31:B35)</f>
        <v>1.7215964660391361</v>
      </c>
      <c r="C37">
        <f>AVERAGE(C31:C36)</f>
        <v>1.7211703027424534</v>
      </c>
      <c r="E37">
        <f>AVERAGE(E31:E35)</f>
        <v>1.7228843468207073</v>
      </c>
      <c r="F37">
        <f>AVERAGE(F31:F36)</f>
        <v>1.7214713202235525</v>
      </c>
      <c r="I37" t="s">
        <v>155</v>
      </c>
      <c r="J37">
        <f>AVERAGE(J31:J35)</f>
        <v>1.7200589600421154</v>
      </c>
      <c r="K37">
        <f>AVERAGE(K31:K36)</f>
        <v>1.7205244848171219</v>
      </c>
      <c r="M37">
        <f>AVERAGE(M31:M35)</f>
        <v>1.7231011781666652</v>
      </c>
      <c r="N37">
        <f>AVERAGE(N31:N36)</f>
        <v>1.7249191272324358</v>
      </c>
    </row>
    <row r="38" spans="1:14" x14ac:dyDescent="0.25">
      <c r="A38" t="s">
        <v>156</v>
      </c>
      <c r="B38">
        <f>E37-B37</f>
        <v>1.2878807815712712E-3</v>
      </c>
      <c r="C38">
        <f>F37-C37</f>
        <v>3.0101748109911952E-4</v>
      </c>
      <c r="I38" t="s">
        <v>156</v>
      </c>
      <c r="J38">
        <f>M37-J37</f>
        <v>3.0422181245497448E-3</v>
      </c>
      <c r="K38">
        <f>N37-K37</f>
        <v>4.394642415313843E-3</v>
      </c>
    </row>
  </sheetData>
  <mergeCells count="88">
    <mergeCell ref="AS1:AT1"/>
    <mergeCell ref="A1:B1"/>
    <mergeCell ref="E1:F1"/>
    <mergeCell ref="I1:J1"/>
    <mergeCell ref="M1:N1"/>
    <mergeCell ref="Q1:R1"/>
    <mergeCell ref="U1:V1"/>
    <mergeCell ref="Y1:Z1"/>
    <mergeCell ref="AC1:AD1"/>
    <mergeCell ref="AG1:AH1"/>
    <mergeCell ref="AK1:AL1"/>
    <mergeCell ref="AO1:AP1"/>
    <mergeCell ref="CO1:CP1"/>
    <mergeCell ref="AW1:AX1"/>
    <mergeCell ref="BA1:BB1"/>
    <mergeCell ref="BE1:BF1"/>
    <mergeCell ref="BI1:BJ1"/>
    <mergeCell ref="BM1:BN1"/>
    <mergeCell ref="BQ1:BR1"/>
    <mergeCell ref="BU1:BV1"/>
    <mergeCell ref="BY1:BZ1"/>
    <mergeCell ref="CC1:CD1"/>
    <mergeCell ref="CG1:CH1"/>
    <mergeCell ref="CK1:CL1"/>
    <mergeCell ref="EK1:EL1"/>
    <mergeCell ref="CS1:CT1"/>
    <mergeCell ref="CW1:CX1"/>
    <mergeCell ref="DA1:DB1"/>
    <mergeCell ref="DE1:DF1"/>
    <mergeCell ref="DI1:DJ1"/>
    <mergeCell ref="DM1:DN1"/>
    <mergeCell ref="DQ1:DR1"/>
    <mergeCell ref="DU1:DV1"/>
    <mergeCell ref="DY1:DZ1"/>
    <mergeCell ref="EC1:ED1"/>
    <mergeCell ref="EG1:EH1"/>
    <mergeCell ref="FM1:FN1"/>
    <mergeCell ref="FQ1:FR1"/>
    <mergeCell ref="A2:B2"/>
    <mergeCell ref="E2:F2"/>
    <mergeCell ref="I2:J2"/>
    <mergeCell ref="M2:N2"/>
    <mergeCell ref="Q2:R2"/>
    <mergeCell ref="U2:V2"/>
    <mergeCell ref="Y2:Z2"/>
    <mergeCell ref="AC2:AD2"/>
    <mergeCell ref="EO1:EP1"/>
    <mergeCell ref="ES1:ET1"/>
    <mergeCell ref="EW1:EX1"/>
    <mergeCell ref="FA1:FB1"/>
    <mergeCell ref="FE1:FF1"/>
    <mergeCell ref="FI1:FJ1"/>
    <mergeCell ref="BY2:BZ2"/>
    <mergeCell ref="AG2:AH2"/>
    <mergeCell ref="AK2:AL2"/>
    <mergeCell ref="AO2:AP2"/>
    <mergeCell ref="AS2:AT2"/>
    <mergeCell ref="AW2:AX2"/>
    <mergeCell ref="BA2:BB2"/>
    <mergeCell ref="BE2:BF2"/>
    <mergeCell ref="BI2:BJ2"/>
    <mergeCell ref="BM2:BN2"/>
    <mergeCell ref="BQ2:BR2"/>
    <mergeCell ref="BU2:BV2"/>
    <mergeCell ref="DU2:DV2"/>
    <mergeCell ref="CC2:CD2"/>
    <mergeCell ref="CG2:CH2"/>
    <mergeCell ref="CK2:CL2"/>
    <mergeCell ref="CO2:CP2"/>
    <mergeCell ref="CS2:CT2"/>
    <mergeCell ref="CW2:CX2"/>
    <mergeCell ref="DA2:DB2"/>
    <mergeCell ref="DE2:DF2"/>
    <mergeCell ref="DI2:DJ2"/>
    <mergeCell ref="DM2:DN2"/>
    <mergeCell ref="DQ2:DR2"/>
    <mergeCell ref="FQ2:FR2"/>
    <mergeCell ref="DY2:DZ2"/>
    <mergeCell ref="EC2:ED2"/>
    <mergeCell ref="EG2:EH2"/>
    <mergeCell ref="EK2:EL2"/>
    <mergeCell ref="EO2:EP2"/>
    <mergeCell ref="ES2:ET2"/>
    <mergeCell ref="EW2:EX2"/>
    <mergeCell ref="FA2:FB2"/>
    <mergeCell ref="FE2:FF2"/>
    <mergeCell ref="FI2:FJ2"/>
    <mergeCell ref="FM2:FN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430C7-0877-4F0B-9FEB-983C4554FC18}">
  <dimension ref="A1:FY49"/>
  <sheetViews>
    <sheetView workbookViewId="0">
      <selection activeCell="C19" sqref="C19"/>
    </sheetView>
  </sheetViews>
  <sheetFormatPr defaultColWidth="8.85546875" defaultRowHeight="15" x14ac:dyDescent="0.25"/>
  <cols>
    <col min="2" max="2" width="16.28515625" bestFit="1" customWidth="1"/>
    <col min="3" max="3" width="15.85546875" bestFit="1" customWidth="1"/>
    <col min="5" max="5" width="13.28515625" customWidth="1"/>
    <col min="8" max="8" width="12" bestFit="1" customWidth="1"/>
  </cols>
  <sheetData>
    <row r="1" spans="2:181" x14ac:dyDescent="0.25">
      <c r="D1" t="s">
        <v>161</v>
      </c>
    </row>
    <row r="2" spans="2:181" x14ac:dyDescent="0.25">
      <c r="D2" s="173" t="s">
        <v>0</v>
      </c>
      <c r="E2" s="173"/>
      <c r="F2" s="25" t="s">
        <v>43</v>
      </c>
      <c r="G2" s="25"/>
      <c r="H2" s="25"/>
      <c r="I2" s="173" t="s">
        <v>1</v>
      </c>
      <c r="J2" s="173"/>
      <c r="K2" s="25" t="s">
        <v>44</v>
      </c>
      <c r="L2" s="25"/>
      <c r="M2" s="25"/>
      <c r="N2" s="173" t="s">
        <v>2</v>
      </c>
      <c r="O2" s="173"/>
      <c r="P2" s="25" t="s">
        <v>45</v>
      </c>
      <c r="Q2" s="25"/>
      <c r="R2" s="173" t="s">
        <v>3</v>
      </c>
      <c r="S2" s="173"/>
      <c r="T2" s="25" t="s">
        <v>46</v>
      </c>
      <c r="U2" s="25"/>
      <c r="V2" s="173" t="s">
        <v>4</v>
      </c>
      <c r="W2" s="173"/>
      <c r="X2" s="25" t="s">
        <v>47</v>
      </c>
      <c r="Y2" s="25"/>
      <c r="Z2" s="173" t="s">
        <v>5</v>
      </c>
      <c r="AA2" s="173"/>
      <c r="AB2" s="25" t="s">
        <v>48</v>
      </c>
      <c r="AC2" s="25"/>
      <c r="AD2" s="173" t="s">
        <v>12</v>
      </c>
      <c r="AE2" s="173"/>
      <c r="AF2" s="25" t="s">
        <v>49</v>
      </c>
      <c r="AG2" s="25"/>
      <c r="AH2" s="173" t="s">
        <v>13</v>
      </c>
      <c r="AI2" s="173"/>
      <c r="AJ2" s="25" t="s">
        <v>50</v>
      </c>
      <c r="AK2" s="25"/>
      <c r="AL2" s="173" t="s">
        <v>14</v>
      </c>
      <c r="AM2" s="173"/>
      <c r="AN2" s="25" t="s">
        <v>51</v>
      </c>
      <c r="AO2" s="25"/>
      <c r="AP2" s="173" t="s">
        <v>15</v>
      </c>
      <c r="AQ2" s="173"/>
      <c r="AR2" s="25" t="s">
        <v>52</v>
      </c>
      <c r="AS2" s="25"/>
      <c r="AT2" s="173" t="s">
        <v>16</v>
      </c>
      <c r="AU2" s="173"/>
      <c r="AV2" s="25" t="s">
        <v>53</v>
      </c>
      <c r="AW2" s="25"/>
      <c r="AX2" s="173" t="s">
        <v>17</v>
      </c>
      <c r="AY2" s="173"/>
      <c r="AZ2" s="25" t="s">
        <v>54</v>
      </c>
      <c r="BA2" s="25"/>
      <c r="BB2" s="174" t="s">
        <v>18</v>
      </c>
      <c r="BC2" s="174"/>
      <c r="BD2" s="27" t="s">
        <v>55</v>
      </c>
      <c r="BE2" s="27"/>
      <c r="BF2" s="174" t="s">
        <v>19</v>
      </c>
      <c r="BG2" s="174"/>
      <c r="BH2" s="27" t="s">
        <v>56</v>
      </c>
      <c r="BI2" s="27"/>
      <c r="BJ2" s="174" t="s">
        <v>20</v>
      </c>
      <c r="BK2" s="174"/>
      <c r="BL2" s="27" t="s">
        <v>57</v>
      </c>
      <c r="BM2" s="27"/>
      <c r="BN2" s="173" t="s">
        <v>21</v>
      </c>
      <c r="BO2" s="173"/>
      <c r="BP2" s="25" t="s">
        <v>58</v>
      </c>
      <c r="BQ2" s="25"/>
      <c r="BR2" s="173" t="s">
        <v>22</v>
      </c>
      <c r="BS2" s="173"/>
      <c r="BT2" s="25" t="s">
        <v>59</v>
      </c>
      <c r="BU2" s="25"/>
      <c r="BV2" s="173" t="s">
        <v>23</v>
      </c>
      <c r="BW2" s="173"/>
      <c r="BX2" s="25" t="s">
        <v>60</v>
      </c>
      <c r="BY2" s="25"/>
      <c r="BZ2" s="173" t="s">
        <v>24</v>
      </c>
      <c r="CA2" s="173"/>
      <c r="CB2" s="25" t="s">
        <v>61</v>
      </c>
      <c r="CC2" s="25"/>
      <c r="CD2" s="173" t="s">
        <v>25</v>
      </c>
      <c r="CE2" s="173"/>
      <c r="CF2" s="25" t="s">
        <v>62</v>
      </c>
      <c r="CG2" s="25"/>
      <c r="CH2" s="173" t="s">
        <v>26</v>
      </c>
      <c r="CI2" s="173"/>
      <c r="CJ2" s="25" t="s">
        <v>63</v>
      </c>
      <c r="CK2" s="25"/>
      <c r="CL2" s="173" t="s">
        <v>27</v>
      </c>
      <c r="CM2" s="173"/>
      <c r="CN2" t="s">
        <v>64</v>
      </c>
      <c r="CP2" s="174" t="s">
        <v>65</v>
      </c>
      <c r="CQ2" s="174"/>
      <c r="CR2" s="27"/>
      <c r="CS2" s="28" t="s">
        <v>43</v>
      </c>
      <c r="CT2" s="174" t="s">
        <v>66</v>
      </c>
      <c r="CU2" s="174"/>
      <c r="CV2" s="28" t="s">
        <v>44</v>
      </c>
      <c r="CW2" s="28"/>
      <c r="CX2" s="173" t="s">
        <v>67</v>
      </c>
      <c r="CY2" s="173"/>
      <c r="CZ2" t="s">
        <v>45</v>
      </c>
      <c r="DB2" s="178" t="s">
        <v>68</v>
      </c>
      <c r="DC2" s="178"/>
      <c r="DD2" t="s">
        <v>46</v>
      </c>
      <c r="DF2" s="173" t="s">
        <v>69</v>
      </c>
      <c r="DG2" s="173"/>
      <c r="DH2" t="s">
        <v>47</v>
      </c>
      <c r="DJ2" s="173" t="s">
        <v>70</v>
      </c>
      <c r="DK2" s="173"/>
      <c r="DL2" t="s">
        <v>48</v>
      </c>
      <c r="DN2" s="173" t="s">
        <v>71</v>
      </c>
      <c r="DO2" s="173"/>
      <c r="DP2" t="s">
        <v>49</v>
      </c>
      <c r="DR2" s="173" t="s">
        <v>72</v>
      </c>
      <c r="DS2" s="173"/>
      <c r="DT2" t="s">
        <v>50</v>
      </c>
      <c r="DV2" s="173" t="s">
        <v>73</v>
      </c>
      <c r="DW2" s="173"/>
      <c r="DX2" t="s">
        <v>51</v>
      </c>
      <c r="DZ2" s="184" t="s">
        <v>74</v>
      </c>
      <c r="EA2" s="184"/>
      <c r="EB2" s="33" t="s">
        <v>52</v>
      </c>
      <c r="EC2" s="33"/>
      <c r="ED2" s="173" t="s">
        <v>75</v>
      </c>
      <c r="EE2" s="173"/>
      <c r="EF2" t="s">
        <v>53</v>
      </c>
      <c r="EH2" s="174" t="s">
        <v>76</v>
      </c>
      <c r="EI2" s="174"/>
      <c r="EJ2" s="28" t="s">
        <v>54</v>
      </c>
      <c r="EK2" s="28"/>
      <c r="EL2" s="173" t="s">
        <v>82</v>
      </c>
      <c r="EM2" s="173"/>
      <c r="EN2" t="s">
        <v>55</v>
      </c>
      <c r="EP2" s="173" t="s">
        <v>83</v>
      </c>
      <c r="EQ2" s="173"/>
      <c r="ER2" t="s">
        <v>56</v>
      </c>
      <c r="ET2" s="173" t="s">
        <v>84</v>
      </c>
      <c r="EU2" s="173"/>
      <c r="EV2" t="s">
        <v>57</v>
      </c>
      <c r="EX2" s="173" t="s">
        <v>85</v>
      </c>
      <c r="EY2" s="173"/>
      <c r="EZ2" t="s">
        <v>58</v>
      </c>
      <c r="FB2" s="173" t="s">
        <v>86</v>
      </c>
      <c r="FC2" s="173"/>
      <c r="FD2" t="s">
        <v>59</v>
      </c>
      <c r="FF2" s="173" t="s">
        <v>87</v>
      </c>
      <c r="FG2" s="173"/>
      <c r="FH2" t="s">
        <v>60</v>
      </c>
      <c r="FJ2" s="173" t="s">
        <v>88</v>
      </c>
      <c r="FK2" s="173"/>
      <c r="FL2" t="s">
        <v>61</v>
      </c>
      <c r="FN2" s="174" t="s">
        <v>89</v>
      </c>
      <c r="FO2" s="174"/>
      <c r="FP2" s="28" t="s">
        <v>62</v>
      </c>
      <c r="FQ2" s="28"/>
      <c r="FR2" s="173" t="s">
        <v>90</v>
      </c>
      <c r="FS2" s="173"/>
      <c r="FT2" t="s">
        <v>63</v>
      </c>
      <c r="FV2" s="173" t="s">
        <v>91</v>
      </c>
      <c r="FW2" s="173"/>
      <c r="FX2" t="s">
        <v>64</v>
      </c>
    </row>
    <row r="3" spans="2:181" x14ac:dyDescent="0.25">
      <c r="D3" s="173" t="s">
        <v>6</v>
      </c>
      <c r="E3" s="173"/>
      <c r="F3" s="25"/>
      <c r="G3" s="25"/>
      <c r="H3" s="25"/>
      <c r="I3" s="173" t="s">
        <v>7</v>
      </c>
      <c r="J3" s="173"/>
      <c r="K3" s="25"/>
      <c r="L3" s="25"/>
      <c r="M3" s="25"/>
      <c r="N3" s="173" t="s">
        <v>8</v>
      </c>
      <c r="O3" s="173"/>
      <c r="P3" s="25"/>
      <c r="Q3" s="25"/>
      <c r="R3" s="173" t="s">
        <v>9</v>
      </c>
      <c r="S3" s="173"/>
      <c r="T3" s="25"/>
      <c r="U3" s="25"/>
      <c r="V3" s="173" t="s">
        <v>10</v>
      </c>
      <c r="W3" s="173"/>
      <c r="X3" s="25"/>
      <c r="Y3" s="25"/>
      <c r="Z3" s="173" t="s">
        <v>11</v>
      </c>
      <c r="AA3" s="173"/>
      <c r="AB3" s="25"/>
      <c r="AC3" s="25"/>
      <c r="AD3" s="173" t="s">
        <v>28</v>
      </c>
      <c r="AE3" s="173"/>
      <c r="AF3" s="25"/>
      <c r="AG3" s="25"/>
      <c r="AH3" s="173" t="s">
        <v>29</v>
      </c>
      <c r="AI3" s="173"/>
      <c r="AJ3" s="25"/>
      <c r="AK3" s="25"/>
      <c r="AL3" s="173" t="s">
        <v>30</v>
      </c>
      <c r="AM3" s="173"/>
      <c r="AN3" s="25"/>
      <c r="AO3" s="25"/>
      <c r="AP3" s="173" t="s">
        <v>31</v>
      </c>
      <c r="AQ3" s="173"/>
      <c r="AR3" s="25"/>
      <c r="AS3" s="25"/>
      <c r="AT3" s="176" t="s">
        <v>32</v>
      </c>
      <c r="AU3" s="173"/>
      <c r="AV3" s="25"/>
      <c r="AW3" s="25"/>
      <c r="AX3" s="173" t="s">
        <v>33</v>
      </c>
      <c r="AY3" s="173"/>
      <c r="AZ3" s="25"/>
      <c r="BA3" s="25"/>
      <c r="BB3" s="174" t="s">
        <v>6</v>
      </c>
      <c r="BC3" s="174"/>
      <c r="BD3" s="27"/>
      <c r="BE3" s="27"/>
      <c r="BF3" s="174" t="s">
        <v>7</v>
      </c>
      <c r="BG3" s="174"/>
      <c r="BH3" s="27"/>
      <c r="BI3" s="27"/>
      <c r="BJ3" s="174" t="s">
        <v>8</v>
      </c>
      <c r="BK3" s="174"/>
      <c r="BL3" s="27"/>
      <c r="BM3" s="27"/>
      <c r="BN3" s="173" t="s">
        <v>9</v>
      </c>
      <c r="BO3" s="173"/>
      <c r="BP3" s="25"/>
      <c r="BQ3" s="25"/>
      <c r="BR3" s="173" t="s">
        <v>10</v>
      </c>
      <c r="BS3" s="173"/>
      <c r="BT3" s="25"/>
      <c r="BU3" s="25"/>
      <c r="BV3" s="173" t="s">
        <v>11</v>
      </c>
      <c r="BW3" s="173"/>
      <c r="BX3" s="25"/>
      <c r="BY3" s="25"/>
      <c r="BZ3" s="173" t="s">
        <v>34</v>
      </c>
      <c r="CA3" s="173"/>
      <c r="CB3" s="25"/>
      <c r="CC3" s="25"/>
      <c r="CD3" s="173" t="s">
        <v>35</v>
      </c>
      <c r="CE3" s="173"/>
      <c r="CF3" s="25"/>
      <c r="CG3" s="25"/>
      <c r="CH3" s="173" t="s">
        <v>36</v>
      </c>
      <c r="CI3" s="173"/>
      <c r="CJ3" s="25"/>
      <c r="CK3" s="25"/>
      <c r="CL3" s="173" t="s">
        <v>37</v>
      </c>
      <c r="CM3" s="173"/>
      <c r="CP3" s="174" t="s">
        <v>28</v>
      </c>
      <c r="CQ3" s="174"/>
      <c r="CR3" s="27"/>
      <c r="CS3" s="28"/>
      <c r="CT3" s="174" t="s">
        <v>29</v>
      </c>
      <c r="CU3" s="174"/>
      <c r="CV3" s="28"/>
      <c r="CW3" s="28"/>
      <c r="CX3" s="173" t="s">
        <v>30</v>
      </c>
      <c r="CY3" s="173"/>
      <c r="DB3" s="178" t="s">
        <v>31</v>
      </c>
      <c r="DC3" s="178"/>
      <c r="DF3" s="173" t="s">
        <v>32</v>
      </c>
      <c r="DG3" s="173"/>
      <c r="DJ3" s="173" t="s">
        <v>33</v>
      </c>
      <c r="DK3" s="173"/>
      <c r="DN3" s="173" t="s">
        <v>6</v>
      </c>
      <c r="DO3" s="173"/>
      <c r="DR3" s="173" t="s">
        <v>7</v>
      </c>
      <c r="DS3" s="173"/>
      <c r="DV3" s="173" t="s">
        <v>8</v>
      </c>
      <c r="DW3" s="173"/>
      <c r="DZ3" s="184" t="s">
        <v>9</v>
      </c>
      <c r="EA3" s="184"/>
      <c r="EB3" s="33"/>
      <c r="EC3" s="33"/>
      <c r="ED3" s="173" t="s">
        <v>10</v>
      </c>
      <c r="EE3" s="173"/>
      <c r="EH3" s="174" t="s">
        <v>11</v>
      </c>
      <c r="EI3" s="174"/>
      <c r="EJ3" s="28"/>
      <c r="EK3" s="28"/>
      <c r="EL3" s="173" t="s">
        <v>34</v>
      </c>
      <c r="EM3" s="173"/>
      <c r="EP3" s="173" t="s">
        <v>35</v>
      </c>
      <c r="EQ3" s="173"/>
      <c r="ET3" s="173" t="s">
        <v>36</v>
      </c>
      <c r="EU3" s="173"/>
      <c r="EX3" s="173" t="s">
        <v>37</v>
      </c>
      <c r="EY3" s="173"/>
      <c r="FB3" s="173" t="s">
        <v>28</v>
      </c>
      <c r="FC3" s="173"/>
      <c r="FF3" s="173" t="s">
        <v>29</v>
      </c>
      <c r="FG3" s="173"/>
      <c r="FJ3" s="173" t="s">
        <v>30</v>
      </c>
      <c r="FK3" s="173"/>
      <c r="FN3" s="174" t="s">
        <v>31</v>
      </c>
      <c r="FO3" s="174"/>
      <c r="FP3" s="28"/>
      <c r="FQ3" s="28"/>
      <c r="FR3" s="173" t="s">
        <v>32</v>
      </c>
      <c r="FS3" s="173"/>
      <c r="FV3" s="173" t="s">
        <v>33</v>
      </c>
      <c r="FW3" s="173"/>
    </row>
    <row r="4" spans="2:181" ht="60" x14ac:dyDescent="0.25">
      <c r="B4" s="182" t="s">
        <v>165</v>
      </c>
      <c r="C4" s="183"/>
      <c r="D4" s="1" t="s">
        <v>38</v>
      </c>
      <c r="E4" s="2" t="s">
        <v>39</v>
      </c>
      <c r="F4" s="2" t="s">
        <v>40</v>
      </c>
      <c r="G4" s="2" t="s">
        <v>81</v>
      </c>
      <c r="H4" s="2" t="s">
        <v>174</v>
      </c>
      <c r="I4" s="1" t="s">
        <v>38</v>
      </c>
      <c r="J4" s="2" t="s">
        <v>39</v>
      </c>
      <c r="K4" s="2" t="s">
        <v>40</v>
      </c>
      <c r="L4" s="2" t="s">
        <v>81</v>
      </c>
      <c r="M4" s="2"/>
      <c r="N4" s="1" t="s">
        <v>38</v>
      </c>
      <c r="O4" s="2" t="s">
        <v>39</v>
      </c>
      <c r="P4" s="2" t="s">
        <v>40</v>
      </c>
      <c r="Q4" s="2" t="s">
        <v>81</v>
      </c>
      <c r="R4" s="1" t="s">
        <v>38</v>
      </c>
      <c r="S4" s="2" t="s">
        <v>39</v>
      </c>
      <c r="T4" s="2" t="s">
        <v>40</v>
      </c>
      <c r="U4" s="2" t="s">
        <v>81</v>
      </c>
      <c r="V4" s="1" t="s">
        <v>38</v>
      </c>
      <c r="W4" s="2" t="s">
        <v>39</v>
      </c>
      <c r="X4" s="2" t="s">
        <v>40</v>
      </c>
      <c r="Y4" s="2" t="s">
        <v>81</v>
      </c>
      <c r="Z4" s="1" t="s">
        <v>38</v>
      </c>
      <c r="AA4" s="2" t="s">
        <v>39</v>
      </c>
      <c r="AB4" s="2" t="s">
        <v>40</v>
      </c>
      <c r="AC4" s="2" t="s">
        <v>81</v>
      </c>
      <c r="AD4" s="1" t="s">
        <v>38</v>
      </c>
      <c r="AE4" s="2" t="s">
        <v>39</v>
      </c>
      <c r="AF4" s="2" t="s">
        <v>40</v>
      </c>
      <c r="AG4" s="2" t="s">
        <v>81</v>
      </c>
      <c r="AH4" s="1" t="s">
        <v>38</v>
      </c>
      <c r="AI4" s="2" t="s">
        <v>39</v>
      </c>
      <c r="AJ4" s="2" t="s">
        <v>40</v>
      </c>
      <c r="AK4" s="2" t="s">
        <v>81</v>
      </c>
      <c r="AL4" s="1" t="s">
        <v>38</v>
      </c>
      <c r="AM4" s="2" t="s">
        <v>39</v>
      </c>
      <c r="AN4" s="2" t="s">
        <v>40</v>
      </c>
      <c r="AO4" s="2" t="s">
        <v>81</v>
      </c>
      <c r="AP4" s="1" t="s">
        <v>38</v>
      </c>
      <c r="AQ4" s="2" t="s">
        <v>39</v>
      </c>
      <c r="AR4" s="2" t="s">
        <v>40</v>
      </c>
      <c r="AS4" s="2" t="s">
        <v>81</v>
      </c>
      <c r="AT4" s="1" t="s">
        <v>38</v>
      </c>
      <c r="AU4" s="2" t="s">
        <v>39</v>
      </c>
      <c r="AV4" s="2" t="s">
        <v>40</v>
      </c>
      <c r="AW4" s="2" t="s">
        <v>81</v>
      </c>
      <c r="AX4" s="1" t="s">
        <v>38</v>
      </c>
      <c r="AY4" s="2" t="s">
        <v>39</v>
      </c>
      <c r="AZ4" s="2" t="s">
        <v>40</v>
      </c>
      <c r="BA4" s="2" t="s">
        <v>81</v>
      </c>
      <c r="BB4" s="1" t="s">
        <v>38</v>
      </c>
      <c r="BC4" s="2" t="s">
        <v>39</v>
      </c>
      <c r="BD4" s="2" t="s">
        <v>40</v>
      </c>
      <c r="BE4" s="2" t="s">
        <v>81</v>
      </c>
      <c r="BF4" s="1" t="s">
        <v>38</v>
      </c>
      <c r="BG4" s="2" t="s">
        <v>39</v>
      </c>
      <c r="BH4" s="2" t="s">
        <v>40</v>
      </c>
      <c r="BI4" s="2" t="s">
        <v>81</v>
      </c>
      <c r="BJ4" s="1" t="s">
        <v>38</v>
      </c>
      <c r="BK4" s="2" t="s">
        <v>39</v>
      </c>
      <c r="BL4" s="2" t="s">
        <v>40</v>
      </c>
      <c r="BM4" s="2" t="s">
        <v>81</v>
      </c>
      <c r="BN4" s="1" t="s">
        <v>38</v>
      </c>
      <c r="BO4" s="2" t="s">
        <v>39</v>
      </c>
      <c r="BP4" s="2" t="s">
        <v>40</v>
      </c>
      <c r="BQ4" s="2" t="s">
        <v>81</v>
      </c>
      <c r="BR4" s="1" t="s">
        <v>38</v>
      </c>
      <c r="BS4" s="2" t="s">
        <v>39</v>
      </c>
      <c r="BT4" s="2" t="s">
        <v>40</v>
      </c>
      <c r="BU4" s="2" t="s">
        <v>81</v>
      </c>
      <c r="BV4" s="1" t="s">
        <v>38</v>
      </c>
      <c r="BW4" s="2" t="s">
        <v>39</v>
      </c>
      <c r="BX4" s="2" t="s">
        <v>40</v>
      </c>
      <c r="BY4" s="2" t="s">
        <v>81</v>
      </c>
      <c r="BZ4" s="1" t="s">
        <v>38</v>
      </c>
      <c r="CA4" s="2" t="s">
        <v>39</v>
      </c>
      <c r="CB4" s="2" t="s">
        <v>40</v>
      </c>
      <c r="CC4" s="2" t="s">
        <v>81</v>
      </c>
      <c r="CD4" s="1" t="s">
        <v>38</v>
      </c>
      <c r="CE4" s="2" t="s">
        <v>39</v>
      </c>
      <c r="CF4" s="2" t="s">
        <v>40</v>
      </c>
      <c r="CG4" s="2" t="s">
        <v>81</v>
      </c>
      <c r="CH4" s="1" t="s">
        <v>38</v>
      </c>
      <c r="CI4" s="2" t="s">
        <v>39</v>
      </c>
      <c r="CJ4" s="2" t="s">
        <v>40</v>
      </c>
      <c r="CK4" s="2" t="s">
        <v>81</v>
      </c>
      <c r="CL4" s="1" t="s">
        <v>38</v>
      </c>
      <c r="CM4" s="2" t="s">
        <v>39</v>
      </c>
      <c r="CN4" s="2" t="s">
        <v>40</v>
      </c>
      <c r="CO4" s="9" t="s">
        <v>81</v>
      </c>
      <c r="CP4" s="8" t="s">
        <v>38</v>
      </c>
      <c r="CQ4" s="2" t="s">
        <v>39</v>
      </c>
      <c r="CR4" s="2" t="s">
        <v>40</v>
      </c>
      <c r="CS4" s="9" t="s">
        <v>81</v>
      </c>
      <c r="CT4" s="1" t="s">
        <v>38</v>
      </c>
      <c r="CU4" s="2" t="s">
        <v>39</v>
      </c>
      <c r="CV4" s="2" t="s">
        <v>40</v>
      </c>
      <c r="CW4" s="9" t="s">
        <v>81</v>
      </c>
      <c r="CX4" s="1" t="s">
        <v>38</v>
      </c>
      <c r="CY4" s="2" t="s">
        <v>39</v>
      </c>
      <c r="CZ4" s="2" t="s">
        <v>40</v>
      </c>
      <c r="DA4" s="9" t="s">
        <v>81</v>
      </c>
      <c r="DB4" s="1" t="s">
        <v>38</v>
      </c>
      <c r="DC4" s="2" t="s">
        <v>39</v>
      </c>
      <c r="DD4" s="2" t="s">
        <v>40</v>
      </c>
      <c r="DE4" s="9" t="s">
        <v>81</v>
      </c>
      <c r="DF4" s="1" t="s">
        <v>38</v>
      </c>
      <c r="DG4" s="2" t="s">
        <v>39</v>
      </c>
      <c r="DH4" s="2" t="s">
        <v>40</v>
      </c>
      <c r="DI4" s="9" t="s">
        <v>81</v>
      </c>
      <c r="DJ4" s="1" t="s">
        <v>38</v>
      </c>
      <c r="DK4" s="2" t="s">
        <v>39</v>
      </c>
      <c r="DL4" s="2" t="s">
        <v>40</v>
      </c>
      <c r="DM4" s="9" t="s">
        <v>81</v>
      </c>
      <c r="DN4" s="1" t="s">
        <v>38</v>
      </c>
      <c r="DO4" s="2" t="s">
        <v>39</v>
      </c>
      <c r="DP4" s="2" t="s">
        <v>40</v>
      </c>
      <c r="DQ4" s="9" t="s">
        <v>81</v>
      </c>
      <c r="DR4" s="1" t="s">
        <v>38</v>
      </c>
      <c r="DS4" s="2" t="s">
        <v>39</v>
      </c>
      <c r="DT4" s="2" t="s">
        <v>40</v>
      </c>
      <c r="DU4" s="9" t="s">
        <v>81</v>
      </c>
      <c r="DV4" s="1" t="s">
        <v>38</v>
      </c>
      <c r="DW4" s="2" t="s">
        <v>39</v>
      </c>
      <c r="DX4" s="2" t="s">
        <v>40</v>
      </c>
      <c r="DY4" s="9" t="s">
        <v>81</v>
      </c>
      <c r="DZ4" s="1" t="s">
        <v>38</v>
      </c>
      <c r="EA4" s="2" t="s">
        <v>39</v>
      </c>
      <c r="EB4" s="2" t="s">
        <v>40</v>
      </c>
      <c r="EC4" s="9" t="s">
        <v>81</v>
      </c>
      <c r="ED4" s="1" t="s">
        <v>38</v>
      </c>
      <c r="EE4" s="2" t="s">
        <v>39</v>
      </c>
      <c r="EF4" s="2" t="s">
        <v>40</v>
      </c>
      <c r="EG4" s="9" t="s">
        <v>81</v>
      </c>
      <c r="EH4" s="1" t="s">
        <v>38</v>
      </c>
      <c r="EI4" s="2" t="s">
        <v>39</v>
      </c>
      <c r="EJ4" s="2" t="s">
        <v>40</v>
      </c>
      <c r="EK4" s="9" t="s">
        <v>81</v>
      </c>
      <c r="EL4" s="1" t="s">
        <v>38</v>
      </c>
      <c r="EM4" s="2" t="s">
        <v>39</v>
      </c>
      <c r="EN4" s="2" t="s">
        <v>40</v>
      </c>
      <c r="EO4" s="9" t="s">
        <v>81</v>
      </c>
      <c r="EP4" s="1" t="s">
        <v>38</v>
      </c>
      <c r="EQ4" s="2" t="s">
        <v>39</v>
      </c>
      <c r="ER4" s="2" t="s">
        <v>40</v>
      </c>
      <c r="ES4" s="9" t="s">
        <v>81</v>
      </c>
      <c r="ET4" s="1" t="s">
        <v>38</v>
      </c>
      <c r="EU4" s="2" t="s">
        <v>39</v>
      </c>
      <c r="EV4" s="2" t="s">
        <v>40</v>
      </c>
      <c r="EW4" s="9" t="s">
        <v>81</v>
      </c>
      <c r="EX4" s="1" t="s">
        <v>38</v>
      </c>
      <c r="EY4" s="2" t="s">
        <v>39</v>
      </c>
      <c r="EZ4" s="2" t="s">
        <v>40</v>
      </c>
      <c r="FA4" s="9" t="s">
        <v>81</v>
      </c>
      <c r="FB4" s="1" t="s">
        <v>38</v>
      </c>
      <c r="FC4" s="2" t="s">
        <v>39</v>
      </c>
      <c r="FD4" s="2" t="s">
        <v>40</v>
      </c>
      <c r="FE4" s="9" t="s">
        <v>81</v>
      </c>
      <c r="FF4" s="1" t="s">
        <v>38</v>
      </c>
      <c r="FG4" s="2" t="s">
        <v>39</v>
      </c>
      <c r="FH4" s="2" t="s">
        <v>40</v>
      </c>
      <c r="FI4" s="9" t="s">
        <v>81</v>
      </c>
      <c r="FJ4" s="1" t="s">
        <v>38</v>
      </c>
      <c r="FK4" s="2" t="s">
        <v>39</v>
      </c>
      <c r="FL4" s="2" t="s">
        <v>40</v>
      </c>
      <c r="FM4" s="9" t="s">
        <v>81</v>
      </c>
      <c r="FN4" s="1" t="s">
        <v>38</v>
      </c>
      <c r="FO4" s="2" t="s">
        <v>39</v>
      </c>
      <c r="FP4" s="2" t="s">
        <v>40</v>
      </c>
      <c r="FQ4" s="9" t="s">
        <v>81</v>
      </c>
      <c r="FR4" s="1" t="s">
        <v>38</v>
      </c>
      <c r="FS4" s="2" t="s">
        <v>39</v>
      </c>
      <c r="FT4" s="2" t="s">
        <v>40</v>
      </c>
      <c r="FU4" s="9" t="s">
        <v>81</v>
      </c>
      <c r="FV4" s="1" t="s">
        <v>38</v>
      </c>
      <c r="FW4" s="2" t="s">
        <v>39</v>
      </c>
      <c r="FX4" s="2" t="s">
        <v>40</v>
      </c>
      <c r="FY4" s="9" t="s">
        <v>81</v>
      </c>
    </row>
    <row r="5" spans="2:181" x14ac:dyDescent="0.25">
      <c r="D5" s="5">
        <v>1.7333414660000006</v>
      </c>
      <c r="E5" s="6">
        <v>1.5045311262524896E-2</v>
      </c>
      <c r="F5" s="6">
        <f>MAX(0,D5*E5)</f>
        <v>2.6078661880211223E-2</v>
      </c>
      <c r="G5" s="6">
        <f>MAX(0, E5*37)</f>
        <v>0.55667651671342111</v>
      </c>
      <c r="H5" s="6"/>
      <c r="I5" s="5">
        <v>1.456162892</v>
      </c>
      <c r="J5" s="6">
        <v>1.180078429885203E-2</v>
      </c>
      <c r="K5" s="6">
        <f>MAX(0,I5*J5)</f>
        <v>1.7183864192484563E-2</v>
      </c>
      <c r="L5" s="6">
        <f>MAX(0, J5*37)</f>
        <v>0.4366290190575251</v>
      </c>
      <c r="M5" s="6"/>
      <c r="N5" s="5">
        <v>1.5139698960000008</v>
      </c>
      <c r="O5" s="6">
        <v>1.5012211439715921E-2</v>
      </c>
      <c r="P5" s="6">
        <f>MAX(0,N5*O5)</f>
        <v>2.2728036192116736E-2</v>
      </c>
      <c r="Q5" s="6">
        <f>MAX(0, O5*37)</f>
        <v>0.55545182326948905</v>
      </c>
      <c r="R5" s="5">
        <v>1.502523235</v>
      </c>
      <c r="S5" s="6">
        <v>1.746662434911227E-2</v>
      </c>
      <c r="T5" s="6">
        <f>MAX(0,R5*S5)</f>
        <v>2.6244008921557937E-2</v>
      </c>
      <c r="U5" s="6">
        <f>MAX(0, S5*37)</f>
        <v>0.64626510091715406</v>
      </c>
      <c r="V5" s="5">
        <v>1.5205810940000006</v>
      </c>
      <c r="W5" s="6">
        <v>1.388848140539322E-2</v>
      </c>
      <c r="X5" s="6">
        <f>MAX(0,V5*W5)</f>
        <v>2.1118562249411488E-2</v>
      </c>
      <c r="Y5" s="6">
        <f>MAX(0, W5*37)</f>
        <v>0.51387381199954918</v>
      </c>
      <c r="Z5" s="5">
        <v>1.483099425999999</v>
      </c>
      <c r="AA5" s="6">
        <v>-2.0875981978893629E-4</v>
      </c>
      <c r="AB5" s="6">
        <f>MAX(0,Z5*AA5)</f>
        <v>0</v>
      </c>
      <c r="AC5" s="6">
        <f>MAX(0, AA5*37)</f>
        <v>0</v>
      </c>
      <c r="AD5" s="5">
        <v>1.714436718</v>
      </c>
      <c r="AE5" s="6">
        <v>2.3968258202790596E-2</v>
      </c>
      <c r="AF5" s="6">
        <f>MAX(0,AD5*AE5)</f>
        <v>4.1092061929368887E-2</v>
      </c>
      <c r="AG5" s="6">
        <f>MAX(0, AE5*37)</f>
        <v>0.8868255535032521</v>
      </c>
      <c r="AH5" s="5">
        <v>1.7031812899999998</v>
      </c>
      <c r="AI5" s="6">
        <v>-1.7192558627755424E-2</v>
      </c>
      <c r="AJ5" s="6">
        <f>MAX(0,AH5*AI5)</f>
        <v>0</v>
      </c>
      <c r="AK5" s="6">
        <f>MAX(0, AI5*37)</f>
        <v>0</v>
      </c>
      <c r="AL5" s="5">
        <v>1.722523142</v>
      </c>
      <c r="AM5" s="6">
        <v>3.3519988569616084E-2</v>
      </c>
      <c r="AN5" s="6">
        <f>MAX(0,AL5*AM5)</f>
        <v>5.7738956030739183E-2</v>
      </c>
      <c r="AO5" s="6">
        <f>MAX(0, AM5*37)</f>
        <v>1.240239577075795</v>
      </c>
      <c r="AP5" s="5">
        <v>1.7025256340000006</v>
      </c>
      <c r="AQ5" s="6">
        <v>1.6058968213328157E-3</v>
      </c>
      <c r="AR5" s="6">
        <f>MAX(0,AP5*AQ5)</f>
        <v>2.7340805038782376E-3</v>
      </c>
      <c r="AS5" s="6">
        <f>MAX(0, AQ5*37)</f>
        <v>5.9418182389314178E-2</v>
      </c>
      <c r="AT5" s="5">
        <v>1.5674058600000009</v>
      </c>
      <c r="AU5" s="6">
        <v>-1.071342557149956E-2</v>
      </c>
      <c r="AV5" s="6">
        <f>MAX(0,AT5*AU5)</f>
        <v>0</v>
      </c>
      <c r="AW5" s="6">
        <f>MAX(0, AU5*37)</f>
        <v>0</v>
      </c>
      <c r="AX5" s="5">
        <v>1.5852724860000009</v>
      </c>
      <c r="AY5" s="6">
        <v>-8.4132955543409337E-3</v>
      </c>
      <c r="AZ5" s="6">
        <f>MAX(0,AX5*AY5)</f>
        <v>0</v>
      </c>
      <c r="BA5" s="6">
        <f>MAX(0, AY5*37)</f>
        <v>0</v>
      </c>
      <c r="BB5" s="5">
        <v>1.6078926180000011</v>
      </c>
      <c r="BC5" s="6">
        <v>-3.6200030862442917E-2</v>
      </c>
      <c r="BD5" s="6">
        <f>MAX(0,BB5*BC5)</f>
        <v>0</v>
      </c>
      <c r="BE5" s="6">
        <f>MAX(0, BC5*37)</f>
        <v>0</v>
      </c>
      <c r="BF5" s="5">
        <v>1.572214004000001</v>
      </c>
      <c r="BG5" s="6">
        <v>-5.6869468752859725E-2</v>
      </c>
      <c r="BH5" s="6">
        <f>MAX(0,BF5*BG5)</f>
        <v>0</v>
      </c>
      <c r="BI5" s="6">
        <f>MAX(0, BG5*37)</f>
        <v>0</v>
      </c>
      <c r="BJ5" s="5">
        <v>1.6703711710000029</v>
      </c>
      <c r="BK5" s="6">
        <v>1.9282225317237656E-2</v>
      </c>
      <c r="BL5" s="6">
        <f>MAX(0,BJ5*BK5)</f>
        <v>3.2208473282640163E-2</v>
      </c>
      <c r="BM5" s="6">
        <f>MAX(0, BK5*37)</f>
        <v>0.71344233673779334</v>
      </c>
      <c r="BN5" s="5">
        <v>1.6445273970000009</v>
      </c>
      <c r="BO5" s="6">
        <v>2.107512628097542E-2</v>
      </c>
      <c r="BP5" s="6">
        <f>MAX(0,BN5*BO5)</f>
        <v>3.4658622564298816E-2</v>
      </c>
      <c r="BQ5" s="6">
        <f>MAX(0, BO5*37)</f>
        <v>0.77977967239609047</v>
      </c>
      <c r="BR5" s="5">
        <v>1.6824461690000003</v>
      </c>
      <c r="BS5" s="6">
        <v>4.6391447911636775E-2</v>
      </c>
      <c r="BT5" s="6">
        <f>MAX(0,BR5*BS5)</f>
        <v>7.8051113813296352E-2</v>
      </c>
      <c r="BU5" s="6">
        <f>MAX(0, BS5*37)</f>
        <v>1.7164835727305607</v>
      </c>
      <c r="BV5" s="5">
        <v>1.5717495810000006</v>
      </c>
      <c r="BW5" s="6">
        <v>-2.1103982897001466E-2</v>
      </c>
      <c r="BX5" s="6">
        <f>MAX(0,BV5*BW5)</f>
        <v>0</v>
      </c>
      <c r="BY5" s="6">
        <f>MAX(0, BW5*37)</f>
        <v>0</v>
      </c>
      <c r="BZ5" s="5">
        <v>1.7160485390000009</v>
      </c>
      <c r="CA5" s="6">
        <v>3.8067578845323032E-2</v>
      </c>
      <c r="CB5" s="6">
        <f>MAX(0,BZ5*CA5)</f>
        <v>6.532581306078393E-2</v>
      </c>
      <c r="CC5" s="6">
        <f>MAX(0, CA5*37)</f>
        <v>1.4085004172769522</v>
      </c>
      <c r="CD5" s="5">
        <v>1.5621606120000013</v>
      </c>
      <c r="CE5" s="6">
        <v>3.2108362339305696E-2</v>
      </c>
      <c r="CF5" s="6">
        <f>MAX(0,CD5*CE5)</f>
        <v>5.0158418962287579E-2</v>
      </c>
      <c r="CG5" s="6">
        <f>MAX(0, CE5*37)</f>
        <v>1.1880094065543108</v>
      </c>
      <c r="CH5" s="5">
        <v>1.5791257110000014</v>
      </c>
      <c r="CI5" s="6">
        <v>3.7715824368585227E-2</v>
      </c>
      <c r="CJ5" s="6">
        <f>MAX(0,CH5*CI5)</f>
        <v>5.9558027971993326E-2</v>
      </c>
      <c r="CK5" s="6">
        <f>MAX(0, CI5*37)</f>
        <v>1.3954855016376535</v>
      </c>
      <c r="CL5" s="5">
        <v>1.5143250430000013</v>
      </c>
      <c r="CM5" s="6">
        <v>1.706464448856947E-2</v>
      </c>
      <c r="CN5" s="21">
        <f>MAX(0,CL5*CM5)</f>
        <v>2.5841418498932699E-2</v>
      </c>
      <c r="CO5" s="22">
        <f>MAX(0, CM5*37)</f>
        <v>0.63139184607707044</v>
      </c>
      <c r="CP5" s="19">
        <v>1.5195156530000009</v>
      </c>
      <c r="CQ5" s="19">
        <v>-4.5440400159440425E-2</v>
      </c>
      <c r="CR5" s="21">
        <f t="shared" ref="CR5:CR26" si="0">MAX(0, CP5*CQ5)</f>
        <v>0</v>
      </c>
      <c r="CS5" s="22">
        <f>MAX(0, CQ5*37)</f>
        <v>0</v>
      </c>
      <c r="CT5" s="23">
        <v>1.5388575050000011</v>
      </c>
      <c r="CU5" s="6">
        <v>-1.3382784897160223E-2</v>
      </c>
      <c r="CV5" s="24">
        <f>MAX(0,CT5*CU5)</f>
        <v>0</v>
      </c>
      <c r="CW5" s="22">
        <f>MAX(0, CU5*37)</f>
        <v>0</v>
      </c>
      <c r="CX5" s="23">
        <v>1.5538283170000025</v>
      </c>
      <c r="CY5" s="6">
        <v>-1.5818113848421685E-2</v>
      </c>
      <c r="CZ5" s="24">
        <f>MAX(0,CX5*CY5)</f>
        <v>0</v>
      </c>
      <c r="DA5" s="22">
        <f>MAX(0, CY5*37)</f>
        <v>0</v>
      </c>
      <c r="DB5" s="5">
        <v>1.6584054489999982</v>
      </c>
      <c r="DC5" s="6">
        <v>-5.7229884347110606E-2</v>
      </c>
      <c r="DD5" s="21">
        <f>MAX(0,DB5*DC5)</f>
        <v>0</v>
      </c>
      <c r="DE5" s="22">
        <f>MAX(0, DC5*37)</f>
        <v>0</v>
      </c>
      <c r="DF5" s="23">
        <v>1.6124548910000005</v>
      </c>
      <c r="DG5" s="6">
        <v>5.5902427561580842E-2</v>
      </c>
      <c r="DH5" s="21">
        <f>MAX(0,DF5*DG5)</f>
        <v>9.0140142740444254E-2</v>
      </c>
      <c r="DI5" s="22">
        <f>MAX(0, DG5*37)</f>
        <v>2.0683898197784911</v>
      </c>
      <c r="DJ5" s="23">
        <v>1.5831416040000015</v>
      </c>
      <c r="DK5" s="6">
        <v>2.4378778386926012E-2</v>
      </c>
      <c r="DL5" s="21">
        <f>MAX(0,DJ5*DK5)</f>
        <v>3.8595058319038617E-2</v>
      </c>
      <c r="DM5" s="22">
        <f>MAX(0, DK5*37)</f>
        <v>0.90201480031626247</v>
      </c>
      <c r="DN5" s="23">
        <v>1.4973872630000002</v>
      </c>
      <c r="DO5" s="6">
        <v>8.3551200019465408E-2</v>
      </c>
      <c r="DP5" s="21">
        <f>MAX(0,DN5*DO5)</f>
        <v>0.12510850271751286</v>
      </c>
      <c r="DQ5" s="22">
        <f>MAX(0, DO5*37)</f>
        <v>3.0913944007202199</v>
      </c>
      <c r="DR5" s="23">
        <v>1.6103240089999993</v>
      </c>
      <c r="DS5" s="6">
        <v>2.5563145542770085E-2</v>
      </c>
      <c r="DT5" s="21">
        <f>MAX(0,DR5*DS5)</f>
        <v>4.1164947013083986E-2</v>
      </c>
      <c r="DU5" s="22">
        <f>MAX(0, DS5*37)</f>
        <v>0.94583638508249313</v>
      </c>
      <c r="DV5" s="23">
        <v>1.6213882040000023</v>
      </c>
      <c r="DW5" s="6">
        <v>-2.6617012263969037E-2</v>
      </c>
      <c r="DX5" s="21">
        <f>MAX(0,DV5*DW5)</f>
        <v>0</v>
      </c>
      <c r="DY5" s="22">
        <f>MAX(0, DW5*37)</f>
        <v>0</v>
      </c>
      <c r="DZ5" s="23">
        <v>1.5849992959999994</v>
      </c>
      <c r="EA5" s="6">
        <v>-3.2432757701298776E-2</v>
      </c>
      <c r="EB5" s="21">
        <f>MAX(0,DZ5*EA5)</f>
        <v>0</v>
      </c>
      <c r="EC5" s="22">
        <f>MAX(0, EA5*37)</f>
        <v>0</v>
      </c>
      <c r="ED5" s="23">
        <v>1.7256375079999984</v>
      </c>
      <c r="EE5" s="6">
        <v>8.1509948052314041E-3</v>
      </c>
      <c r="EF5" s="21">
        <f>MAX(0,ED5*EE5)</f>
        <v>1.4065662363420453E-2</v>
      </c>
      <c r="EG5" s="22">
        <f>MAX(0, EE5*37)</f>
        <v>0.30158680779356195</v>
      </c>
      <c r="EH5" s="23">
        <v>1.4555891929999998</v>
      </c>
      <c r="EI5" s="6">
        <v>-8.8251476333038956E-3</v>
      </c>
      <c r="EJ5" s="21">
        <f>MAX(0,EH5*EI5)</f>
        <v>0</v>
      </c>
      <c r="EK5" s="22">
        <f>MAX(0, EI5*37)</f>
        <v>0</v>
      </c>
      <c r="EL5" s="23">
        <v>1.6706989990000025</v>
      </c>
      <c r="EM5" s="21">
        <v>0.27751439905121567</v>
      </c>
      <c r="EN5" s="21">
        <f>MAX(0,EL5*EM5)</f>
        <v>0.46364302870295326</v>
      </c>
      <c r="EO5" s="22">
        <f>MAX(0, EM5*37)</f>
        <v>10.268032764894979</v>
      </c>
      <c r="EP5" s="6">
        <v>1.7268122250000033</v>
      </c>
      <c r="EQ5" s="6">
        <v>0.24457661049385537</v>
      </c>
      <c r="ER5" s="21">
        <f>MAX(0,EP5*EQ5)</f>
        <v>0.42233788094985353</v>
      </c>
      <c r="ES5" s="22">
        <f>MAX(0, EQ5*37)</f>
        <v>9.0493345882726484</v>
      </c>
      <c r="ET5" s="23">
        <v>1.6071823240000018</v>
      </c>
      <c r="EU5" s="6">
        <v>0.26336392495030531</v>
      </c>
      <c r="EV5" s="21">
        <f>MAX(0,ET5*EU5)</f>
        <v>0.42327384495939374</v>
      </c>
      <c r="EW5" s="22">
        <f>MAX(0, EU5*37)</f>
        <v>9.7444652231612956</v>
      </c>
      <c r="EX5" s="23">
        <v>1.6031937500000026</v>
      </c>
      <c r="EY5" s="6">
        <v>0.23897642596330324</v>
      </c>
      <c r="EZ5" s="21">
        <f>MAX(0,EX5*EY5)</f>
        <v>0.38312551250170612</v>
      </c>
      <c r="FA5" s="22">
        <f>MAX(0, EY5*37)</f>
        <v>8.8421277606422191</v>
      </c>
      <c r="FB5" s="23">
        <v>1.6826920399999992</v>
      </c>
      <c r="FC5" s="6">
        <v>-4.1542201989311174E-3</v>
      </c>
      <c r="FD5" s="21">
        <f>MAX(0,FB5*FC5)</f>
        <v>0</v>
      </c>
      <c r="FE5" s="22">
        <f>MAX(0, FC5*37)</f>
        <v>0</v>
      </c>
      <c r="FF5" s="23">
        <v>1.6716278450000015</v>
      </c>
      <c r="FG5" s="6">
        <v>6.068716397459617E-2</v>
      </c>
      <c r="FH5" s="21">
        <f>MAX(0,FF5*FG5)</f>
        <v>0.10144635313401593</v>
      </c>
      <c r="FI5" s="22">
        <f>MAX(0, FG5*37)</f>
        <v>2.2454250670600584</v>
      </c>
      <c r="FJ5" s="23">
        <v>1.7317842830000014</v>
      </c>
      <c r="FK5" s="6">
        <v>7.258660343130237E-3</v>
      </c>
      <c r="FL5" s="21">
        <f>MAX(0,FJ5*FK5)</f>
        <v>1.2570433897868341E-2</v>
      </c>
      <c r="FM5" s="22">
        <f>MAX(0, FK5*37)</f>
        <v>0.26857043269581876</v>
      </c>
      <c r="FN5" s="23">
        <v>1.4758325719999998</v>
      </c>
      <c r="FO5" s="6">
        <v>-1.9738299353614666E-2</v>
      </c>
      <c r="FP5" s="21">
        <f>MAX(0,FN5*FO5)</f>
        <v>0</v>
      </c>
      <c r="FQ5" s="22">
        <f>MAX(0, FO5*37)</f>
        <v>0</v>
      </c>
      <c r="FR5" s="23">
        <v>1.6678851420000012</v>
      </c>
      <c r="FS5" s="6">
        <v>4.6169420373823607E-2</v>
      </c>
      <c r="FT5" s="21">
        <f>MAX(0,FR5*FS5)</f>
        <v>7.7005290256252537E-2</v>
      </c>
      <c r="FU5" s="22">
        <f>MAX(0, FS5*37)</f>
        <v>1.7082685538314735</v>
      </c>
      <c r="FV5" s="23">
        <v>1.6610827109999988</v>
      </c>
      <c r="FW5" s="6">
        <v>6.7623482468683591E-2</v>
      </c>
      <c r="FX5" s="21">
        <f>MAX(0,FV5*FW5)</f>
        <v>0.11232819758634183</v>
      </c>
      <c r="FY5" s="22">
        <f>MAX(0, FW5*37)</f>
        <v>2.502068851341293</v>
      </c>
    </row>
    <row r="6" spans="2:181" x14ac:dyDescent="0.25">
      <c r="D6" s="5">
        <v>1.7781446260000013</v>
      </c>
      <c r="E6" s="6">
        <v>-7.5810543877730197E-3</v>
      </c>
      <c r="F6" s="6">
        <f t="shared" ref="F6:F26" si="1">MAX(0,D6*E6)</f>
        <v>0</v>
      </c>
      <c r="G6" s="6">
        <f t="shared" ref="G6:G26" si="2">MAX(0, E6*37)</f>
        <v>0</v>
      </c>
      <c r="H6" s="6"/>
      <c r="I6" s="41">
        <v>1.7730632919999998</v>
      </c>
      <c r="J6" s="42">
        <v>2.3202977747569579E-2</v>
      </c>
      <c r="K6" s="42">
        <f t="shared" ref="K6:K26" si="3">MAX(0,I6*J6)</f>
        <v>4.1140348109308458E-2</v>
      </c>
      <c r="L6" s="42">
        <f t="shared" ref="L6:L26" si="4">MAX(0, J6*37)</f>
        <v>0.85851017666007445</v>
      </c>
      <c r="N6" s="5">
        <v>1.7882526559999992</v>
      </c>
      <c r="O6" s="6">
        <v>6.9142947343597438E-2</v>
      </c>
      <c r="P6" s="6">
        <f t="shared" ref="P6:P26" si="5">MAX(0,N6*O6)</f>
        <v>0.12364505923085621</v>
      </c>
      <c r="Q6" s="6">
        <f t="shared" ref="Q6:Q26" si="6">MAX(0, O6*37)</f>
        <v>2.5582890517131052</v>
      </c>
      <c r="R6" s="5">
        <v>1.7822697949999995</v>
      </c>
      <c r="S6" s="6">
        <v>-3.064889800076227E-2</v>
      </c>
      <c r="T6" s="6">
        <f t="shared" ref="T6:T26" si="7">MAX(0,R6*S6)</f>
        <v>0</v>
      </c>
      <c r="U6" s="6">
        <f t="shared" ref="U6:U26" si="8">MAX(0, S6*37)</f>
        <v>0</v>
      </c>
      <c r="V6" s="5">
        <v>1.8003276540000002</v>
      </c>
      <c r="W6" s="6">
        <v>-3.4442335806547396E-2</v>
      </c>
      <c r="X6" s="6">
        <f t="shared" ref="X6:X26" si="9">MAX(0,V6*W6)</f>
        <v>0</v>
      </c>
      <c r="Y6" s="6">
        <f t="shared" ref="Y6:Y26" si="10">MAX(0, W6*37)</f>
        <v>0</v>
      </c>
      <c r="Z6" s="5">
        <v>1.775959106000002</v>
      </c>
      <c r="AA6" s="6">
        <v>-5.4120488417078505E-2</v>
      </c>
      <c r="AB6" s="6">
        <f t="shared" ref="AB6:AB26" si="11">MAX(0,Z6*AA6)</f>
        <v>0</v>
      </c>
      <c r="AC6" s="6">
        <f t="shared" ref="AC6:AC26" si="12">MAX(0, AA6*37)</f>
        <v>0</v>
      </c>
      <c r="AD6" s="5">
        <v>1.7876516379999998</v>
      </c>
      <c r="AE6" s="6">
        <v>-1.0396163378877351E-2</v>
      </c>
      <c r="AF6" s="6">
        <f t="shared" ref="AF6:AF26" si="13">MAX(0,AD6*AE6)</f>
        <v>0</v>
      </c>
      <c r="AG6" s="6">
        <f t="shared" ref="AG6:AG26" si="14">MAX(0, AE6*37)</f>
        <v>0</v>
      </c>
      <c r="AH6" s="5">
        <v>1.7851382900000008</v>
      </c>
      <c r="AI6" s="6">
        <v>-4.1919629678353221E-2</v>
      </c>
      <c r="AJ6" s="6">
        <f t="shared" ref="AJ6:AJ26" si="15">MAX(0,AH6*AI6)</f>
        <v>0</v>
      </c>
      <c r="AK6" s="6">
        <f t="shared" ref="AK6:AK26" si="16">MAX(0, AI6*37)</f>
        <v>0</v>
      </c>
      <c r="AL6" s="3">
        <v>1.7806306550000013</v>
      </c>
      <c r="AM6">
        <v>1.0693132340787611E-3</v>
      </c>
      <c r="AN6">
        <f t="shared" ref="AN6:AN26" si="17">MAX(0,AL6*AM6)</f>
        <v>1.904051924397834E-3</v>
      </c>
      <c r="AO6">
        <f t="shared" ref="AO6:AO26" si="18">MAX(0, AM6*37)</f>
        <v>3.9564589660914161E-2</v>
      </c>
      <c r="AP6" s="5">
        <v>1.7768333140000028</v>
      </c>
      <c r="AQ6" s="6">
        <v>1.7609640301714295E-2</v>
      </c>
      <c r="AR6" s="6">
        <f t="shared" ref="AR6:AR26" si="19">MAX(0,AP6*AQ6)</f>
        <v>3.1289395535643021E-2</v>
      </c>
      <c r="AS6" s="6">
        <f t="shared" ref="AS6:AS26" si="20">MAX(0, AQ6*37)</f>
        <v>0.65155669116342896</v>
      </c>
      <c r="AT6" s="5">
        <v>1.7817780530000018</v>
      </c>
      <c r="AU6" s="6">
        <v>2.4609107584216295E-2</v>
      </c>
      <c r="AV6" s="6">
        <f t="shared" ref="AV6:AV26" si="21">MAX(0,AT6*AU6)</f>
        <v>4.3847967797472485E-2</v>
      </c>
      <c r="AW6" s="6">
        <f t="shared" ref="AW6:AW26" si="22">MAX(0, AU6*37)</f>
        <v>0.91053698061600297</v>
      </c>
      <c r="AX6" s="5">
        <v>1.7797837660000013</v>
      </c>
      <c r="AY6" s="6">
        <v>-3.8953257485799746E-2</v>
      </c>
      <c r="AZ6" s="6">
        <f t="shared" ref="AZ6:AZ26" si="23">MAX(0,AX6*AY6)</f>
        <v>0</v>
      </c>
      <c r="BA6" s="6">
        <f t="shared" ref="BA6:BA26" si="24">MAX(0, AY6*37)</f>
        <v>0</v>
      </c>
      <c r="BB6" s="5">
        <v>1.7785544110000018</v>
      </c>
      <c r="BC6" s="6">
        <v>-3.4877802056867253E-2</v>
      </c>
      <c r="BD6" s="6">
        <f t="shared" ref="BD6:BD26" si="25">MAX(0,BB6*BC6)</f>
        <v>0</v>
      </c>
      <c r="BE6" s="6">
        <f t="shared" ref="BE6:BE26" si="26">MAX(0, BC6*37)</f>
        <v>0</v>
      </c>
      <c r="BF6" s="5">
        <v>1.7743746040000001</v>
      </c>
      <c r="BG6" s="6">
        <v>-5.2865747421606789E-2</v>
      </c>
      <c r="BH6" s="6">
        <f t="shared" ref="BH6:BH26" si="27">MAX(0,BF6*BG6)</f>
        <v>0</v>
      </c>
      <c r="BI6" s="6">
        <f t="shared" ref="BI6:BI26" si="28">MAX(0, BG6*37)</f>
        <v>0</v>
      </c>
      <c r="BJ6" s="3">
        <v>1.7818326910000017</v>
      </c>
      <c r="BK6">
        <v>3.2341701796741937E-2</v>
      </c>
      <c r="BL6">
        <f t="shared" ref="BL6:BL26" si="29">MAX(0,BJ6*BK6)</f>
        <v>5.7627501544008274E-2</v>
      </c>
      <c r="BM6">
        <f t="shared" ref="BM6:BM26" si="30">MAX(0, BK6*37)</f>
        <v>1.1966429664794516</v>
      </c>
      <c r="BN6" s="3">
        <v>1.7854934370000013</v>
      </c>
      <c r="BO6">
        <v>2.7013481531742937E-2</v>
      </c>
      <c r="BP6">
        <f t="shared" ref="BP6:BP26" si="31">MAX(0,BN6*BO6)</f>
        <v>4.8232393985447757E-2</v>
      </c>
      <c r="BQ6">
        <f t="shared" ref="BQ6:BQ26" si="32">MAX(0, BO6*37)</f>
        <v>0.9994988166744887</v>
      </c>
      <c r="BR6" s="3">
        <v>1.7862583690000022</v>
      </c>
      <c r="BS6">
        <v>1.927180075974344E-2</v>
      </c>
      <c r="BT6">
        <f t="shared" ref="BT6:BT26" si="33">MAX(0,BR6*BS6)</f>
        <v>3.4424415392792319E-2</v>
      </c>
      <c r="BU6">
        <f t="shared" ref="BU6:BU26" si="34">MAX(0, BS6*37)</f>
        <v>0.7130566281105073</v>
      </c>
      <c r="BV6" s="5">
        <v>1.7837450210000032</v>
      </c>
      <c r="BW6" s="6">
        <v>-2.1280854870860091E-2</v>
      </c>
      <c r="BX6" s="6">
        <f t="shared" ref="BX6:BX26" si="35">MAX(0,BV6*BW6)</f>
        <v>0</v>
      </c>
      <c r="BY6" s="6">
        <f t="shared" ref="BY6:BY26" si="36">MAX(0, BW6*37)</f>
        <v>0</v>
      </c>
      <c r="BZ6" s="3">
        <v>1.7870779389999996</v>
      </c>
      <c r="CA6">
        <v>5.0208002209626131E-2</v>
      </c>
      <c r="CB6">
        <f t="shared" ref="CB6:CB26" si="37">MAX(0,BZ6*CA6)</f>
        <v>8.9725613110086089E-2</v>
      </c>
      <c r="CC6">
        <f t="shared" ref="CC6:CC26" si="38">MAX(0, CA6*37)</f>
        <v>1.8576960817561667</v>
      </c>
      <c r="CD6" s="5">
        <v>1.7830893650000004</v>
      </c>
      <c r="CE6" s="6">
        <v>-1.2610273676175872E-2</v>
      </c>
      <c r="CF6" s="6">
        <f t="shared" ref="CF6:CF26" si="39">MAX(0,CD6*CE6)</f>
        <v>0</v>
      </c>
      <c r="CG6" s="6">
        <f t="shared" ref="CG6:CG26" si="40">MAX(0, CE6*37)</f>
        <v>0</v>
      </c>
      <c r="CH6" s="5">
        <v>1.7801935510000018</v>
      </c>
      <c r="CI6" s="6">
        <v>-1.6172273048987124E-2</v>
      </c>
      <c r="CJ6" s="6">
        <f t="shared" ref="CJ6:CJ26" si="41">MAX(0,CH6*CI6)</f>
        <v>0</v>
      </c>
      <c r="CK6" s="6">
        <f t="shared" ref="CK6:CK26" si="42">MAX(0, CI6*37)</f>
        <v>0</v>
      </c>
      <c r="CL6" s="5">
        <v>1.7733091630000004</v>
      </c>
      <c r="CM6" s="6">
        <v>2.2143848665628112E-2</v>
      </c>
      <c r="CN6" s="21">
        <f t="shared" ref="CN6:CN26" si="43">MAX(0,CL6*CM6)</f>
        <v>3.9267889742843662E-2</v>
      </c>
      <c r="CO6" s="22">
        <f t="shared" ref="CO6:CO26" si="44">MAX(0, CM6*37)</f>
        <v>0.81932240062824013</v>
      </c>
      <c r="CP6" s="19">
        <v>1.7730359730000025</v>
      </c>
      <c r="CQ6" s="19">
        <v>-2.7877413089940063E-2</v>
      </c>
      <c r="CR6" s="21">
        <f t="shared" si="0"/>
        <v>0</v>
      </c>
      <c r="CS6" s="22">
        <f t="shared" ref="CS6:CS26" si="45">MAX(0, CQ6*37)</f>
        <v>0</v>
      </c>
      <c r="CT6" s="23">
        <v>1.7770791850000016</v>
      </c>
      <c r="CU6" s="6">
        <v>-6.4797684246104784E-2</v>
      </c>
      <c r="CV6" s="21">
        <f t="shared" ref="CV6:CV26" si="46">MAX(0,CT6*CU6)</f>
        <v>0</v>
      </c>
      <c r="CW6" s="22">
        <f t="shared" ref="CW6:CW26" si="47">MAX(0, CU6*37)</f>
        <v>0</v>
      </c>
      <c r="CX6" s="23">
        <v>1.7734730770000038</v>
      </c>
      <c r="CY6" s="6">
        <v>-5.0168804100106844E-2</v>
      </c>
      <c r="CZ6" s="21">
        <f t="shared" ref="CZ6:CZ26" si="48">MAX(0,CX6*CY6)</f>
        <v>0</v>
      </c>
      <c r="DA6" s="22">
        <f t="shared" ref="DA6:DA26" si="49">MAX(0, CY6*37)</f>
        <v>0</v>
      </c>
      <c r="DB6" s="5">
        <v>1.7709597289999994</v>
      </c>
      <c r="DC6" s="6">
        <v>-7.2004663257167104E-2</v>
      </c>
      <c r="DD6" s="21">
        <f t="shared" ref="DD6:DD26" si="50">MAX(0,DB6*DC6)</f>
        <v>0</v>
      </c>
      <c r="DE6" s="22">
        <f t="shared" ref="DE6:DE26" si="51">MAX(0, DC6*37)</f>
        <v>0</v>
      </c>
      <c r="DF6" s="14">
        <v>1.7719978510000036</v>
      </c>
      <c r="DG6">
        <v>5.0349666896256251E-2</v>
      </c>
      <c r="DH6" s="13">
        <f t="shared" ref="DH6:DH26" si="52">MAX(0,DF6*DG6)</f>
        <v>8.9219501538732093E-2</v>
      </c>
      <c r="DI6" s="10">
        <f t="shared" ref="DI6:DI26" si="53">MAX(0, DG6*37)</f>
        <v>1.8629376751614812</v>
      </c>
      <c r="DJ6" s="14">
        <v>1.7756585970000032</v>
      </c>
      <c r="DK6">
        <v>2.1286261261160289E-2</v>
      </c>
      <c r="DL6" s="13">
        <f t="shared" ref="DL6:DL26" si="54">MAX(0,DJ6*DK6)</f>
        <v>3.7797132806367394E-2</v>
      </c>
      <c r="DM6" s="10">
        <f t="shared" ref="DM6:DM26" si="55">MAX(0, DK6*37)</f>
        <v>0.78759166666293068</v>
      </c>
      <c r="DN6" s="14">
        <v>1.7683917429999987</v>
      </c>
      <c r="DO6">
        <v>1.2852724718165107E-2</v>
      </c>
      <c r="DP6" s="13">
        <f t="shared" ref="DP6:DP26" si="56">MAX(0,DN6*DO6)</f>
        <v>2.2728652266655158E-2</v>
      </c>
      <c r="DQ6" s="10">
        <f t="shared" ref="DQ6:DQ26" si="57">MAX(0, DO6*37)</f>
        <v>0.47555081457210896</v>
      </c>
      <c r="DR6" s="14">
        <v>1.7687742089999983</v>
      </c>
      <c r="DS6">
        <v>5.149360690873195E-3</v>
      </c>
      <c r="DT6" s="13">
        <f t="shared" ref="DT6:DT26" si="58">MAX(0,DR6*DS6)</f>
        <v>9.1080563828549194E-3</v>
      </c>
      <c r="DU6" s="10">
        <f t="shared" ref="DU6:DU26" si="59">MAX(0, DS6*37)</f>
        <v>0.19052634556230821</v>
      </c>
      <c r="DV6" s="23">
        <v>1.7800296370000019</v>
      </c>
      <c r="DW6" s="6">
        <v>-3.1039211667074976E-2</v>
      </c>
      <c r="DX6" s="21">
        <f t="shared" ref="DX6:DX26" si="60">MAX(0,DV6*DW6)</f>
        <v>0</v>
      </c>
      <c r="DY6" s="22">
        <f t="shared" ref="DY6:DY26" si="61">MAX(0, DW6*37)</f>
        <v>0</v>
      </c>
      <c r="DZ6" s="23">
        <v>1.778417816000001</v>
      </c>
      <c r="EA6" s="6">
        <v>-3.1366289665906773E-2</v>
      </c>
      <c r="EB6" s="21">
        <f t="shared" ref="EB6:EB26" si="62">MAX(0,DZ6*EA6)</f>
        <v>0</v>
      </c>
      <c r="EC6" s="22">
        <f t="shared" ref="EC6:EC26" si="63">MAX(0, EA6*37)</f>
        <v>0</v>
      </c>
      <c r="ED6" s="23">
        <v>1.775194174000001</v>
      </c>
      <c r="EE6" s="6">
        <v>-1.6261879290557831E-2</v>
      </c>
      <c r="EF6" s="21">
        <f t="shared" ref="EF6:EF26" si="64">MAX(0,ED6*EE6)</f>
        <v>0</v>
      </c>
      <c r="EG6" s="22">
        <f t="shared" ref="EG6:EG26" si="65">MAX(0, EE6*37)</f>
        <v>0</v>
      </c>
      <c r="EH6" s="23">
        <v>1.7768606330000001</v>
      </c>
      <c r="EI6" s="6">
        <v>-4.9720341430809258E-2</v>
      </c>
      <c r="EJ6" s="21">
        <f t="shared" ref="EJ6:EJ26" si="66">MAX(0,EH6*EI6)</f>
        <v>0</v>
      </c>
      <c r="EK6" s="22">
        <f t="shared" ref="EK6:EK26" si="67">MAX(0, EI6*37)</f>
        <v>0</v>
      </c>
      <c r="EL6" s="17">
        <v>1.7821605190000014</v>
      </c>
      <c r="EM6" s="15">
        <v>0.27917838134200351</v>
      </c>
      <c r="EN6" s="13">
        <f t="shared" ref="EN6:EN26" si="68">MAX(0,EL6*EM6)</f>
        <v>0.49754068898604531</v>
      </c>
      <c r="EO6" s="10">
        <f t="shared" ref="EO6:EO26" si="69">MAX(0, EM6*37)</f>
        <v>10.32960010965413</v>
      </c>
      <c r="EP6">
        <v>1.7803574650000016</v>
      </c>
      <c r="EQ6">
        <v>0.25927041733757655</v>
      </c>
      <c r="ER6" s="13">
        <f t="shared" ref="ER6:ER26" si="70">MAX(0,EP6*EQ6)</f>
        <v>0.46159402296062024</v>
      </c>
      <c r="ES6" s="10">
        <f t="shared" ref="ES6:ES26" si="71">MAX(0, EQ6*37)</f>
        <v>9.5930054414903321</v>
      </c>
      <c r="ET6" s="14">
        <v>1.7765601240000031</v>
      </c>
      <c r="EU6">
        <v>0.22823502551389852</v>
      </c>
      <c r="EV6" s="13">
        <f t="shared" ref="EV6:EV26" si="72">MAX(0,ET6*EU6)</f>
        <v>0.4054732452281154</v>
      </c>
      <c r="EW6" s="10">
        <f t="shared" ref="EW6:EW26" si="73">MAX(0, EU6*37)</f>
        <v>8.4446959440142457</v>
      </c>
      <c r="EX6" s="14">
        <v>1.7714787900000033</v>
      </c>
      <c r="EY6">
        <v>0.24001497734688068</v>
      </c>
      <c r="EZ6" s="13">
        <f t="shared" ref="EZ6:EZ26" si="74">MAX(0,EX6*EY6)</f>
        <v>0.42518144165233041</v>
      </c>
      <c r="FA6" s="10">
        <f t="shared" ref="FA6:FA26" si="75">MAX(0, EY6*37)</f>
        <v>8.8805541618345849</v>
      </c>
      <c r="FB6" s="14">
        <v>1.7888809929999994</v>
      </c>
      <c r="FC6">
        <v>1.3205200943136182E-2</v>
      </c>
      <c r="FD6" s="13">
        <f t="shared" ref="FD6:FD26" si="76">MAX(0,FB6*FC6)</f>
        <v>2.362253297592198E-2</v>
      </c>
      <c r="FE6" s="10">
        <f t="shared" ref="FE6:FE26" si="77">MAX(0, FC6*37)</f>
        <v>0.48859243489603876</v>
      </c>
      <c r="FF6" s="14">
        <v>1.7830893650000004</v>
      </c>
      <c r="FG6">
        <v>0.10776284043589397</v>
      </c>
      <c r="FH6" s="13">
        <f t="shared" ref="FH6:FH26" si="78">MAX(0,FF6*FG6)</f>
        <v>0.19215077472343456</v>
      </c>
      <c r="FI6" s="10">
        <f t="shared" ref="FI6:FI26" si="79">MAX(0, FG6*37)</f>
        <v>3.9872250961280771</v>
      </c>
      <c r="FJ6" s="23">
        <v>1.7809584830000009</v>
      </c>
      <c r="FK6" s="6">
        <v>-2.3141610822499107E-2</v>
      </c>
      <c r="FL6" s="21">
        <f t="shared" ref="FL6:FL26" si="80">MAX(0,FJ6*FK6)</f>
        <v>0</v>
      </c>
      <c r="FM6" s="22">
        <f t="shared" ref="FM6:FM26" si="81">MAX(0, FK6*37)</f>
        <v>0</v>
      </c>
      <c r="FN6" s="14">
        <v>1.7861764119999997</v>
      </c>
      <c r="FO6">
        <v>1.6204481140663789E-2</v>
      </c>
      <c r="FP6" s="13">
        <f t="shared" ref="FP6:FP26" si="82">MAX(0,FN6*FO6)</f>
        <v>2.8944061982152509E-2</v>
      </c>
      <c r="FQ6" s="10">
        <f t="shared" ref="FQ6:FQ26" si="83">MAX(0, FO6*37)</f>
        <v>0.59956580220456024</v>
      </c>
      <c r="FR6" s="23">
        <v>1.7782539020000012</v>
      </c>
      <c r="FS6" s="6">
        <v>5.8849806352791979E-3</v>
      </c>
      <c r="FT6" s="21">
        <f t="shared" ref="FT6:FT26" si="84">MAX(0,FR6*FS6)</f>
        <v>1.046498977787968E-2</v>
      </c>
      <c r="FU6" s="22">
        <f t="shared" ref="FU6:FU26" si="85">MAX(0, FS6*37)</f>
        <v>0.21774428350533032</v>
      </c>
      <c r="FV6" s="14">
        <v>1.7780080310000006</v>
      </c>
      <c r="FW6">
        <v>4.9511555306306632E-2</v>
      </c>
      <c r="FX6" s="13">
        <f t="shared" ref="FX6:FX26" si="86">MAX(0,FV6*FW6)</f>
        <v>8.8031942961913884E-2</v>
      </c>
      <c r="FY6" s="10">
        <f t="shared" ref="FY6:FY26" si="87">MAX(0, FW6*37)</f>
        <v>1.8319275463333453</v>
      </c>
    </row>
    <row r="7" spans="2:181" x14ac:dyDescent="0.25">
      <c r="B7" s="42" t="s">
        <v>166</v>
      </c>
      <c r="C7" s="40">
        <f>AVERAGE(H7)</f>
        <v>1.7531672545714285</v>
      </c>
      <c r="D7" s="41">
        <v>1.770495305999999</v>
      </c>
      <c r="E7" s="42">
        <v>3.1939060387364118E-2</v>
      </c>
      <c r="F7" s="42">
        <f t="shared" si="1"/>
        <v>5.6547956493878684E-2</v>
      </c>
      <c r="G7" s="42">
        <f t="shared" si="2"/>
        <v>1.1817452343324724</v>
      </c>
      <c r="H7" s="62">
        <f>AVERAGE(D7:D13)</f>
        <v>1.7531672545714285</v>
      </c>
      <c r="I7" s="41">
        <v>1.7719705319999992</v>
      </c>
      <c r="J7" s="42">
        <v>4.297315538255163E-3</v>
      </c>
      <c r="K7" s="42">
        <f t="shared" si="3"/>
        <v>7.6147165004938639E-3</v>
      </c>
      <c r="L7" s="42">
        <f t="shared" si="4"/>
        <v>0.15900067491544104</v>
      </c>
      <c r="N7" s="5">
        <v>1.7827888559999998</v>
      </c>
      <c r="O7" s="6">
        <v>2.3966812203961713E-2</v>
      </c>
      <c r="P7" s="6">
        <f t="shared" si="5"/>
        <v>4.2727765711067733E-2</v>
      </c>
      <c r="Q7" s="6">
        <f t="shared" si="6"/>
        <v>0.88677205154658334</v>
      </c>
      <c r="R7" s="5">
        <v>1.7768059950000001</v>
      </c>
      <c r="S7" s="6">
        <v>-3.9537444314199331E-2</v>
      </c>
      <c r="T7" s="6">
        <f t="shared" si="7"/>
        <v>0</v>
      </c>
      <c r="U7" s="6">
        <f t="shared" si="8"/>
        <v>0</v>
      </c>
      <c r="V7" s="5">
        <v>1.7786636869999999</v>
      </c>
      <c r="W7" s="6">
        <v>3.0164256669348508E-4</v>
      </c>
      <c r="X7" s="6">
        <f t="shared" si="9"/>
        <v>5.3652067983117754E-4</v>
      </c>
      <c r="Y7" s="6">
        <f t="shared" si="10"/>
        <v>1.1160774967658948E-2</v>
      </c>
      <c r="Z7" s="5">
        <v>1.7737735860000008</v>
      </c>
      <c r="AA7" s="6">
        <v>-4.6973584375949222E-2</v>
      </c>
      <c r="AB7" s="6">
        <f t="shared" si="11"/>
        <v>0</v>
      </c>
      <c r="AC7" s="6">
        <f t="shared" si="12"/>
        <v>0</v>
      </c>
      <c r="AD7" s="5">
        <v>1.7810950780000017</v>
      </c>
      <c r="AE7" s="6">
        <v>1.4666939545150831E-3</v>
      </c>
      <c r="AF7" s="6">
        <f t="shared" si="13"/>
        <v>2.6123213833191728E-3</v>
      </c>
      <c r="AG7" s="6">
        <f t="shared" si="14"/>
        <v>5.4267676317058075E-2</v>
      </c>
      <c r="AH7" s="5">
        <v>1.7796744900000014</v>
      </c>
      <c r="AI7" s="6">
        <v>-6.78545736659035E-4</v>
      </c>
      <c r="AJ7" s="6">
        <f t="shared" si="15"/>
        <v>0</v>
      </c>
      <c r="AK7" s="6">
        <f t="shared" si="16"/>
        <v>0</v>
      </c>
      <c r="AL7" s="3">
        <v>1.7762596150000025</v>
      </c>
      <c r="AM7">
        <v>4.9768651643752632E-2</v>
      </c>
      <c r="AN7">
        <f t="shared" si="17"/>
        <v>8.8402046007801285E-2</v>
      </c>
      <c r="AO7">
        <f t="shared" si="18"/>
        <v>1.8414401108188474</v>
      </c>
      <c r="AP7" s="5">
        <v>1.7724622740000004</v>
      </c>
      <c r="AQ7" s="6">
        <v>1.6175159818609439E-2</v>
      </c>
      <c r="AR7" s="6">
        <f t="shared" si="19"/>
        <v>2.8669860554405919E-2</v>
      </c>
      <c r="AS7" s="6">
        <f t="shared" si="20"/>
        <v>0.59848091328854924</v>
      </c>
      <c r="AT7" s="5">
        <v>1.7763142530000007</v>
      </c>
      <c r="AU7" s="6">
        <v>6.1558121389286506E-2</v>
      </c>
      <c r="AV7" s="6">
        <f t="shared" si="21"/>
        <v>0.10934656841169382</v>
      </c>
      <c r="AW7" s="6">
        <f t="shared" si="22"/>
        <v>2.2776504914036009</v>
      </c>
      <c r="AX7" s="5">
        <v>1.7743199660000002</v>
      </c>
      <c r="AY7" s="6">
        <v>-2.4434993086470614E-2</v>
      </c>
      <c r="AZ7" s="6">
        <f t="shared" si="23"/>
        <v>0</v>
      </c>
      <c r="BA7" s="6">
        <f t="shared" si="24"/>
        <v>0</v>
      </c>
      <c r="BB7" s="3">
        <v>1.775276131</v>
      </c>
      <c r="BC7">
        <v>6.8754652265525865E-2</v>
      </c>
      <c r="BD7">
        <f t="shared" si="25"/>
        <v>0.12205849306219314</v>
      </c>
      <c r="BE7">
        <f t="shared" si="26"/>
        <v>2.5439221338244571</v>
      </c>
      <c r="BF7" s="5">
        <v>1.7710963240000002</v>
      </c>
      <c r="BG7" s="6">
        <v>-3.592839372944321E-2</v>
      </c>
      <c r="BH7" s="6">
        <f t="shared" si="27"/>
        <v>0</v>
      </c>
      <c r="BI7" s="6">
        <f t="shared" si="28"/>
        <v>0</v>
      </c>
      <c r="BJ7" s="3">
        <v>1.775276131</v>
      </c>
      <c r="BK7">
        <v>5.0911383264881115E-2</v>
      </c>
      <c r="BL7">
        <f t="shared" si="29"/>
        <v>9.0381763506336296E-2</v>
      </c>
      <c r="BM7">
        <f t="shared" si="30"/>
        <v>1.8837211808006011</v>
      </c>
      <c r="BN7" s="3">
        <v>1.7811223970000025</v>
      </c>
      <c r="BO7">
        <v>6.1103840133390014E-2</v>
      </c>
      <c r="BP7">
        <f t="shared" si="31"/>
        <v>0.10883341820428857</v>
      </c>
      <c r="BQ7">
        <f t="shared" si="32"/>
        <v>2.2608420849354305</v>
      </c>
      <c r="BR7" s="3">
        <v>1.7775162890000011</v>
      </c>
      <c r="BS7">
        <v>0.14611731483251561</v>
      </c>
      <c r="BT7">
        <f t="shared" si="33"/>
        <v>0.25972590721973798</v>
      </c>
      <c r="BU7">
        <f t="shared" si="34"/>
        <v>5.4063406488030772</v>
      </c>
      <c r="BV7" s="3">
        <v>1.7728174210000009</v>
      </c>
      <c r="BW7">
        <v>2.0424093467356214E-3</v>
      </c>
      <c r="BX7">
        <f t="shared" si="35"/>
        <v>3.6208188707061409E-3</v>
      </c>
      <c r="BY7">
        <f t="shared" si="36"/>
        <v>7.556914582921799E-2</v>
      </c>
      <c r="BZ7" s="3">
        <v>1.7816141390000002</v>
      </c>
      <c r="CA7">
        <v>1.4872971689410317E-2</v>
      </c>
      <c r="CB7">
        <f t="shared" si="37"/>
        <v>2.6497896650800143E-2</v>
      </c>
      <c r="CC7">
        <f t="shared" si="38"/>
        <v>0.55029995250818176</v>
      </c>
      <c r="CD7" s="5">
        <v>1.777625565000001</v>
      </c>
      <c r="CE7" s="6">
        <v>-2.9239882184330123E-3</v>
      </c>
      <c r="CF7" s="6">
        <f t="shared" si="39"/>
        <v>0</v>
      </c>
      <c r="CG7" s="6">
        <f t="shared" si="40"/>
        <v>0</v>
      </c>
      <c r="CH7" s="3">
        <v>1.7749209840000013</v>
      </c>
      <c r="CI7">
        <v>6.7056664668897021E-3</v>
      </c>
      <c r="CJ7">
        <f t="shared" si="41"/>
        <v>1.1902028123787682E-2</v>
      </c>
      <c r="CK7">
        <f t="shared" si="42"/>
        <v>0.24810965927491899</v>
      </c>
      <c r="CL7" s="5">
        <v>1.7700308830000004</v>
      </c>
      <c r="CM7" s="6">
        <v>-1.6291882991288902E-2</v>
      </c>
      <c r="CN7" s="21">
        <f t="shared" si="43"/>
        <v>0</v>
      </c>
      <c r="CO7" s="22">
        <f t="shared" si="44"/>
        <v>0</v>
      </c>
      <c r="CP7" s="19">
        <v>1.7697576930000025</v>
      </c>
      <c r="CQ7" s="19">
        <v>-2.2298125386512314E-2</v>
      </c>
      <c r="CR7" s="21">
        <f t="shared" si="0"/>
        <v>0</v>
      </c>
      <c r="CS7" s="22">
        <f t="shared" si="45"/>
        <v>0</v>
      </c>
      <c r="CT7" s="23">
        <v>1.7716153850000023</v>
      </c>
      <c r="CU7" s="6">
        <v>-5.6926657921338837E-2</v>
      </c>
      <c r="CV7" s="21">
        <f t="shared" si="46"/>
        <v>0</v>
      </c>
      <c r="CW7" s="22">
        <f t="shared" si="47"/>
        <v>0</v>
      </c>
      <c r="CX7" s="23">
        <v>1.7691020370000015</v>
      </c>
      <c r="CY7" s="6">
        <v>-2.556608746897791E-4</v>
      </c>
      <c r="CZ7" s="21">
        <f t="shared" si="48"/>
        <v>0</v>
      </c>
      <c r="DA7" s="22">
        <f t="shared" si="49"/>
        <v>0</v>
      </c>
      <c r="DB7" s="5">
        <v>1.7665886889999989</v>
      </c>
      <c r="DC7" s="6">
        <v>-7.2715068195182544E-2</v>
      </c>
      <c r="DD7" s="21">
        <f t="shared" si="50"/>
        <v>0</v>
      </c>
      <c r="DE7" s="22">
        <f t="shared" si="51"/>
        <v>0</v>
      </c>
      <c r="DF7" s="14">
        <v>1.7665340510000007</v>
      </c>
      <c r="DG7">
        <v>3.8055464968284429E-2</v>
      </c>
      <c r="DH7" s="13">
        <f t="shared" si="52"/>
        <v>6.7226274693112112E-2</v>
      </c>
      <c r="DI7" s="10">
        <f t="shared" si="53"/>
        <v>1.408052203826524</v>
      </c>
      <c r="DJ7" s="14">
        <v>1.7701947970000003</v>
      </c>
      <c r="DK7">
        <v>3.693357098481901E-2</v>
      </c>
      <c r="DL7" s="13">
        <f t="shared" si="54"/>
        <v>6.5379615191956786E-2</v>
      </c>
      <c r="DM7" s="10">
        <f t="shared" si="55"/>
        <v>1.3665421264383033</v>
      </c>
      <c r="DN7" s="14">
        <v>1.7672989829999981</v>
      </c>
      <c r="DO7">
        <v>6.8376627581870922E-2</v>
      </c>
      <c r="DP7" s="13">
        <f t="shared" si="56"/>
        <v>0.12084194438641011</v>
      </c>
      <c r="DQ7" s="10">
        <f t="shared" si="57"/>
        <v>2.5299352205292243</v>
      </c>
      <c r="DR7" s="14">
        <v>1.7665886889999989</v>
      </c>
      <c r="DS7">
        <v>2.2289572079464502E-2</v>
      </c>
      <c r="DT7" s="13">
        <f t="shared" si="58"/>
        <v>3.937650591823217E-2</v>
      </c>
      <c r="DU7" s="10">
        <f t="shared" si="59"/>
        <v>0.82471416694018651</v>
      </c>
      <c r="DV7" s="23">
        <v>1.7745658370000026</v>
      </c>
      <c r="DW7" s="6">
        <v>-4.0372430760198794E-2</v>
      </c>
      <c r="DX7" s="21">
        <f t="shared" si="60"/>
        <v>0</v>
      </c>
      <c r="DY7" s="22">
        <f t="shared" si="61"/>
        <v>0</v>
      </c>
      <c r="DZ7" s="23">
        <v>1.7742380090000012</v>
      </c>
      <c r="EA7" s="6">
        <v>-2.8991296876263856E-2</v>
      </c>
      <c r="EB7" s="21">
        <f t="shared" si="62"/>
        <v>0</v>
      </c>
      <c r="EC7" s="22">
        <f t="shared" si="63"/>
        <v>0</v>
      </c>
      <c r="ED7" s="23">
        <v>1.7730086540000016</v>
      </c>
      <c r="EE7" s="6">
        <v>-9.0957828010867093E-3</v>
      </c>
      <c r="EF7" s="21">
        <f t="shared" si="64"/>
        <v>0</v>
      </c>
      <c r="EG7" s="22">
        <f t="shared" si="65"/>
        <v>0</v>
      </c>
      <c r="EH7" s="23">
        <v>1.7724895929999995</v>
      </c>
      <c r="EI7" s="6">
        <v>-4.5791554399604223E-2</v>
      </c>
      <c r="EJ7" s="21">
        <f t="shared" si="66"/>
        <v>0</v>
      </c>
      <c r="EK7" s="22">
        <f t="shared" si="67"/>
        <v>0</v>
      </c>
      <c r="EL7" s="17">
        <v>1.776696719000002</v>
      </c>
      <c r="EM7" s="15">
        <v>0.29433092461136839</v>
      </c>
      <c r="EN7" s="13">
        <f t="shared" si="68"/>
        <v>0.52293678805725519</v>
      </c>
      <c r="EO7" s="10">
        <f t="shared" si="69"/>
        <v>10.890244210620631</v>
      </c>
      <c r="EP7">
        <v>1.7739921380000023</v>
      </c>
      <c r="EQ7">
        <v>0.29055477205685315</v>
      </c>
      <c r="ER7" s="13">
        <f t="shared" si="70"/>
        <v>0.51544188128724022</v>
      </c>
      <c r="ES7" s="10">
        <f t="shared" si="71"/>
        <v>10.750526566103566</v>
      </c>
      <c r="ET7" s="14">
        <v>1.7710963240000037</v>
      </c>
      <c r="EU7">
        <v>0.29175011647832155</v>
      </c>
      <c r="EV7" s="13">
        <f t="shared" si="72"/>
        <v>0.51671755882132819</v>
      </c>
      <c r="EW7" s="10">
        <f t="shared" si="73"/>
        <v>10.794754309697897</v>
      </c>
      <c r="EX7" s="14">
        <v>1.7692932700000004</v>
      </c>
      <c r="EY7">
        <v>0.28185363768675437</v>
      </c>
      <c r="EZ7" s="13">
        <f t="shared" si="74"/>
        <v>0.49868174428419298</v>
      </c>
      <c r="FA7" s="10">
        <f t="shared" si="75"/>
        <v>10.428584594409912</v>
      </c>
      <c r="FB7" s="14">
        <v>1.7845099530000006</v>
      </c>
      <c r="FC7">
        <v>3.1895802059397647E-2</v>
      </c>
      <c r="FD7" s="13">
        <f t="shared" si="76"/>
        <v>5.6918376233913021E-2</v>
      </c>
      <c r="FE7" s="10">
        <f t="shared" si="77"/>
        <v>1.180144676197713</v>
      </c>
      <c r="FF7" s="14">
        <v>1.777625565000001</v>
      </c>
      <c r="FG7">
        <v>3.2369296609339952E-2</v>
      </c>
      <c r="FH7" s="13">
        <f t="shared" si="78"/>
        <v>5.7540489173830547E-2</v>
      </c>
      <c r="FI7" s="10">
        <f t="shared" si="79"/>
        <v>1.1976639745455782</v>
      </c>
      <c r="FJ7" s="23">
        <v>1.7754946830000016</v>
      </c>
      <c r="FK7" s="6">
        <v>-7.0663534487194202E-3</v>
      </c>
      <c r="FL7" s="21">
        <f t="shared" si="80"/>
        <v>0</v>
      </c>
      <c r="FM7" s="22">
        <f t="shared" si="81"/>
        <v>0</v>
      </c>
      <c r="FN7" s="14">
        <v>1.7818053720000009</v>
      </c>
      <c r="FO7">
        <v>1.7255525654722586E-2</v>
      </c>
      <c r="FP7" s="13">
        <f t="shared" si="82"/>
        <v>3.0745988308268538E-2</v>
      </c>
      <c r="FQ7" s="10">
        <f t="shared" si="83"/>
        <v>0.63845444922473571</v>
      </c>
      <c r="FR7" s="23">
        <v>1.7749756219999995</v>
      </c>
      <c r="FS7" s="6">
        <v>-2.3788352035782362E-2</v>
      </c>
      <c r="FT7" s="21">
        <f t="shared" si="84"/>
        <v>0</v>
      </c>
      <c r="FU7" s="22">
        <f t="shared" si="85"/>
        <v>0</v>
      </c>
      <c r="FV7" s="14">
        <v>1.7725442309999995</v>
      </c>
      <c r="FW7">
        <v>0.13960981202842496</v>
      </c>
      <c r="FX7" s="13">
        <f t="shared" si="86"/>
        <v>0.24746456690197899</v>
      </c>
      <c r="FY7" s="10">
        <f t="shared" si="87"/>
        <v>5.1655630450517238</v>
      </c>
    </row>
    <row r="8" spans="2:181" x14ac:dyDescent="0.25">
      <c r="D8" s="41">
        <v>1.7650315059999997</v>
      </c>
      <c r="E8" s="42">
        <v>8.2010335177868113E-2</v>
      </c>
      <c r="F8" s="42">
        <f t="shared" si="1"/>
        <v>0.14475082540655732</v>
      </c>
      <c r="G8" s="42">
        <f t="shared" si="2"/>
        <v>3.0343824015811203</v>
      </c>
      <c r="H8" s="12">
        <f>SUM(G7:G13)</f>
        <v>242.85818755329097</v>
      </c>
      <c r="I8" s="41">
        <v>1.7654139719999993</v>
      </c>
      <c r="J8" s="42">
        <v>2.762038473539433E-2</v>
      </c>
      <c r="K8" s="42">
        <f t="shared" si="3"/>
        <v>4.8761413123880652E-2</v>
      </c>
      <c r="L8" s="42">
        <f t="shared" si="4"/>
        <v>1.0219542352095903</v>
      </c>
      <c r="N8" s="5">
        <v>1.7773250560000005</v>
      </c>
      <c r="O8" s="6">
        <v>-1.4051583949535386E-2</v>
      </c>
      <c r="P8" s="6">
        <f t="shared" si="5"/>
        <v>0</v>
      </c>
      <c r="Q8" s="6">
        <f t="shared" si="6"/>
        <v>0</v>
      </c>
      <c r="R8" s="5">
        <v>1.7715334279999997</v>
      </c>
      <c r="S8" s="6">
        <v>-5.1115190458460601E-2</v>
      </c>
      <c r="T8" s="6">
        <f t="shared" si="7"/>
        <v>0</v>
      </c>
      <c r="U8" s="6">
        <f t="shared" si="8"/>
        <v>0</v>
      </c>
      <c r="V8" s="5">
        <v>1.7710143669999994</v>
      </c>
      <c r="W8" s="6">
        <v>3.938788029674371E-3</v>
      </c>
      <c r="X8" s="6">
        <f t="shared" si="9"/>
        <v>6.9756501891209306E-3</v>
      </c>
      <c r="Y8" s="6">
        <f t="shared" si="10"/>
        <v>0.14573515709795173</v>
      </c>
      <c r="Z8" s="5">
        <v>1.7694025460000002</v>
      </c>
      <c r="AA8" s="6">
        <v>-5.0975540347759397E-2</v>
      </c>
      <c r="AB8" s="6">
        <f t="shared" si="11"/>
        <v>0</v>
      </c>
      <c r="AC8" s="6">
        <f t="shared" si="12"/>
        <v>0</v>
      </c>
      <c r="AD8" s="5">
        <v>1.7745385180000017</v>
      </c>
      <c r="AE8" s="6">
        <v>2.3386339800339356E-2</v>
      </c>
      <c r="AF8" s="6">
        <f t="shared" si="13"/>
        <v>4.1499960770738656E-2</v>
      </c>
      <c r="AG8" s="6">
        <f t="shared" si="14"/>
        <v>0.86529457261255616</v>
      </c>
      <c r="AH8" s="5">
        <v>1.7698396499999998</v>
      </c>
      <c r="AI8" s="6">
        <v>-2.4945342893484174E-2</v>
      </c>
      <c r="AJ8" s="6">
        <f t="shared" si="15"/>
        <v>0</v>
      </c>
      <c r="AK8" s="6">
        <f t="shared" si="16"/>
        <v>0</v>
      </c>
      <c r="AL8" s="3">
        <v>1.7697030550000008</v>
      </c>
      <c r="AM8">
        <v>7.3115857335381382E-2</v>
      </c>
      <c r="AN8">
        <f t="shared" si="17"/>
        <v>0.12939335609536864</v>
      </c>
      <c r="AO8">
        <f t="shared" si="18"/>
        <v>2.7052867214091112</v>
      </c>
      <c r="AP8" s="5">
        <v>1.7669984740000011</v>
      </c>
      <c r="AQ8" s="6">
        <v>-1.9924199847564033E-2</v>
      </c>
      <c r="AR8" s="6">
        <f t="shared" si="19"/>
        <v>0</v>
      </c>
      <c r="AS8" s="6">
        <f t="shared" si="20"/>
        <v>0</v>
      </c>
      <c r="AT8" s="5">
        <v>1.7697576930000007</v>
      </c>
      <c r="AU8" s="6">
        <v>2.4341527427828354E-2</v>
      </c>
      <c r="AV8" s="6">
        <f t="shared" si="21"/>
        <v>4.3078605424769753E-2</v>
      </c>
      <c r="AW8" s="6">
        <f t="shared" si="22"/>
        <v>0.90063651482964913</v>
      </c>
      <c r="AX8" s="5">
        <v>1.7688561660000008</v>
      </c>
      <c r="AY8" s="6">
        <v>-1.5000145061036107E-3</v>
      </c>
      <c r="AZ8" s="6">
        <f t="shared" si="23"/>
        <v>0</v>
      </c>
      <c r="BA8" s="6">
        <f t="shared" si="24"/>
        <v>0</v>
      </c>
      <c r="BB8" s="3">
        <v>1.769621098</v>
      </c>
      <c r="BC8">
        <v>2.8307425090853152E-2</v>
      </c>
      <c r="BD8">
        <f t="shared" si="25"/>
        <v>5.0093416670828304E-2</v>
      </c>
      <c r="BE8">
        <f t="shared" si="26"/>
        <v>1.0473747283615666</v>
      </c>
      <c r="BF8" s="5">
        <v>1.7658237570000015</v>
      </c>
      <c r="BG8" s="6">
        <v>-9.4810340897561168E-3</v>
      </c>
      <c r="BH8" s="6">
        <f t="shared" si="27"/>
        <v>0</v>
      </c>
      <c r="BI8" s="6">
        <f t="shared" si="28"/>
        <v>0</v>
      </c>
      <c r="BJ8" s="3">
        <v>1.7676268110000013</v>
      </c>
      <c r="BK8">
        <v>0.10323255080320681</v>
      </c>
      <c r="BL8">
        <f t="shared" si="29"/>
        <v>0.18247662456766808</v>
      </c>
      <c r="BM8">
        <f t="shared" si="30"/>
        <v>3.8196043797186521</v>
      </c>
      <c r="BN8" s="3">
        <v>1.7747570699999997</v>
      </c>
      <c r="BO8">
        <v>0.12805408854387551</v>
      </c>
      <c r="BP8">
        <f t="shared" si="31"/>
        <v>0.22726489898564903</v>
      </c>
      <c r="BQ8">
        <f t="shared" si="32"/>
        <v>4.7380012761233941</v>
      </c>
      <c r="BR8" s="3">
        <v>1.7698669690000006</v>
      </c>
      <c r="BS8">
        <v>0.1328761940372927</v>
      </c>
      <c r="BT8">
        <f t="shared" si="33"/>
        <v>0.2351731867930392</v>
      </c>
      <c r="BU8">
        <f t="shared" si="34"/>
        <v>4.9164191793798295</v>
      </c>
      <c r="BV8" s="3">
        <v>1.769539141000001</v>
      </c>
      <c r="BW8">
        <v>5.0074122090465835E-2</v>
      </c>
      <c r="BX8">
        <f t="shared" si="35"/>
        <v>8.8608118990292084E-2</v>
      </c>
      <c r="BY8">
        <f t="shared" si="36"/>
        <v>1.8527425173472358</v>
      </c>
      <c r="BZ8" s="3">
        <v>1.7739648190000015</v>
      </c>
      <c r="CA8">
        <v>1.6321598525607117E-2</v>
      </c>
      <c r="CB8">
        <f t="shared" si="37"/>
        <v>2.895394157426932E-2</v>
      </c>
      <c r="CC8">
        <f t="shared" si="38"/>
        <v>0.60389914544746326</v>
      </c>
      <c r="CD8" s="5">
        <v>1.7721617649999999</v>
      </c>
      <c r="CE8" s="6">
        <v>-1.5593469194605502E-2</v>
      </c>
      <c r="CF8" s="6">
        <f t="shared" si="39"/>
        <v>0</v>
      </c>
      <c r="CG8" s="6">
        <f t="shared" si="40"/>
        <v>0</v>
      </c>
      <c r="CH8" s="3">
        <v>1.7694571840000002</v>
      </c>
      <c r="CI8">
        <v>1.2964883586786163E-2</v>
      </c>
      <c r="CJ8">
        <f t="shared" si="41"/>
        <v>2.2940806402362467E-2</v>
      </c>
      <c r="CK8">
        <f t="shared" si="42"/>
        <v>0.47970069271108801</v>
      </c>
      <c r="CL8" s="5">
        <v>1.7656598429999999</v>
      </c>
      <c r="CM8" s="6">
        <v>-2.472696718254409E-2</v>
      </c>
      <c r="CN8" s="21">
        <f t="shared" si="43"/>
        <v>0</v>
      </c>
      <c r="CO8" s="22">
        <f t="shared" si="44"/>
        <v>0</v>
      </c>
      <c r="CP8" s="19">
        <v>1.7632011330000008</v>
      </c>
      <c r="CQ8" s="19">
        <v>-3.8397055551704987E-2</v>
      </c>
      <c r="CR8" s="21">
        <f t="shared" si="0"/>
        <v>0</v>
      </c>
      <c r="CS8" s="22">
        <f t="shared" si="45"/>
        <v>0</v>
      </c>
      <c r="CT8" s="23">
        <v>1.7641572980000007</v>
      </c>
      <c r="CU8" s="6">
        <v>-6.2698867041079062E-2</v>
      </c>
      <c r="CV8" s="21">
        <f t="shared" si="46"/>
        <v>0</v>
      </c>
      <c r="CW8" s="22">
        <f t="shared" si="47"/>
        <v>0</v>
      </c>
      <c r="CX8" s="23">
        <v>1.763829470000001</v>
      </c>
      <c r="CY8" s="6">
        <v>-4.7589706845458483E-2</v>
      </c>
      <c r="CZ8" s="21">
        <f t="shared" si="48"/>
        <v>0</v>
      </c>
      <c r="DA8" s="22">
        <f t="shared" si="49"/>
        <v>0</v>
      </c>
      <c r="DB8" s="5">
        <v>1.7611248889999995</v>
      </c>
      <c r="DC8" s="6">
        <v>-5.8851051346894306E-2</v>
      </c>
      <c r="DD8" s="21">
        <f t="shared" si="50"/>
        <v>0</v>
      </c>
      <c r="DE8" s="22">
        <f t="shared" si="51"/>
        <v>0</v>
      </c>
      <c r="DF8" s="14">
        <v>1.7610702510000014</v>
      </c>
      <c r="DG8">
        <v>3.6050130502006388E-2</v>
      </c>
      <c r="DH8" s="13">
        <f t="shared" si="52"/>
        <v>6.3486812371751189E-2</v>
      </c>
      <c r="DI8" s="10">
        <f t="shared" si="53"/>
        <v>1.3338548285742364</v>
      </c>
      <c r="DJ8" s="14">
        <v>1.7636382370000021</v>
      </c>
      <c r="DK8">
        <v>3.3461762108397512E-2</v>
      </c>
      <c r="DL8" s="13">
        <f t="shared" si="54"/>
        <v>5.9014443131767659E-2</v>
      </c>
      <c r="DM8" s="10">
        <f t="shared" si="55"/>
        <v>1.2380851980107079</v>
      </c>
      <c r="DN8" s="14">
        <v>1.7620264159999994</v>
      </c>
      <c r="DO8">
        <v>8.481601228670882E-2</v>
      </c>
      <c r="DP8" s="13">
        <f t="shared" si="56"/>
        <v>0.14944805414896145</v>
      </c>
      <c r="DQ8" s="10">
        <f t="shared" si="57"/>
        <v>3.1381924546082263</v>
      </c>
      <c r="DR8" s="14">
        <v>1.7613161220000002</v>
      </c>
      <c r="DS8">
        <v>6.4648201404891581E-2</v>
      </c>
      <c r="DT8" s="13">
        <f t="shared" si="58"/>
        <v>0.1138659193927386</v>
      </c>
      <c r="DU8" s="10">
        <f t="shared" si="59"/>
        <v>2.3919834519809884</v>
      </c>
      <c r="DV8" s="23">
        <v>1.7680092770000009</v>
      </c>
      <c r="DW8" s="6">
        <v>-6.6047090561690336E-2</v>
      </c>
      <c r="DX8" s="21">
        <f t="shared" si="60"/>
        <v>0</v>
      </c>
      <c r="DY8" s="22">
        <f t="shared" si="61"/>
        <v>0</v>
      </c>
      <c r="DZ8" s="23">
        <v>1.7665886889999989</v>
      </c>
      <c r="EA8" s="6">
        <v>-5.7578111758355172E-2</v>
      </c>
      <c r="EB8" s="21">
        <f t="shared" si="62"/>
        <v>0</v>
      </c>
      <c r="EC8" s="22">
        <f t="shared" si="63"/>
        <v>0</v>
      </c>
      <c r="ED8" s="23">
        <v>1.7675448539999987</v>
      </c>
      <c r="EE8" s="6">
        <v>-9.2145652212393334E-3</v>
      </c>
      <c r="EF8" s="21">
        <f t="shared" si="64"/>
        <v>0</v>
      </c>
      <c r="EG8" s="22">
        <f t="shared" si="65"/>
        <v>0</v>
      </c>
      <c r="EH8" s="23">
        <v>1.764840272999999</v>
      </c>
      <c r="EI8" s="6">
        <v>-4.7428801294077526E-2</v>
      </c>
      <c r="EJ8" s="21">
        <f t="shared" si="66"/>
        <v>0</v>
      </c>
      <c r="EK8" s="22">
        <f t="shared" si="67"/>
        <v>0</v>
      </c>
      <c r="EL8" s="17">
        <v>1.7690473990000015</v>
      </c>
      <c r="EM8" s="15">
        <v>0.34244470443502961</v>
      </c>
      <c r="EN8" s="13">
        <f t="shared" si="68"/>
        <v>0.60580091368211342</v>
      </c>
      <c r="EO8" s="10">
        <f t="shared" si="69"/>
        <v>12.670454064096095</v>
      </c>
      <c r="EP8">
        <v>1.7674355780000006</v>
      </c>
      <c r="EQ8">
        <v>0.32144446561991852</v>
      </c>
      <c r="ER8" s="13">
        <f t="shared" si="70"/>
        <v>0.56813238488784201</v>
      </c>
      <c r="ES8" s="10">
        <f t="shared" si="71"/>
        <v>11.893445227936985</v>
      </c>
      <c r="ET8" s="14">
        <v>1.7656325240000008</v>
      </c>
      <c r="EU8">
        <v>0.38176423127062237</v>
      </c>
      <c r="EV8" s="13">
        <f t="shared" si="72"/>
        <v>0.67405534323126903</v>
      </c>
      <c r="EW8" s="10">
        <f t="shared" si="73"/>
        <v>14.125276557013027</v>
      </c>
      <c r="EX8" s="14">
        <v>1.7649222300000016</v>
      </c>
      <c r="EY8">
        <v>0.29842412730050999</v>
      </c>
      <c r="EZ8" s="13">
        <f t="shared" si="74"/>
        <v>0.52669537624102047</v>
      </c>
      <c r="FA8" s="10">
        <f t="shared" si="75"/>
        <v>11.04169271011887</v>
      </c>
      <c r="FB8" s="14">
        <v>1.7768606330000001</v>
      </c>
      <c r="FC8">
        <v>2.5732669233369697E-3</v>
      </c>
      <c r="FD8" s="13">
        <f t="shared" si="76"/>
        <v>4.5723366942784904E-3</v>
      </c>
      <c r="FE8" s="10">
        <f t="shared" si="77"/>
        <v>9.5210876163467878E-2</v>
      </c>
      <c r="FF8" s="14">
        <v>1.771260238</v>
      </c>
      <c r="FG8">
        <v>7.4776544688414867E-4</v>
      </c>
      <c r="FH8" s="13">
        <f t="shared" si="78"/>
        <v>1.3244872034161935E-3</v>
      </c>
      <c r="FI8" s="10">
        <f t="shared" si="79"/>
        <v>2.7667321534713501E-2</v>
      </c>
      <c r="FJ8" s="23">
        <v>1.7700308830000004</v>
      </c>
      <c r="FK8" s="6">
        <v>-2.8104733518529042E-2</v>
      </c>
      <c r="FL8" s="21">
        <f t="shared" si="80"/>
        <v>0</v>
      </c>
      <c r="FM8" s="22">
        <f t="shared" si="81"/>
        <v>0</v>
      </c>
      <c r="FN8" s="14">
        <v>1.7763415720000015</v>
      </c>
      <c r="FO8">
        <v>7.8438780271667133E-2</v>
      </c>
      <c r="FP8" s="13">
        <f t="shared" si="82"/>
        <v>0.13933406625353589</v>
      </c>
      <c r="FQ8" s="10">
        <f t="shared" si="83"/>
        <v>2.902234870051684</v>
      </c>
      <c r="FR8" s="14">
        <v>1.7697030550000008</v>
      </c>
      <c r="FS8">
        <v>5.1469219760546303E-2</v>
      </c>
      <c r="FT8" s="13">
        <f t="shared" si="84"/>
        <v>9.1085235448705199E-2</v>
      </c>
      <c r="FU8" s="10">
        <f t="shared" si="85"/>
        <v>1.9043611311402131</v>
      </c>
      <c r="FV8" s="14">
        <v>1.7670804310000001</v>
      </c>
      <c r="FW8">
        <v>6.7483958150537302E-2</v>
      </c>
      <c r="FX8" s="13">
        <f t="shared" si="86"/>
        <v>0.11924958185423742</v>
      </c>
      <c r="FY8" s="10">
        <f t="shared" si="87"/>
        <v>2.4969064515698802</v>
      </c>
    </row>
    <row r="9" spans="2:181" x14ac:dyDescent="0.25">
      <c r="D9" s="41">
        <v>1.7595677060000003</v>
      </c>
      <c r="E9" s="42">
        <v>0.14290114475543061</v>
      </c>
      <c r="F9" s="42">
        <f t="shared" si="1"/>
        <v>0.25144423946208705</v>
      </c>
      <c r="G9" s="42">
        <f t="shared" si="2"/>
        <v>5.2873423559509325</v>
      </c>
      <c r="H9" s="12">
        <f>ABS($C$7-H7)</f>
        <v>0</v>
      </c>
      <c r="I9" s="41">
        <v>1.7610429320000005</v>
      </c>
      <c r="J9" s="42">
        <v>9.8201561321780206E-2</v>
      </c>
      <c r="K9" s="42">
        <f t="shared" si="3"/>
        <v>0.17293716547708565</v>
      </c>
      <c r="L9" s="42">
        <f t="shared" si="4"/>
        <v>3.6334577689058678</v>
      </c>
      <c r="N9" s="5">
        <v>1.7696757359999982</v>
      </c>
      <c r="O9" s="6">
        <v>-3.7995320235903692E-2</v>
      </c>
      <c r="P9" s="6">
        <f t="shared" si="5"/>
        <v>0</v>
      </c>
      <c r="Q9" s="6">
        <f t="shared" si="6"/>
        <v>0</v>
      </c>
      <c r="R9" s="5">
        <v>1.7649768679999998</v>
      </c>
      <c r="S9" s="6">
        <v>-5.6279270866334587E-2</v>
      </c>
      <c r="T9" s="6">
        <f t="shared" si="7"/>
        <v>0</v>
      </c>
      <c r="U9" s="6">
        <f t="shared" si="8"/>
        <v>0</v>
      </c>
      <c r="V9" s="5">
        <v>1.765550567</v>
      </c>
      <c r="W9" s="6">
        <v>-6.171197079563308E-3</v>
      </c>
      <c r="X9" s="6">
        <f t="shared" si="9"/>
        <v>0</v>
      </c>
      <c r="Y9" s="6">
        <f t="shared" si="10"/>
        <v>0</v>
      </c>
      <c r="Z9" s="5">
        <v>1.763037219000001</v>
      </c>
      <c r="AA9" s="6">
        <v>-1.6974668609214368E-2</v>
      </c>
      <c r="AB9" s="6">
        <f t="shared" si="11"/>
        <v>0</v>
      </c>
      <c r="AC9" s="6">
        <f t="shared" si="12"/>
        <v>0</v>
      </c>
      <c r="AD9" s="5">
        <v>1.7681731910000007</v>
      </c>
      <c r="AE9" s="6">
        <v>-4.443453517349432E-2</v>
      </c>
      <c r="AF9" s="6">
        <f t="shared" si="13"/>
        <v>0</v>
      </c>
      <c r="AG9" s="6">
        <f t="shared" si="14"/>
        <v>0</v>
      </c>
      <c r="AH9" s="5">
        <v>1.762190330000001</v>
      </c>
      <c r="AI9" s="6">
        <v>1.220815341831008E-3</v>
      </c>
      <c r="AJ9" s="6">
        <f t="shared" si="15"/>
        <v>2.1513089900902483E-3</v>
      </c>
      <c r="AK9" s="6">
        <f t="shared" si="16"/>
        <v>4.5170167647747297E-2</v>
      </c>
      <c r="AL9" s="3">
        <v>1.7642392550000014</v>
      </c>
      <c r="AM9">
        <v>5.0617598811868144E-3</v>
      </c>
      <c r="AN9">
        <f t="shared" si="17"/>
        <v>8.9301554817739215E-3</v>
      </c>
      <c r="AO9">
        <f t="shared" si="18"/>
        <v>0.18728511560391214</v>
      </c>
      <c r="AP9" s="5">
        <v>1.7604419140000012</v>
      </c>
      <c r="AQ9" s="6">
        <v>-1.3268343821858543E-2</v>
      </c>
      <c r="AR9" s="6">
        <f t="shared" si="19"/>
        <v>0</v>
      </c>
      <c r="AS9" s="6">
        <f t="shared" si="20"/>
        <v>0</v>
      </c>
      <c r="AT9" s="5">
        <v>1.7642938930000014</v>
      </c>
      <c r="AU9" s="6">
        <v>-2.0667940621733999E-4</v>
      </c>
      <c r="AV9" s="6">
        <f t="shared" si="21"/>
        <v>0</v>
      </c>
      <c r="AW9" s="6">
        <f t="shared" si="22"/>
        <v>0</v>
      </c>
      <c r="AX9" s="5">
        <v>1.7622996060000009</v>
      </c>
      <c r="AY9" s="6">
        <v>6.643781385226759E-3</v>
      </c>
      <c r="AZ9" s="6">
        <f t="shared" si="23"/>
        <v>1.1708333317535258E-2</v>
      </c>
      <c r="BA9" s="6">
        <f t="shared" si="24"/>
        <v>0.24581991125339009</v>
      </c>
      <c r="BB9" s="3">
        <v>1.7632557710000007</v>
      </c>
      <c r="BC9">
        <v>3.922148566371627E-2</v>
      </c>
      <c r="BD9">
        <f t="shared" si="25"/>
        <v>6.9157510943741507E-2</v>
      </c>
      <c r="BE9">
        <f t="shared" si="26"/>
        <v>1.4511949695575019</v>
      </c>
      <c r="BF9" s="3">
        <v>1.7592671970000016</v>
      </c>
      <c r="BG9">
        <v>3.7997866006211078E-2</v>
      </c>
      <c r="BH9">
        <f t="shared" si="27"/>
        <v>6.6848399220728605E-2</v>
      </c>
      <c r="BI9">
        <f t="shared" si="28"/>
        <v>1.4059210422298098</v>
      </c>
      <c r="BJ9" s="3">
        <v>1.7610702510000014</v>
      </c>
      <c r="BK9">
        <v>0.15285922719967485</v>
      </c>
      <c r="BL9">
        <f t="shared" si="29"/>
        <v>0.26919583761219762</v>
      </c>
      <c r="BM9">
        <f t="shared" si="30"/>
        <v>5.6557914063879693</v>
      </c>
      <c r="BN9" s="3">
        <v>1.767107750000001</v>
      </c>
      <c r="BO9">
        <v>0.17198706839118294</v>
      </c>
      <c r="BP9">
        <f t="shared" si="31"/>
        <v>0.30391968145383957</v>
      </c>
      <c r="BQ9">
        <f t="shared" si="32"/>
        <v>6.3635215304737685</v>
      </c>
      <c r="BR9" s="3">
        <v>1.7644031690000013</v>
      </c>
      <c r="BS9">
        <v>0.17246315535067411</v>
      </c>
      <c r="BT9">
        <f t="shared" si="33"/>
        <v>0.30429453783646893</v>
      </c>
      <c r="BU9">
        <f t="shared" si="34"/>
        <v>6.3811367479749421</v>
      </c>
      <c r="BV9" s="3">
        <v>1.7640753410000016</v>
      </c>
      <c r="BW9">
        <v>0.14484125173447762</v>
      </c>
      <c r="BX9">
        <f t="shared" si="35"/>
        <v>0.25551088054436571</v>
      </c>
      <c r="BY9">
        <f t="shared" si="36"/>
        <v>5.359126314175672</v>
      </c>
      <c r="BZ9" s="3">
        <v>1.7674082589999998</v>
      </c>
      <c r="CA9">
        <v>2.7921461436653367E-3</v>
      </c>
      <c r="CB9">
        <f t="shared" si="37"/>
        <v>4.9348621546491164E-3</v>
      </c>
      <c r="CC9">
        <f t="shared" si="38"/>
        <v>0.10330940731561745</v>
      </c>
      <c r="CD9" s="5">
        <v>1.7645124449999994</v>
      </c>
      <c r="CE9" s="6">
        <v>-1.6077703733138021E-2</v>
      </c>
      <c r="CF9" s="6">
        <f t="shared" si="39"/>
        <v>0</v>
      </c>
      <c r="CG9" s="6">
        <f t="shared" si="40"/>
        <v>0</v>
      </c>
      <c r="CH9" s="3">
        <v>1.7641846169999997</v>
      </c>
      <c r="CI9">
        <v>7.7550739595820747E-3</v>
      </c>
      <c r="CJ9">
        <f t="shared" si="41"/>
        <v>1.3681382183191974E-2</v>
      </c>
      <c r="CK9">
        <f t="shared" si="42"/>
        <v>0.28693773650453674</v>
      </c>
      <c r="CL9" s="5">
        <v>1.7623815629999999</v>
      </c>
      <c r="CM9" s="6">
        <v>-2.4046289175181385E-3</v>
      </c>
      <c r="CN9" s="21">
        <f t="shared" si="43"/>
        <v>0</v>
      </c>
      <c r="CO9" s="22">
        <f t="shared" si="44"/>
        <v>0</v>
      </c>
      <c r="CP9" s="19">
        <v>1.7566445730000027</v>
      </c>
      <c r="CQ9" s="19">
        <v>-7.27827186073602E-2</v>
      </c>
      <c r="CR9" s="21">
        <f t="shared" si="0"/>
        <v>0</v>
      </c>
      <c r="CS9" s="22">
        <f t="shared" si="45"/>
        <v>0</v>
      </c>
      <c r="CT9" s="23">
        <v>1.7574095050000018</v>
      </c>
      <c r="CU9" s="6">
        <v>-6.7928859723861382E-2</v>
      </c>
      <c r="CV9" s="21">
        <f t="shared" si="46"/>
        <v>0</v>
      </c>
      <c r="CW9" s="22">
        <f t="shared" si="47"/>
        <v>0</v>
      </c>
      <c r="CX9" s="23">
        <v>1.7561801500000023</v>
      </c>
      <c r="CY9" s="6">
        <v>-4.9607243440145547E-2</v>
      </c>
      <c r="CZ9" s="21">
        <f t="shared" si="48"/>
        <v>0</v>
      </c>
      <c r="DA9" s="22">
        <f t="shared" si="49"/>
        <v>0</v>
      </c>
      <c r="DB9" s="5">
        <v>1.7545683290000014</v>
      </c>
      <c r="DC9" s="6">
        <v>-3.776381527197515E-2</v>
      </c>
      <c r="DD9" s="21">
        <f t="shared" si="50"/>
        <v>0</v>
      </c>
      <c r="DE9" s="22">
        <f t="shared" si="51"/>
        <v>0</v>
      </c>
      <c r="DF9" s="14">
        <v>1.7545136910000032</v>
      </c>
      <c r="DG9">
        <v>5.6308613777987328E-2</v>
      </c>
      <c r="DH9" s="13">
        <f t="shared" si="52"/>
        <v>9.8794233794710182E-2</v>
      </c>
      <c r="DI9" s="10">
        <f t="shared" si="53"/>
        <v>2.0834187097855312</v>
      </c>
      <c r="DJ9" s="14">
        <v>1.7570816770000022</v>
      </c>
      <c r="DK9">
        <v>6.3069238885752735E-2</v>
      </c>
      <c r="DL9" s="13">
        <f t="shared" si="54"/>
        <v>0.11081780402849216</v>
      </c>
      <c r="DM9" s="10">
        <f t="shared" si="55"/>
        <v>2.3335618387728512</v>
      </c>
      <c r="DN9" s="14">
        <v>1.7565626160000001</v>
      </c>
      <c r="DO9">
        <v>0.10836455154108264</v>
      </c>
      <c r="DP9" s="13">
        <f t="shared" si="56"/>
        <v>0.19034912013667096</v>
      </c>
      <c r="DQ9" s="10">
        <f t="shared" si="57"/>
        <v>4.0094884070200578</v>
      </c>
      <c r="DR9" s="14">
        <v>1.7558523220000009</v>
      </c>
      <c r="DS9">
        <v>9.366691362513628E-2</v>
      </c>
      <c r="DT9" s="13">
        <f t="shared" si="58"/>
        <v>0.16446526778326906</v>
      </c>
      <c r="DU9" s="10">
        <f t="shared" si="59"/>
        <v>3.4656758041300422</v>
      </c>
      <c r="DV9" s="23">
        <v>1.7614527170000027</v>
      </c>
      <c r="DW9" s="6">
        <v>-5.4971904248133731E-2</v>
      </c>
      <c r="DX9" s="21">
        <f t="shared" si="60"/>
        <v>0</v>
      </c>
      <c r="DY9" s="22">
        <f t="shared" si="61"/>
        <v>0</v>
      </c>
      <c r="DZ9" s="23">
        <v>1.7589393690000001</v>
      </c>
      <c r="EA9" s="6">
        <v>-3.9067821933155569E-2</v>
      </c>
      <c r="EB9" s="21">
        <f t="shared" si="62"/>
        <v>0</v>
      </c>
      <c r="EC9" s="22">
        <f t="shared" si="63"/>
        <v>0</v>
      </c>
      <c r="ED9" s="23">
        <v>1.7620810539999994</v>
      </c>
      <c r="EE9" s="6">
        <v>-2.2349107128472812E-2</v>
      </c>
      <c r="EF9" s="21">
        <f t="shared" si="64"/>
        <v>0</v>
      </c>
      <c r="EG9" s="22">
        <f t="shared" si="65"/>
        <v>0</v>
      </c>
      <c r="EH9" s="23">
        <v>1.7593764729999997</v>
      </c>
      <c r="EI9" s="6">
        <v>-2.3982890987409761E-2</v>
      </c>
      <c r="EJ9" s="21">
        <f t="shared" si="66"/>
        <v>0</v>
      </c>
      <c r="EK9" s="22">
        <f t="shared" si="67"/>
        <v>0</v>
      </c>
      <c r="EL9" s="17">
        <v>1.7635835990000022</v>
      </c>
      <c r="EM9" s="15">
        <v>0.36177865624461042</v>
      </c>
      <c r="EN9" s="13">
        <f t="shared" si="68"/>
        <v>0.63802690462125466</v>
      </c>
      <c r="EO9" s="10">
        <f t="shared" si="69"/>
        <v>13.385810281050585</v>
      </c>
      <c r="EP9">
        <v>1.7597862580000019</v>
      </c>
      <c r="EQ9">
        <v>0.36828930038394508</v>
      </c>
      <c r="ER9" s="13">
        <f t="shared" si="70"/>
        <v>0.64811044978410137</v>
      </c>
      <c r="ES9" s="10">
        <f t="shared" si="71"/>
        <v>13.626704114205967</v>
      </c>
      <c r="ET9" s="14">
        <v>1.7601687240000015</v>
      </c>
      <c r="EU9">
        <v>0.35292303355136317</v>
      </c>
      <c r="EV9" s="13">
        <f t="shared" si="72"/>
        <v>0.62120408563631258</v>
      </c>
      <c r="EW9" s="10">
        <f t="shared" si="73"/>
        <v>13.058152241400437</v>
      </c>
      <c r="EX9" s="14">
        <v>1.7605511900000028</v>
      </c>
      <c r="EY9">
        <v>0.39345925550210414</v>
      </c>
      <c r="EZ9" s="13">
        <f t="shared" si="74"/>
        <v>0.6927051604907446</v>
      </c>
      <c r="FA9" s="10">
        <f t="shared" si="75"/>
        <v>14.557992453577853</v>
      </c>
      <c r="FB9" s="14">
        <v>1.7703040729999984</v>
      </c>
      <c r="FC9">
        <v>-6.6420147813362862E-2</v>
      </c>
      <c r="FD9" s="13">
        <f t="shared" si="76"/>
        <v>0</v>
      </c>
      <c r="FE9" s="10">
        <f t="shared" si="77"/>
        <v>0</v>
      </c>
      <c r="FF9" s="14">
        <v>1.7647036780000001</v>
      </c>
      <c r="FG9">
        <v>2.8973006344596038E-2</v>
      </c>
      <c r="FH9" s="13">
        <f t="shared" si="78"/>
        <v>5.1128770859025965E-2</v>
      </c>
      <c r="FI9" s="10">
        <f t="shared" si="79"/>
        <v>1.0720012347500534</v>
      </c>
      <c r="FJ9" s="23">
        <v>1.7645670830000011</v>
      </c>
      <c r="FK9" s="6">
        <v>-3.4808781138210114E-2</v>
      </c>
      <c r="FL9" s="21">
        <f t="shared" si="80"/>
        <v>0</v>
      </c>
      <c r="FM9" s="22">
        <f t="shared" si="81"/>
        <v>0</v>
      </c>
      <c r="FN9" s="14">
        <v>1.7697850119999998</v>
      </c>
      <c r="FO9">
        <v>5.2089361171304104E-2</v>
      </c>
      <c r="FP9" s="13">
        <f t="shared" si="82"/>
        <v>9.2186970685628755E-2</v>
      </c>
      <c r="FQ9" s="10">
        <f t="shared" si="83"/>
        <v>1.9273063633382519</v>
      </c>
      <c r="FR9" s="14">
        <v>1.7642392550000014</v>
      </c>
      <c r="FS9">
        <v>0.19433939756320343</v>
      </c>
      <c r="FT9" s="13">
        <f t="shared" si="84"/>
        <v>0.34286119397405512</v>
      </c>
      <c r="FU9" s="10">
        <f t="shared" si="85"/>
        <v>7.1905577098385267</v>
      </c>
      <c r="FV9" s="14">
        <v>1.7616166310000008</v>
      </c>
      <c r="FW9">
        <v>5.9906227240143363E-2</v>
      </c>
      <c r="FX9" s="13">
        <f t="shared" si="86"/>
        <v>0.10553180620670183</v>
      </c>
      <c r="FY9" s="10">
        <f t="shared" si="87"/>
        <v>2.2165304078853043</v>
      </c>
    </row>
    <row r="10" spans="2:181" x14ac:dyDescent="0.25">
      <c r="D10" s="41">
        <v>1.7519183860000016</v>
      </c>
      <c r="E10" s="42">
        <v>0.23606145104318274</v>
      </c>
      <c r="F10" s="42">
        <f t="shared" si="1"/>
        <v>0.41356039630839109</v>
      </c>
      <c r="G10" s="42">
        <f t="shared" si="2"/>
        <v>8.7342736885977619</v>
      </c>
      <c r="H10" s="12"/>
      <c r="I10" s="41">
        <v>1.7533936120000018</v>
      </c>
      <c r="J10" s="42">
        <v>0.15182391411502646</v>
      </c>
      <c r="K10" s="42">
        <f t="shared" si="3"/>
        <v>0.2662070811581243</v>
      </c>
      <c r="L10" s="42">
        <f t="shared" si="4"/>
        <v>5.617484822255979</v>
      </c>
      <c r="N10" s="3">
        <v>1.763119176</v>
      </c>
      <c r="O10">
        <v>1.0133395677110978E-3</v>
      </c>
      <c r="P10">
        <f t="shared" si="5"/>
        <v>1.786638423630987E-3</v>
      </c>
      <c r="Q10">
        <f t="shared" si="6"/>
        <v>3.749356400531062E-2</v>
      </c>
      <c r="R10" s="5">
        <v>1.7584203079999998</v>
      </c>
      <c r="S10" s="6">
        <v>-3.1419802569836515E-2</v>
      </c>
      <c r="T10" s="6">
        <f t="shared" si="7"/>
        <v>0</v>
      </c>
      <c r="U10" s="6">
        <f t="shared" si="8"/>
        <v>0</v>
      </c>
      <c r="V10" s="5">
        <v>1.7579012470000013</v>
      </c>
      <c r="W10" s="6">
        <v>-8.1827208926602783E-3</v>
      </c>
      <c r="X10" s="6">
        <f t="shared" si="9"/>
        <v>0</v>
      </c>
      <c r="Y10" s="6">
        <f t="shared" si="10"/>
        <v>0</v>
      </c>
      <c r="Z10" s="3">
        <v>1.7575734190000016</v>
      </c>
      <c r="AA10">
        <v>4.9499689967861561E-3</v>
      </c>
      <c r="AB10">
        <f t="shared" si="11"/>
        <v>8.699933933625453E-3</v>
      </c>
      <c r="AC10">
        <f t="shared" si="12"/>
        <v>0.18314885288108779</v>
      </c>
      <c r="AD10" s="3">
        <v>1.7594311110000014</v>
      </c>
      <c r="AE10">
        <v>3.0263910223587473E-2</v>
      </c>
      <c r="AF10">
        <f t="shared" si="13"/>
        <v>5.3247265187890809E-2</v>
      </c>
      <c r="AG10">
        <f t="shared" si="14"/>
        <v>1.1197646782727364</v>
      </c>
      <c r="AH10" s="5">
        <v>1.7558250030000018</v>
      </c>
      <c r="AI10" s="6">
        <v>-2.7665139760603258E-3</v>
      </c>
      <c r="AJ10" s="6">
        <f t="shared" si="15"/>
        <v>0</v>
      </c>
      <c r="AK10" s="6">
        <f t="shared" si="16"/>
        <v>0</v>
      </c>
      <c r="AL10" s="3">
        <v>1.7576826950000015</v>
      </c>
      <c r="AM10">
        <v>6.4299582013653683E-3</v>
      </c>
      <c r="AN10">
        <f t="shared" si="17"/>
        <v>1.1301826260113243E-2</v>
      </c>
      <c r="AO10">
        <f t="shared" si="18"/>
        <v>0.23790845345051864</v>
      </c>
      <c r="AP10" s="3">
        <v>1.7551693470000025</v>
      </c>
      <c r="AQ10">
        <v>5.1496316576190226E-3</v>
      </c>
      <c r="AR10">
        <f t="shared" si="19"/>
        <v>9.0384756337937196E-3</v>
      </c>
      <c r="AS10">
        <f t="shared" si="20"/>
        <v>0.19053637133190385</v>
      </c>
      <c r="AT10" s="3">
        <v>1.7566445730000027</v>
      </c>
      <c r="AU10">
        <v>0.12262797869648734</v>
      </c>
      <c r="AV10">
        <f t="shared" si="21"/>
        <v>0.21541377327514441</v>
      </c>
      <c r="AW10">
        <f t="shared" si="22"/>
        <v>4.5372352117700316</v>
      </c>
      <c r="AX10" s="3">
        <v>1.7557430460000027</v>
      </c>
      <c r="AY10">
        <v>8.9735155184989313E-2</v>
      </c>
      <c r="AZ10">
        <f t="shared" si="23"/>
        <v>0.15755187469777607</v>
      </c>
      <c r="BA10">
        <f t="shared" si="24"/>
        <v>3.3202007418446047</v>
      </c>
      <c r="BB10" s="3">
        <v>1.7566992110000026</v>
      </c>
      <c r="BC10">
        <v>0.11313506097201693</v>
      </c>
      <c r="BD10">
        <f t="shared" si="25"/>
        <v>0.19874427234597933</v>
      </c>
      <c r="BE10">
        <f t="shared" si="26"/>
        <v>4.1859972559646268</v>
      </c>
      <c r="BF10" s="3">
        <v>1.7538033970000004</v>
      </c>
      <c r="BG10">
        <v>0.15304058223281689</v>
      </c>
      <c r="BH10">
        <f t="shared" si="27"/>
        <v>0.26840309299877219</v>
      </c>
      <c r="BI10">
        <f t="shared" si="28"/>
        <v>5.6625015426142244</v>
      </c>
      <c r="BJ10" s="3">
        <v>1.7545136909999997</v>
      </c>
      <c r="BK10">
        <v>0.2262304777279214</v>
      </c>
      <c r="BL10">
        <f t="shared" si="29"/>
        <v>0.39692447049510859</v>
      </c>
      <c r="BM10">
        <f t="shared" si="30"/>
        <v>8.3705276759330918</v>
      </c>
      <c r="BN10" s="3">
        <v>1.7594584300000022</v>
      </c>
      <c r="BO10">
        <v>0.44117279574083867</v>
      </c>
      <c r="BP10">
        <f t="shared" si="31"/>
        <v>0.77622519455288774</v>
      </c>
      <c r="BQ10">
        <f t="shared" si="32"/>
        <v>16.323393442411032</v>
      </c>
      <c r="BR10" s="3">
        <v>1.758037842000002</v>
      </c>
      <c r="BS10">
        <v>0.32049750172434377</v>
      </c>
      <c r="BT10">
        <f t="shared" si="33"/>
        <v>0.56344673629785724</v>
      </c>
      <c r="BU10">
        <f t="shared" si="34"/>
        <v>11.85840756380072</v>
      </c>
      <c r="BV10" s="3">
        <v>1.7575187809999999</v>
      </c>
      <c r="BW10">
        <v>0.24937286102829473</v>
      </c>
      <c r="BX10">
        <f t="shared" si="35"/>
        <v>0.43827748672893097</v>
      </c>
      <c r="BY10">
        <f t="shared" si="36"/>
        <v>9.2267958580469056</v>
      </c>
      <c r="BZ10" s="3">
        <v>1.7619444590000004</v>
      </c>
      <c r="CA10">
        <v>7.1880917464245547E-3</v>
      </c>
      <c r="CB10">
        <f t="shared" si="37"/>
        <v>1.2665018423396381E-2</v>
      </c>
      <c r="CC10">
        <f t="shared" si="38"/>
        <v>0.26595939461770851</v>
      </c>
      <c r="CD10" s="3">
        <v>1.7579558850000012</v>
      </c>
      <c r="CE10">
        <v>9.7855570216303506E-3</v>
      </c>
      <c r="CF10">
        <f t="shared" si="39"/>
        <v>1.7202577554178158E-2</v>
      </c>
      <c r="CG10">
        <f t="shared" si="40"/>
        <v>0.36206560980032299</v>
      </c>
      <c r="CH10" s="3">
        <v>1.756535297000001</v>
      </c>
      <c r="CI10">
        <v>2.4957636501934652E-2</v>
      </c>
      <c r="CJ10">
        <f t="shared" si="41"/>
        <v>4.3838969445343851E-2</v>
      </c>
      <c r="CK10">
        <f t="shared" si="42"/>
        <v>0.92343255057158213</v>
      </c>
      <c r="CL10" s="3">
        <v>1.7538307160000013</v>
      </c>
      <c r="CM10">
        <v>2.6687296543868814E-2</v>
      </c>
      <c r="CN10" s="13">
        <f t="shared" si="43"/>
        <v>4.6805000405637801E-2</v>
      </c>
      <c r="CO10" s="10">
        <f t="shared" si="44"/>
        <v>0.98742997212314609</v>
      </c>
      <c r="CP10" s="19">
        <v>1.7500880130000027</v>
      </c>
      <c r="CQ10" s="19">
        <v>-1.2928370650964765E-2</v>
      </c>
      <c r="CR10" s="21">
        <f t="shared" si="0"/>
        <v>0</v>
      </c>
      <c r="CS10" s="22">
        <f t="shared" si="45"/>
        <v>0</v>
      </c>
      <c r="CT10" s="23">
        <v>1.7510441780000026</v>
      </c>
      <c r="CU10" s="6">
        <v>-2.9368240322888126E-2</v>
      </c>
      <c r="CV10" s="21">
        <f t="shared" si="46"/>
        <v>0</v>
      </c>
      <c r="CW10" s="22">
        <f t="shared" si="47"/>
        <v>0</v>
      </c>
      <c r="CX10" s="14">
        <v>1.7507163500000029</v>
      </c>
      <c r="CY10">
        <v>5.1503323008704948E-3</v>
      </c>
      <c r="CZ10" s="13">
        <f t="shared" si="48"/>
        <v>9.016770967067109E-3</v>
      </c>
      <c r="DA10" s="10">
        <f t="shared" si="49"/>
        <v>0.19056229513220832</v>
      </c>
      <c r="DB10" s="5">
        <v>1.7492957619999991</v>
      </c>
      <c r="DC10" s="6">
        <v>-2.5265953957871585E-2</v>
      </c>
      <c r="DD10" s="21">
        <f t="shared" si="50"/>
        <v>0</v>
      </c>
      <c r="DE10" s="22">
        <f t="shared" si="51"/>
        <v>0</v>
      </c>
      <c r="DF10" s="14">
        <v>1.7479571310000015</v>
      </c>
      <c r="DG10">
        <v>0.19873723601956569</v>
      </c>
      <c r="DH10" s="13">
        <f t="shared" si="52"/>
        <v>0.34738416889563023</v>
      </c>
      <c r="DI10" s="10">
        <f t="shared" si="53"/>
        <v>7.3532777327239307</v>
      </c>
      <c r="DJ10" s="14">
        <v>1.7494323570000034</v>
      </c>
      <c r="DK10">
        <v>0.16155992750097126</v>
      </c>
      <c r="DL10" s="13">
        <f t="shared" si="54"/>
        <v>0.28263816476477382</v>
      </c>
      <c r="DM10" s="10">
        <f t="shared" si="55"/>
        <v>5.9777173175359364</v>
      </c>
      <c r="DN10" s="14">
        <v>1.7500060560000001</v>
      </c>
      <c r="DO10">
        <v>0.18590549292417857</v>
      </c>
      <c r="DP10" s="13">
        <f t="shared" si="56"/>
        <v>0.32533573846097769</v>
      </c>
      <c r="DQ10" s="10">
        <f t="shared" si="57"/>
        <v>6.8785032381946074</v>
      </c>
      <c r="DR10" s="14">
        <v>1.7492957619999991</v>
      </c>
      <c r="DS10">
        <v>0.20042610120295479</v>
      </c>
      <c r="DT10" s="13">
        <f t="shared" si="58"/>
        <v>0.35060452942851172</v>
      </c>
      <c r="DU10" s="10">
        <f t="shared" si="59"/>
        <v>7.4157657445093275</v>
      </c>
      <c r="DV10" s="23">
        <v>1.7548961570000028</v>
      </c>
      <c r="DW10" s="6">
        <v>-1.19208177297847E-2</v>
      </c>
      <c r="DX10" s="21">
        <f t="shared" si="60"/>
        <v>0</v>
      </c>
      <c r="DY10" s="22">
        <f t="shared" si="61"/>
        <v>0</v>
      </c>
      <c r="DZ10" s="23">
        <v>1.7545683290000014</v>
      </c>
      <c r="EA10" s="6">
        <v>-2.6370244548181265E-2</v>
      </c>
      <c r="EB10" s="21">
        <f t="shared" si="62"/>
        <v>0</v>
      </c>
      <c r="EC10" s="22">
        <f t="shared" si="63"/>
        <v>0</v>
      </c>
      <c r="ED10" s="23">
        <v>1.7589940070000001</v>
      </c>
      <c r="EE10" s="6">
        <v>-2.0456453248021998E-2</v>
      </c>
      <c r="EF10" s="21">
        <f t="shared" si="64"/>
        <v>0</v>
      </c>
      <c r="EG10" s="22">
        <f t="shared" si="65"/>
        <v>0</v>
      </c>
      <c r="EH10" s="23">
        <v>1.7550054330000009</v>
      </c>
      <c r="EI10" s="6">
        <v>-7.9630290686835293E-3</v>
      </c>
      <c r="EJ10" s="21">
        <f t="shared" si="66"/>
        <v>0</v>
      </c>
      <c r="EK10" s="22">
        <f t="shared" si="67"/>
        <v>0</v>
      </c>
      <c r="EL10" s="17">
        <v>1.758119799000001</v>
      </c>
      <c r="EM10" s="15">
        <v>0.48846871770301264</v>
      </c>
      <c r="EN10" s="13">
        <f t="shared" si="68"/>
        <v>0.85878652378580889</v>
      </c>
      <c r="EO10" s="10">
        <f t="shared" si="69"/>
        <v>18.073342555011468</v>
      </c>
      <c r="EP10">
        <v>1.7532296980000019</v>
      </c>
      <c r="EQ10">
        <v>0.49470261086823747</v>
      </c>
      <c r="ER10" s="13">
        <f t="shared" si="70"/>
        <v>0.86732730905233246</v>
      </c>
      <c r="ES10" s="10">
        <f t="shared" si="71"/>
        <v>18.303996602124787</v>
      </c>
      <c r="ET10" s="14">
        <v>1.7536121640000033</v>
      </c>
      <c r="EU10">
        <v>0.43538754879888719</v>
      </c>
      <c r="EV10" s="13">
        <f t="shared" si="72"/>
        <v>0.76350090162787365</v>
      </c>
      <c r="EW10" s="10">
        <f t="shared" si="73"/>
        <v>16.109339305558827</v>
      </c>
      <c r="EX10" s="14">
        <v>1.7539946300000029</v>
      </c>
      <c r="EY10">
        <v>0.4858440751992501</v>
      </c>
      <c r="EZ10" s="13">
        <f t="shared" si="74"/>
        <v>0.85216789891680222</v>
      </c>
      <c r="FA10" s="10">
        <f t="shared" si="75"/>
        <v>17.976230782372255</v>
      </c>
      <c r="FB10" s="14">
        <v>1.764840272999999</v>
      </c>
      <c r="FC10">
        <v>7.5330217140580802E-2</v>
      </c>
      <c r="FD10" s="13">
        <f t="shared" si="76"/>
        <v>0.13294580098353181</v>
      </c>
      <c r="FE10" s="10">
        <f t="shared" si="77"/>
        <v>2.7872180342014898</v>
      </c>
      <c r="FF10" s="14">
        <v>1.7603326380000013</v>
      </c>
      <c r="FG10">
        <v>0.16936776879200185</v>
      </c>
      <c r="FH10" s="13">
        <f t="shared" si="78"/>
        <v>0.29814361122979893</v>
      </c>
      <c r="FI10" s="10">
        <f t="shared" si="79"/>
        <v>6.2666074453040688</v>
      </c>
      <c r="FJ10" s="23">
        <v>1.7582017560000018</v>
      </c>
      <c r="FK10" s="6">
        <v>-3.0595613524822901E-2</v>
      </c>
      <c r="FL10" s="21">
        <f t="shared" si="80"/>
        <v>0</v>
      </c>
      <c r="FM10" s="22">
        <f t="shared" si="81"/>
        <v>0</v>
      </c>
      <c r="FN10" s="14">
        <v>1.7654139719999993</v>
      </c>
      <c r="FO10">
        <v>0.16832707136370126</v>
      </c>
      <c r="FP10" s="13">
        <f t="shared" si="82"/>
        <v>0.29716696365131917</v>
      </c>
      <c r="FQ10" s="10">
        <f t="shared" si="83"/>
        <v>6.2281016404569467</v>
      </c>
      <c r="FR10" s="14">
        <v>1.7576826950000015</v>
      </c>
      <c r="FS10">
        <v>3.914598957327315E-2</v>
      </c>
      <c r="FT10" s="13">
        <f t="shared" si="84"/>
        <v>6.8806228451592705E-2</v>
      </c>
      <c r="FU10" s="10">
        <f t="shared" si="85"/>
        <v>1.4484016142111065</v>
      </c>
      <c r="FV10" s="14">
        <v>1.7561528310000014</v>
      </c>
      <c r="FW10">
        <v>0.29851623851255887</v>
      </c>
      <c r="FX10" s="13">
        <f t="shared" si="86"/>
        <v>0.52424013736330188</v>
      </c>
      <c r="FY10" s="10">
        <f t="shared" si="87"/>
        <v>11.045100824964678</v>
      </c>
    </row>
    <row r="11" spans="2:181" x14ac:dyDescent="0.25">
      <c r="B11" s="45" t="s">
        <v>167</v>
      </c>
      <c r="C11" s="40">
        <f>AVERAGE(H11)</f>
        <v>1.7300631860000006</v>
      </c>
      <c r="D11" s="41">
        <v>1.7497328659999987</v>
      </c>
      <c r="E11" s="42">
        <v>0.4556421455486252</v>
      </c>
      <c r="F11" s="42">
        <f t="shared" si="1"/>
        <v>0.79725203720118454</v>
      </c>
      <c r="G11" s="42">
        <f t="shared" si="2"/>
        <v>16.858759385299134</v>
      </c>
      <c r="H11" s="62">
        <f>AVERAGE(D14)</f>
        <v>1.7300631860000006</v>
      </c>
      <c r="I11" s="41">
        <v>1.7468370520000001</v>
      </c>
      <c r="J11" s="42">
        <v>0.26481971602842802</v>
      </c>
      <c r="K11" s="42">
        <f t="shared" si="3"/>
        <v>0.46259689205857635</v>
      </c>
      <c r="L11" s="42">
        <f t="shared" si="4"/>
        <v>9.7983294930518365</v>
      </c>
      <c r="N11" s="3">
        <v>1.7565626160000001</v>
      </c>
      <c r="O11">
        <v>4.4908657105772055E-2</v>
      </c>
      <c r="P11">
        <f t="shared" si="5"/>
        <v>7.8884868206761952E-2</v>
      </c>
      <c r="Q11">
        <f t="shared" si="6"/>
        <v>1.661620312913566</v>
      </c>
      <c r="R11" s="5">
        <v>1.7518637480000017</v>
      </c>
      <c r="S11" s="6">
        <v>-3.0761896946649121E-2</v>
      </c>
      <c r="T11" s="6">
        <f t="shared" si="7"/>
        <v>0</v>
      </c>
      <c r="U11" s="6">
        <f t="shared" si="8"/>
        <v>0</v>
      </c>
      <c r="V11" s="3">
        <v>1.7524374470000019</v>
      </c>
      <c r="W11">
        <v>7.5904565230198694E-3</v>
      </c>
      <c r="X11">
        <f t="shared" si="9"/>
        <v>1.3301800250765451E-2</v>
      </c>
      <c r="Y11">
        <f t="shared" si="10"/>
        <v>0.28084689135173518</v>
      </c>
      <c r="Z11" s="3">
        <v>1.7510168589999999</v>
      </c>
      <c r="AA11">
        <v>3.1913009000641757E-2</v>
      </c>
      <c r="AB11">
        <f t="shared" si="11"/>
        <v>5.5880216781542452E-2</v>
      </c>
      <c r="AC11">
        <f t="shared" si="12"/>
        <v>1.1807813330237451</v>
      </c>
      <c r="AD11" s="3">
        <v>1.7550600710000008</v>
      </c>
      <c r="AE11">
        <v>2.678136916485763E-2</v>
      </c>
      <c r="AF11">
        <f t="shared" si="13"/>
        <v>4.7002911667952264E-2</v>
      </c>
      <c r="AG11">
        <f t="shared" si="14"/>
        <v>0.9909106590997323</v>
      </c>
      <c r="AH11" s="3">
        <v>1.7503612029999989</v>
      </c>
      <c r="AI11">
        <v>5.0090344663850629E-2</v>
      </c>
      <c r="AJ11">
        <f t="shared" si="15"/>
        <v>8.7676195944502155E-2</v>
      </c>
      <c r="AK11">
        <f t="shared" si="16"/>
        <v>1.8533427525624733</v>
      </c>
      <c r="AL11" s="3">
        <v>1.7502246079999999</v>
      </c>
      <c r="AM11">
        <v>2.7915081963733244E-2</v>
      </c>
      <c r="AN11">
        <f t="shared" si="17"/>
        <v>4.8857663387262884E-2</v>
      </c>
      <c r="AO11">
        <f t="shared" si="18"/>
        <v>1.03285803265813</v>
      </c>
      <c r="AP11" s="3">
        <v>1.7488040199999997</v>
      </c>
      <c r="AQ11">
        <v>3.6492377209957592E-2</v>
      </c>
      <c r="AR11">
        <f t="shared" si="19"/>
        <v>6.3818015964130212E-2</v>
      </c>
      <c r="AS11">
        <f t="shared" si="20"/>
        <v>1.3502179567684309</v>
      </c>
      <c r="AT11" s="3">
        <v>1.7511807729999997</v>
      </c>
      <c r="AU11">
        <v>0.29415898511696165</v>
      </c>
      <c r="AV11">
        <f t="shared" si="21"/>
        <v>0.51512555894201628</v>
      </c>
      <c r="AW11">
        <f t="shared" si="22"/>
        <v>10.883882449327581</v>
      </c>
      <c r="AX11" s="3">
        <v>1.7493777189999999</v>
      </c>
      <c r="AY11">
        <v>0.23254399414324053</v>
      </c>
      <c r="AZ11">
        <f t="shared" si="23"/>
        <v>0.40680728204145145</v>
      </c>
      <c r="BA11">
        <f t="shared" si="24"/>
        <v>8.6041277832998997</v>
      </c>
      <c r="BB11" s="3">
        <v>1.7512354109999997</v>
      </c>
      <c r="BC11">
        <v>0.24497543432893043</v>
      </c>
      <c r="BD11">
        <f t="shared" si="25"/>
        <v>0.42900965542192793</v>
      </c>
      <c r="BE11">
        <f t="shared" si="26"/>
        <v>9.0640910701704254</v>
      </c>
      <c r="BF11" s="3">
        <v>1.7472468370000005</v>
      </c>
      <c r="BG11">
        <v>0.25918466997282991</v>
      </c>
      <c r="BH11">
        <f t="shared" si="27"/>
        <v>0.45285959480891608</v>
      </c>
      <c r="BI11">
        <f t="shared" si="28"/>
        <v>9.5898327889947073</v>
      </c>
      <c r="BJ11" s="3">
        <v>1.7490498910000003</v>
      </c>
      <c r="BK11">
        <v>0.46823117650092899</v>
      </c>
      <c r="BL11">
        <f t="shared" si="29"/>
        <v>0.8189596882217518</v>
      </c>
      <c r="BM11">
        <f t="shared" si="30"/>
        <v>17.324553530534374</v>
      </c>
      <c r="BN11" s="3">
        <v>1.7572729100000029</v>
      </c>
      <c r="BO11">
        <v>0.87006920822618161</v>
      </c>
      <c r="BP11">
        <f t="shared" si="31"/>
        <v>1.5289490494410205</v>
      </c>
      <c r="BQ11">
        <f t="shared" si="32"/>
        <v>32.192560704368717</v>
      </c>
      <c r="BR11" s="3">
        <v>1.7514812820000003</v>
      </c>
      <c r="BS11">
        <v>0.55775449469323557</v>
      </c>
      <c r="BT11">
        <f t="shared" si="33"/>
        <v>0.97689655740657055</v>
      </c>
      <c r="BU11">
        <f t="shared" si="34"/>
        <v>20.636916303649716</v>
      </c>
      <c r="BV11" s="3">
        <v>1.7509622210000018</v>
      </c>
      <c r="BW11">
        <v>0.39499943644276181</v>
      </c>
      <c r="BX11">
        <f t="shared" si="35"/>
        <v>0.69162909052756727</v>
      </c>
      <c r="BY11">
        <f t="shared" si="36"/>
        <v>14.614979148382186</v>
      </c>
      <c r="BZ11" s="3">
        <v>1.7564806590000011</v>
      </c>
      <c r="CA11">
        <v>9.6706532958635197E-2</v>
      </c>
      <c r="CB11">
        <f t="shared" si="37"/>
        <v>0.16986315474078886</v>
      </c>
      <c r="CC11">
        <f t="shared" si="38"/>
        <v>3.5781417194695022</v>
      </c>
      <c r="CD11" s="3">
        <v>1.7513993249999995</v>
      </c>
      <c r="CE11">
        <v>3.0096065561477859E-2</v>
      </c>
      <c r="CF11">
        <f t="shared" si="39"/>
        <v>5.2710228909528055E-2</v>
      </c>
      <c r="CG11">
        <f t="shared" si="40"/>
        <v>1.1135544257746808</v>
      </c>
      <c r="CH11" s="3">
        <v>1.7499787369999993</v>
      </c>
      <c r="CI11">
        <v>0.1303266079389846</v>
      </c>
      <c r="CJ11">
        <f t="shared" si="41"/>
        <v>0.22806879275855835</v>
      </c>
      <c r="CK11">
        <f t="shared" si="42"/>
        <v>4.8220844937424303</v>
      </c>
      <c r="CL11" s="3">
        <v>1.7472741559999996</v>
      </c>
      <c r="CM11">
        <v>7.7519569698779947E-2</v>
      </c>
      <c r="CN11" s="13">
        <f t="shared" si="43"/>
        <v>0.13544794071891889</v>
      </c>
      <c r="CO11" s="10">
        <f t="shared" si="44"/>
        <v>2.8682240788548579</v>
      </c>
      <c r="CP11" s="25">
        <v>1.7446242130000016</v>
      </c>
      <c r="CQ11" s="25">
        <v>6.2230516753514591E-2</v>
      </c>
      <c r="CR11" s="13">
        <f t="shared" si="0"/>
        <v>0.10856886631568381</v>
      </c>
      <c r="CS11" s="10">
        <f t="shared" si="45"/>
        <v>2.3025291198800399</v>
      </c>
      <c r="CT11" s="14">
        <v>1.7455803780000014</v>
      </c>
      <c r="CU11">
        <v>9.1977614675125916E-3</v>
      </c>
      <c r="CV11" s="13">
        <f t="shared" si="46"/>
        <v>1.6055431939214479E-2</v>
      </c>
      <c r="CW11" s="10">
        <f t="shared" si="47"/>
        <v>0.34031717429796587</v>
      </c>
      <c r="CX11" s="14">
        <v>1.7430670300000024</v>
      </c>
      <c r="CY11">
        <v>4.6111999292650474E-2</v>
      </c>
      <c r="CZ11" s="13">
        <f t="shared" si="48"/>
        <v>8.0376305654402472E-2</v>
      </c>
      <c r="DA11" s="10">
        <f t="shared" si="49"/>
        <v>1.7061439738280675</v>
      </c>
      <c r="DB11" s="11">
        <v>1.7427392019999992</v>
      </c>
      <c r="DC11" s="12">
        <v>4.492327610824768E-2</v>
      </c>
      <c r="DD11" s="13">
        <f t="shared" si="50"/>
        <v>7.8289554356113192E-2</v>
      </c>
      <c r="DE11" s="10">
        <f t="shared" si="51"/>
        <v>1.6621612160051642</v>
      </c>
      <c r="DF11" s="14">
        <v>1.7435860910000009</v>
      </c>
      <c r="DG11">
        <v>0.49958460936572924</v>
      </c>
      <c r="DH11" s="13">
        <f t="shared" si="52"/>
        <v>0.87106877616775436</v>
      </c>
      <c r="DI11" s="10">
        <f t="shared" si="53"/>
        <v>18.484630546531982</v>
      </c>
      <c r="DJ11" s="14">
        <v>1.7441597900000012</v>
      </c>
      <c r="DK11">
        <v>0.45125112683369312</v>
      </c>
      <c r="DL11" s="13">
        <f t="shared" si="54"/>
        <v>0.78705407061551813</v>
      </c>
      <c r="DM11" s="10">
        <f t="shared" si="55"/>
        <v>16.696291692846646</v>
      </c>
      <c r="DN11" s="14">
        <v>1.744542255999999</v>
      </c>
      <c r="DO11">
        <v>0.46809095544717888</v>
      </c>
      <c r="DP11" s="13">
        <f t="shared" si="56"/>
        <v>0.8166044514290165</v>
      </c>
      <c r="DQ11" s="10">
        <f t="shared" si="57"/>
        <v>17.319365351545617</v>
      </c>
      <c r="DR11" s="14">
        <v>1.7427392019999992</v>
      </c>
      <c r="DS11">
        <v>0.48738336614621275</v>
      </c>
      <c r="DT11" s="13">
        <f t="shared" si="58"/>
        <v>0.84938209858572422</v>
      </c>
      <c r="DU11" s="10">
        <f t="shared" si="59"/>
        <v>18.033184547409871</v>
      </c>
      <c r="DV11" s="14">
        <v>1.7483395970000011</v>
      </c>
      <c r="DW11">
        <v>4.6887662244512518E-2</v>
      </c>
      <c r="DX11" s="13">
        <f t="shared" si="60"/>
        <v>8.1975556512843176E-2</v>
      </c>
      <c r="DY11" s="10">
        <f t="shared" si="61"/>
        <v>1.7348435030469631</v>
      </c>
      <c r="DZ11" s="14">
        <v>1.7476839409999982</v>
      </c>
      <c r="EA11">
        <v>3.450703452603119E-2</v>
      </c>
      <c r="EB11" s="13">
        <f t="shared" si="62"/>
        <v>6.0307390092677195E-2</v>
      </c>
      <c r="EC11" s="10">
        <f t="shared" si="63"/>
        <v>1.2767602774631541</v>
      </c>
      <c r="ED11" s="14">
        <v>1.7491591669999984</v>
      </c>
      <c r="EE11">
        <v>4.1652567372067392E-2</v>
      </c>
      <c r="EF11" s="13">
        <f t="shared" si="64"/>
        <v>7.2856970047936717E-2</v>
      </c>
      <c r="EG11" s="10">
        <f t="shared" si="65"/>
        <v>1.5411449927664935</v>
      </c>
      <c r="EH11" s="14">
        <v>1.7462633529999998</v>
      </c>
      <c r="EI11">
        <v>6.3404773768292677E-2</v>
      </c>
      <c r="EJ11" s="13">
        <f t="shared" si="66"/>
        <v>0.1107214328368252</v>
      </c>
      <c r="EK11" s="10">
        <f t="shared" si="67"/>
        <v>2.3459766294268292</v>
      </c>
      <c r="EL11" s="17">
        <v>1.7528472320000024</v>
      </c>
      <c r="EM11" s="15">
        <v>0.90888760357607179</v>
      </c>
      <c r="EN11" s="13">
        <f t="shared" si="68"/>
        <v>1.5931411201274328</v>
      </c>
      <c r="EO11" s="10">
        <f t="shared" si="69"/>
        <v>33.628841332314657</v>
      </c>
      <c r="EP11">
        <v>1.7477658980000008</v>
      </c>
      <c r="EQ11">
        <v>0.80166764363073673</v>
      </c>
      <c r="ER11" s="13">
        <f t="shared" si="70"/>
        <v>1.4011273690678192</v>
      </c>
      <c r="ES11" s="10">
        <f t="shared" si="71"/>
        <v>29.661702814337257</v>
      </c>
      <c r="ET11" s="14">
        <v>1.7470556040000016</v>
      </c>
      <c r="EU11">
        <v>0.68796740168723047</v>
      </c>
      <c r="EV11" s="13">
        <f t="shared" si="72"/>
        <v>1.2019173044869962</v>
      </c>
      <c r="EW11" s="10">
        <f t="shared" si="73"/>
        <v>25.454793862427529</v>
      </c>
      <c r="EX11" s="14">
        <v>1.7476293029999983</v>
      </c>
      <c r="EY11">
        <v>1.2562210911746365</v>
      </c>
      <c r="EZ11" s="13">
        <f t="shared" si="74"/>
        <v>2.1954087899834276</v>
      </c>
      <c r="FA11" s="10">
        <f t="shared" si="75"/>
        <v>46.48018037346155</v>
      </c>
      <c r="FB11" s="14">
        <v>1.7571909530000003</v>
      </c>
      <c r="FC11">
        <v>0.10149691665501866</v>
      </c>
      <c r="FD11" s="13">
        <f t="shared" si="76"/>
        <v>0.17834946370359384</v>
      </c>
      <c r="FE11" s="10">
        <f t="shared" si="77"/>
        <v>3.7553859162356904</v>
      </c>
      <c r="FF11" s="14">
        <v>1.7504977979999996</v>
      </c>
      <c r="FG11">
        <v>5.1758457330820434E-2</v>
      </c>
      <c r="FH11" s="13">
        <f t="shared" si="78"/>
        <v>9.0603065585478107E-2</v>
      </c>
      <c r="FI11" s="10">
        <f t="shared" si="79"/>
        <v>1.915062921240356</v>
      </c>
      <c r="FJ11" s="23">
        <v>1.7505524359999995</v>
      </c>
      <c r="FK11" s="6">
        <v>-7.8331791266734365E-3</v>
      </c>
      <c r="FL11" s="21">
        <f t="shared" si="80"/>
        <v>0</v>
      </c>
      <c r="FM11" s="22">
        <f t="shared" si="81"/>
        <v>0</v>
      </c>
      <c r="FN11" s="14">
        <v>1.7588574120000011</v>
      </c>
      <c r="FO11">
        <v>0.31394875149598156</v>
      </c>
      <c r="FP11" s="13">
        <f t="shared" si="82"/>
        <v>0.55219108855685362</v>
      </c>
      <c r="FQ11" s="10">
        <f t="shared" si="83"/>
        <v>11.616103805351317</v>
      </c>
      <c r="FR11" s="14">
        <v>1.7511261349999998</v>
      </c>
      <c r="FS11">
        <v>0.1515122594264294</v>
      </c>
      <c r="FT11" s="13">
        <f t="shared" si="84"/>
        <v>0.26531707725452058</v>
      </c>
      <c r="FU11" s="10">
        <f t="shared" si="85"/>
        <v>5.6059535987778881</v>
      </c>
      <c r="FV11" s="14">
        <v>1.7495962709999997</v>
      </c>
      <c r="FW11">
        <v>0.4218986580316974</v>
      </c>
      <c r="FX11" s="13">
        <f t="shared" si="86"/>
        <v>0.73815231883216181</v>
      </c>
      <c r="FY11" s="10">
        <f t="shared" si="87"/>
        <v>15.610250347172803</v>
      </c>
    </row>
    <row r="12" spans="2:181" x14ac:dyDescent="0.25">
      <c r="D12" s="41">
        <v>1.7409907859999993</v>
      </c>
      <c r="E12" s="42">
        <v>1.0407376943759972</v>
      </c>
      <c r="F12" s="42">
        <f t="shared" si="1"/>
        <v>1.8119147365514945</v>
      </c>
      <c r="G12" s="42">
        <f t="shared" si="2"/>
        <v>38.507294691911895</v>
      </c>
      <c r="H12" s="12">
        <f>SUM(G14)</f>
        <v>460.85110035482001</v>
      </c>
      <c r="I12" s="41">
        <v>1.7402804920000001</v>
      </c>
      <c r="J12" s="42">
        <v>0.62565807342152346</v>
      </c>
      <c r="K12" s="42">
        <f t="shared" si="3"/>
        <v>1.088820539837781</v>
      </c>
      <c r="L12" s="42">
        <f t="shared" si="4"/>
        <v>23.149348716596368</v>
      </c>
      <c r="N12" s="3">
        <v>1.7532843360000001</v>
      </c>
      <c r="O12">
        <v>0.1005450680856725</v>
      </c>
      <c r="P12">
        <f t="shared" si="5"/>
        <v>0.17628409293666311</v>
      </c>
      <c r="Q12">
        <f t="shared" si="6"/>
        <v>3.7201675191698826</v>
      </c>
      <c r="R12" s="3">
        <v>1.745307188</v>
      </c>
      <c r="S12">
        <v>4.6470203133163475E-2</v>
      </c>
      <c r="T12">
        <f t="shared" si="7"/>
        <v>8.1104779556130338E-2</v>
      </c>
      <c r="U12">
        <f t="shared" si="8"/>
        <v>1.7193975159270485</v>
      </c>
      <c r="V12" s="3">
        <v>1.7458808870000002</v>
      </c>
      <c r="W12">
        <v>8.8606019134093397E-2</v>
      </c>
      <c r="X12">
        <f t="shared" si="9"/>
        <v>0.15469555527936998</v>
      </c>
      <c r="Y12">
        <f t="shared" si="10"/>
        <v>3.2784227079614556</v>
      </c>
      <c r="Z12" s="3">
        <v>1.744460299</v>
      </c>
      <c r="AA12">
        <v>0.11111090543119347</v>
      </c>
      <c r="AB12">
        <f t="shared" si="11"/>
        <v>0.19382856331066048</v>
      </c>
      <c r="AC12">
        <f t="shared" si="12"/>
        <v>4.1111035009541581</v>
      </c>
      <c r="AD12" s="3">
        <v>1.7495962709999997</v>
      </c>
      <c r="AE12">
        <v>0.14463705781306532</v>
      </c>
      <c r="AF12">
        <f t="shared" si="13"/>
        <v>0.25305645699815044</v>
      </c>
      <c r="AG12">
        <f t="shared" si="14"/>
        <v>5.3515711390834166</v>
      </c>
      <c r="AH12" s="3">
        <v>1.7438046430000007</v>
      </c>
      <c r="AI12">
        <v>0.12361363348006164</v>
      </c>
      <c r="AJ12">
        <f t="shared" si="15"/>
        <v>0.21555802800063184</v>
      </c>
      <c r="AK12">
        <f t="shared" si="16"/>
        <v>4.5737044387622809</v>
      </c>
      <c r="AL12" s="3">
        <v>1.7447608080000006</v>
      </c>
      <c r="AM12">
        <v>0.13433705006001181</v>
      </c>
      <c r="AN12">
        <f t="shared" si="17"/>
        <v>0.23438602000704273</v>
      </c>
      <c r="AO12">
        <f t="shared" si="18"/>
        <v>4.9704708522204371</v>
      </c>
      <c r="AP12" s="3">
        <v>1.7422474600000015</v>
      </c>
      <c r="AQ12">
        <v>1.1302580891535558E-2</v>
      </c>
      <c r="AR12">
        <f t="shared" si="19"/>
        <v>1.9691892849722378E-2</v>
      </c>
      <c r="AS12">
        <f t="shared" si="20"/>
        <v>0.41819549298681569</v>
      </c>
      <c r="AT12" s="3">
        <v>1.7457169730000004</v>
      </c>
      <c r="AU12">
        <v>0.59679485105903218</v>
      </c>
      <c r="AV12">
        <f t="shared" si="21"/>
        <v>1.0418349008927597</v>
      </c>
      <c r="AW12">
        <f t="shared" si="22"/>
        <v>22.081409489184189</v>
      </c>
      <c r="AX12" s="3">
        <v>1.7439139190000006</v>
      </c>
      <c r="AY12">
        <v>0.43283891918633549</v>
      </c>
      <c r="AZ12">
        <f t="shared" si="23"/>
        <v>0.75483381585396692</v>
      </c>
      <c r="BA12">
        <f t="shared" si="24"/>
        <v>16.015040009894413</v>
      </c>
      <c r="BB12" s="3">
        <v>1.7457716110000003</v>
      </c>
      <c r="BC12">
        <v>0.63589590073554669</v>
      </c>
      <c r="BD12">
        <f t="shared" si="25"/>
        <v>1.1101290110553916</v>
      </c>
      <c r="BE12">
        <f t="shared" si="26"/>
        <v>23.528148327215227</v>
      </c>
      <c r="BF12" s="3">
        <v>1.7428757970000017</v>
      </c>
      <c r="BG12">
        <v>0.67608954753654504</v>
      </c>
      <c r="BH12">
        <f t="shared" si="27"/>
        <v>1.1783401090061265</v>
      </c>
      <c r="BI12">
        <f t="shared" si="28"/>
        <v>25.015313258852167</v>
      </c>
      <c r="BJ12" s="3">
        <v>1.7435860910000009</v>
      </c>
      <c r="BK12">
        <v>1.0987768509489337</v>
      </c>
      <c r="BL12">
        <f t="shared" si="29"/>
        <v>1.9158120344273422</v>
      </c>
      <c r="BM12">
        <f t="shared" si="30"/>
        <v>40.654743485110551</v>
      </c>
      <c r="BN12" s="3">
        <v>1.750907583</v>
      </c>
      <c r="BO12">
        <v>1.9517348225047184</v>
      </c>
      <c r="BP12">
        <f t="shared" si="31"/>
        <v>3.4173073007286705</v>
      </c>
      <c r="BQ12">
        <f t="shared" si="32"/>
        <v>72.214188432674575</v>
      </c>
      <c r="BR12" s="3">
        <v>1.7449247220000021</v>
      </c>
      <c r="BS12">
        <v>1.2581272731687316</v>
      </c>
      <c r="BT12">
        <f t="shared" si="33"/>
        <v>2.1953373823745697</v>
      </c>
      <c r="BU12">
        <f t="shared" si="34"/>
        <v>46.550709107243073</v>
      </c>
      <c r="BV12" s="3">
        <v>1.7444056610000018</v>
      </c>
      <c r="BW12">
        <v>0.90517403721266321</v>
      </c>
      <c r="BX12">
        <f t="shared" si="35"/>
        <v>1.5789907147039961</v>
      </c>
      <c r="BY12">
        <f t="shared" si="36"/>
        <v>33.491439376868541</v>
      </c>
      <c r="BZ12" s="3">
        <v>1.7499240989999993</v>
      </c>
      <c r="CA12">
        <v>0.27034939820493092</v>
      </c>
      <c r="CB12">
        <f t="shared" si="37"/>
        <v>0.47309092706895578</v>
      </c>
      <c r="CC12">
        <f t="shared" si="38"/>
        <v>10.002927733582444</v>
      </c>
      <c r="CD12" s="3">
        <v>1.7448427649999996</v>
      </c>
      <c r="CE12">
        <v>0.12040524740259674</v>
      </c>
      <c r="CF12">
        <f t="shared" si="39"/>
        <v>0.2100882247984559</v>
      </c>
      <c r="CG12">
        <f t="shared" si="40"/>
        <v>4.4549941538960791</v>
      </c>
      <c r="CH12" s="3">
        <v>1.7445149369999999</v>
      </c>
      <c r="CI12">
        <v>0.38596280038708142</v>
      </c>
      <c r="CJ12">
        <f t="shared" si="41"/>
        <v>0.67331787040161284</v>
      </c>
      <c r="CK12">
        <f t="shared" si="42"/>
        <v>14.280623614322012</v>
      </c>
      <c r="CL12" s="3">
        <v>1.7407175960000014</v>
      </c>
      <c r="CM12">
        <v>0.34341085674606103</v>
      </c>
      <c r="CN12" s="13">
        <f t="shared" si="43"/>
        <v>0.59778132099530423</v>
      </c>
      <c r="CO12" s="10">
        <f t="shared" si="44"/>
        <v>12.706201699604259</v>
      </c>
      <c r="CP12" s="25">
        <v>1.7391604130000022</v>
      </c>
      <c r="CQ12" s="25">
        <v>0.40749642592512947</v>
      </c>
      <c r="CR12" s="13">
        <f t="shared" si="0"/>
        <v>0.708701652407973</v>
      </c>
      <c r="CS12" s="10">
        <f t="shared" si="45"/>
        <v>15.077367759229791</v>
      </c>
      <c r="CT12" s="29">
        <v>1.7390238180000015</v>
      </c>
      <c r="CU12" s="30">
        <v>0.35466283875394078</v>
      </c>
      <c r="CV12" s="31">
        <f t="shared" si="46"/>
        <v>0.61676712395259703</v>
      </c>
      <c r="CW12" s="32">
        <f t="shared" si="47"/>
        <v>13.122525033895808</v>
      </c>
      <c r="CX12" s="14">
        <v>1.7377944630000002</v>
      </c>
      <c r="CY12">
        <v>0.46011279185433679</v>
      </c>
      <c r="CZ12" s="13">
        <f t="shared" si="48"/>
        <v>0.79958146203993807</v>
      </c>
      <c r="DA12" s="10">
        <f t="shared" si="49"/>
        <v>17.02417329861046</v>
      </c>
      <c r="DB12" s="11">
        <v>1.7361826419999993</v>
      </c>
      <c r="DC12" s="12">
        <v>0.66450221861622205</v>
      </c>
      <c r="DD12" s="13">
        <f t="shared" si="50"/>
        <v>1.1536972175319735</v>
      </c>
      <c r="DE12" s="10">
        <f t="shared" si="51"/>
        <v>24.586582088800217</v>
      </c>
      <c r="DF12" s="14">
        <v>1.7370295310000028</v>
      </c>
      <c r="DG12">
        <v>1.2991193113084927</v>
      </c>
      <c r="DH12" s="13">
        <f t="shared" si="52"/>
        <v>2.2566086080352377</v>
      </c>
      <c r="DI12" s="10">
        <f t="shared" si="53"/>
        <v>48.067414518414232</v>
      </c>
      <c r="DJ12" s="14">
        <v>1.7397887500000024</v>
      </c>
      <c r="DK12">
        <v>1.1878385099643129</v>
      </c>
      <c r="DL12" s="13">
        <f t="shared" si="54"/>
        <v>2.0665880764526774</v>
      </c>
      <c r="DM12" s="10">
        <f t="shared" si="55"/>
        <v>43.950024868679577</v>
      </c>
      <c r="DN12" s="14">
        <v>1.7379856959999991</v>
      </c>
      <c r="DO12">
        <v>1.2419573769879375</v>
      </c>
      <c r="DP12" s="13">
        <f t="shared" si="56"/>
        <v>2.158504156246714</v>
      </c>
      <c r="DQ12" s="10">
        <f t="shared" si="57"/>
        <v>45.952422948553689</v>
      </c>
      <c r="DR12" s="14">
        <v>1.7394609219999992</v>
      </c>
      <c r="DS12">
        <v>1.3155986850382873</v>
      </c>
      <c r="DT12" s="13">
        <f t="shared" si="58"/>
        <v>2.2884325016586859</v>
      </c>
      <c r="DU12" s="10">
        <f t="shared" si="59"/>
        <v>48.677151346416629</v>
      </c>
      <c r="DV12" s="14">
        <v>1.7428757970000017</v>
      </c>
      <c r="DW12">
        <v>0.34917270829871266</v>
      </c>
      <c r="DX12" s="13">
        <f t="shared" si="60"/>
        <v>0.60856466226676798</v>
      </c>
      <c r="DY12" s="10">
        <f t="shared" si="61"/>
        <v>12.919390207052368</v>
      </c>
      <c r="DZ12" s="14">
        <v>1.7458262489999985</v>
      </c>
      <c r="EA12">
        <v>0.34086163455030466</v>
      </c>
      <c r="EB12" s="13">
        <f t="shared" si="62"/>
        <v>0.59508518887496664</v>
      </c>
      <c r="EC12" s="10">
        <f t="shared" si="63"/>
        <v>12.611880478361272</v>
      </c>
      <c r="ED12" s="14">
        <v>1.7426026070000002</v>
      </c>
      <c r="EE12">
        <v>0.29834839284014519</v>
      </c>
      <c r="EF12" s="13">
        <f t="shared" si="64"/>
        <v>0.51990268715749721</v>
      </c>
      <c r="EG12" s="10">
        <f t="shared" si="65"/>
        <v>11.038890535085372</v>
      </c>
      <c r="EH12" s="14">
        <v>1.7407995530000004</v>
      </c>
      <c r="EI12">
        <v>0.22256528832930292</v>
      </c>
      <c r="EJ12" s="13">
        <f t="shared" si="66"/>
        <v>0.38744155443696676</v>
      </c>
      <c r="EK12" s="10">
        <f t="shared" si="67"/>
        <v>8.2349156681842075</v>
      </c>
      <c r="EL12" s="17">
        <v>1.7484761920000036</v>
      </c>
      <c r="EM12" s="15">
        <v>1.9324930216457916</v>
      </c>
      <c r="EN12" s="13">
        <f t="shared" si="68"/>
        <v>3.3789180395538141</v>
      </c>
      <c r="EO12" s="10">
        <f t="shared" si="69"/>
        <v>71.502241800894296</v>
      </c>
      <c r="EP12">
        <v>1.7423020980000015</v>
      </c>
      <c r="EQ12">
        <v>1.9648636857917869</v>
      </c>
      <c r="ER12" s="13">
        <f t="shared" si="70"/>
        <v>3.4233861220390462</v>
      </c>
      <c r="ES12" s="10">
        <f t="shared" si="71"/>
        <v>72.699956374296121</v>
      </c>
      <c r="ET12" s="14">
        <v>1.7404990440000017</v>
      </c>
      <c r="EU12">
        <v>1.5741840484353948</v>
      </c>
      <c r="EV12" s="13">
        <f t="shared" si="72"/>
        <v>2.7398658313818571</v>
      </c>
      <c r="EW12" s="10">
        <f t="shared" si="73"/>
        <v>58.244809792109606</v>
      </c>
      <c r="EX12" s="14">
        <v>1.7410727430000001</v>
      </c>
      <c r="EY12">
        <v>1.4213501004830862</v>
      </c>
      <c r="EZ12" s="13">
        <f t="shared" si="74"/>
        <v>2.4746739182114128</v>
      </c>
      <c r="FA12" s="10">
        <f t="shared" si="75"/>
        <v>52.589953717874188</v>
      </c>
      <c r="FB12" s="14">
        <v>1.7517271530000009</v>
      </c>
      <c r="FC12">
        <v>0.27805606274717243</v>
      </c>
      <c r="FD12" s="13">
        <f t="shared" si="76"/>
        <v>0.48707835517049397</v>
      </c>
      <c r="FE12" s="10">
        <f t="shared" si="77"/>
        <v>10.28807432164538</v>
      </c>
      <c r="FF12" s="14">
        <v>1.7461267579999991</v>
      </c>
      <c r="FG12">
        <v>0.17342110195806457</v>
      </c>
      <c r="FH12" s="13">
        <f t="shared" si="78"/>
        <v>0.30281522653082255</v>
      </c>
      <c r="FI12" s="10">
        <f t="shared" si="79"/>
        <v>6.4165807724483885</v>
      </c>
      <c r="FJ12" s="14">
        <v>1.7450886360000002</v>
      </c>
      <c r="FK12">
        <v>0.16996763100011106</v>
      </c>
      <c r="FL12" s="13">
        <f t="shared" si="80"/>
        <v>0.29660858134613516</v>
      </c>
      <c r="FM12" s="10">
        <f t="shared" si="81"/>
        <v>6.2888023470041094</v>
      </c>
      <c r="FN12" s="14">
        <v>1.7533936120000018</v>
      </c>
      <c r="FO12">
        <v>0.69166893399422802</v>
      </c>
      <c r="FP12" s="13">
        <f t="shared" si="82"/>
        <v>1.2127678904843302</v>
      </c>
      <c r="FQ12" s="10">
        <f t="shared" si="83"/>
        <v>25.591750557786437</v>
      </c>
      <c r="FR12" s="14">
        <v>1.7434768150000011</v>
      </c>
      <c r="FS12">
        <v>0.1567012930067602</v>
      </c>
      <c r="FT12" s="13">
        <f t="shared" si="84"/>
        <v>0.27320507123780818</v>
      </c>
      <c r="FU12" s="10">
        <f t="shared" si="85"/>
        <v>5.7979478412501271</v>
      </c>
      <c r="FV12" s="14">
        <v>1.7441324710000004</v>
      </c>
      <c r="FW12">
        <v>1.0319253664933867</v>
      </c>
      <c r="FX12" s="13">
        <f t="shared" si="86"/>
        <v>1.7998145393496916</v>
      </c>
      <c r="FY12" s="10">
        <f t="shared" si="87"/>
        <v>38.181238560255309</v>
      </c>
    </row>
    <row r="13" spans="2:181" x14ac:dyDescent="0.25">
      <c r="D13" s="41">
        <v>1.7344342260000012</v>
      </c>
      <c r="E13" s="42">
        <v>4.5744429674491265</v>
      </c>
      <c r="F13" s="42">
        <f t="shared" si="1"/>
        <v>7.9340704476287742</v>
      </c>
      <c r="G13" s="42">
        <f t="shared" si="2"/>
        <v>169.25438979561767</v>
      </c>
      <c r="H13" s="12">
        <f>ABS($C$11-H11)</f>
        <v>0</v>
      </c>
      <c r="I13" s="41">
        <v>1.7361006850000003</v>
      </c>
      <c r="J13" s="42">
        <v>2.0101069155899314</v>
      </c>
      <c r="K13" s="42">
        <f t="shared" si="3"/>
        <v>3.4897479930789177</v>
      </c>
      <c r="L13" s="42">
        <f t="shared" si="4"/>
        <v>74.373955876827466</v>
      </c>
      <c r="N13" s="3">
        <v>1.7425479689999985</v>
      </c>
      <c r="O13">
        <v>0.57137501417767067</v>
      </c>
      <c r="P13">
        <f t="shared" si="5"/>
        <v>0.99564837049264543</v>
      </c>
      <c r="Q13">
        <f t="shared" si="6"/>
        <v>21.140875524573815</v>
      </c>
      <c r="R13" s="3">
        <v>1.7398433880000006</v>
      </c>
      <c r="S13">
        <v>0.47845785824277187</v>
      </c>
      <c r="T13">
        <f t="shared" si="7"/>
        <v>0.8324417411003282</v>
      </c>
      <c r="U13">
        <f t="shared" si="8"/>
        <v>17.70294075498256</v>
      </c>
      <c r="V13" s="3">
        <v>1.7406083199999998</v>
      </c>
      <c r="W13">
        <v>0.79460988045547187</v>
      </c>
      <c r="X13">
        <f t="shared" si="9"/>
        <v>1.3831045690749995</v>
      </c>
      <c r="Y13">
        <f t="shared" si="10"/>
        <v>29.400565576852458</v>
      </c>
      <c r="Z13" s="3">
        <v>1.7389964990000006</v>
      </c>
      <c r="AA13">
        <v>0.73533677396771147</v>
      </c>
      <c r="AB13">
        <f t="shared" si="11"/>
        <v>1.2787480755158049</v>
      </c>
      <c r="AC13">
        <f t="shared" si="12"/>
        <v>27.207460636805322</v>
      </c>
      <c r="AD13" s="3">
        <v>1.7430397109999998</v>
      </c>
      <c r="AE13">
        <v>0.73660711924385669</v>
      </c>
      <c r="AF13">
        <f t="shared" si="13"/>
        <v>1.2839354602473543</v>
      </c>
      <c r="AG13">
        <f t="shared" si="14"/>
        <v>27.254463412022698</v>
      </c>
      <c r="AH13" s="3">
        <v>1.7383408430000014</v>
      </c>
      <c r="AI13">
        <v>0.69330951512803163</v>
      </c>
      <c r="AJ13">
        <f t="shared" si="15"/>
        <v>1.2052082469875847</v>
      </c>
      <c r="AK13">
        <f t="shared" si="16"/>
        <v>25.652452059737172</v>
      </c>
      <c r="AL13" s="3">
        <v>1.7392970080000012</v>
      </c>
      <c r="AM13">
        <v>1.0746771654347647</v>
      </c>
      <c r="AN13">
        <f t="shared" si="17"/>
        <v>1.8691827784066084</v>
      </c>
      <c r="AO13">
        <f t="shared" si="18"/>
        <v>39.763055121086289</v>
      </c>
      <c r="AP13" s="3">
        <v>1.7367836600000022</v>
      </c>
      <c r="AQ13">
        <v>0.68495473608257174</v>
      </c>
      <c r="AR13">
        <f t="shared" si="19"/>
        <v>1.1896181934678245</v>
      </c>
      <c r="AS13">
        <f t="shared" si="20"/>
        <v>25.343325235055154</v>
      </c>
      <c r="AT13" s="3">
        <v>1.7391604130000022</v>
      </c>
      <c r="AU13">
        <v>1.7938759410661298</v>
      </c>
      <c r="AV13">
        <f t="shared" si="21"/>
        <v>3.1198380225353382</v>
      </c>
      <c r="AW13">
        <f t="shared" si="22"/>
        <v>66.373409819446806</v>
      </c>
      <c r="AX13" s="3">
        <v>1.7384501190000012</v>
      </c>
      <c r="AY13">
        <v>1.3931840058969807</v>
      </c>
      <c r="AZ13">
        <f t="shared" si="23"/>
        <v>2.4219809008405044</v>
      </c>
      <c r="BA13">
        <f t="shared" si="24"/>
        <v>51.547808218188287</v>
      </c>
      <c r="BB13" s="3">
        <v>1.7392150510000022</v>
      </c>
      <c r="BC13">
        <v>2.0390087561774903</v>
      </c>
      <c r="BD13">
        <f t="shared" si="25"/>
        <v>3.546274717864685</v>
      </c>
      <c r="BE13">
        <f t="shared" si="26"/>
        <v>75.443323978567136</v>
      </c>
      <c r="BF13" s="3">
        <v>1.7363192370000018</v>
      </c>
      <c r="BG13">
        <v>2.5495932604414366</v>
      </c>
      <c r="BH13">
        <f t="shared" si="27"/>
        <v>4.426907824630022</v>
      </c>
      <c r="BI13">
        <f t="shared" si="28"/>
        <v>94.334950636333161</v>
      </c>
      <c r="BJ13" s="3">
        <v>1.7394062840000011</v>
      </c>
      <c r="BK13">
        <v>2.7351135419621593</v>
      </c>
      <c r="BL13">
        <f t="shared" si="29"/>
        <v>4.7574736823424804</v>
      </c>
      <c r="BM13">
        <f t="shared" si="30"/>
        <v>101.19920105259989</v>
      </c>
      <c r="BN13" s="3">
        <v>1.7432582630000013</v>
      </c>
      <c r="BO13">
        <v>5.0383542425268901</v>
      </c>
      <c r="BP13">
        <f t="shared" si="31"/>
        <v>8.7831526652061136</v>
      </c>
      <c r="BQ13">
        <f t="shared" si="32"/>
        <v>186.41910697349493</v>
      </c>
      <c r="BR13" s="3">
        <v>1.7394609220000028</v>
      </c>
      <c r="BS13">
        <v>3.0239947237456444</v>
      </c>
      <c r="BT13">
        <f t="shared" si="33"/>
        <v>5.2601206502897426</v>
      </c>
      <c r="BU13">
        <f t="shared" si="34"/>
        <v>111.88780477858884</v>
      </c>
      <c r="BV13" s="3">
        <v>1.7391330940000032</v>
      </c>
      <c r="BW13">
        <v>0.88711043772307197</v>
      </c>
      <c r="BX13">
        <f t="shared" si="35"/>
        <v>1.5428031202770232</v>
      </c>
      <c r="BY13">
        <f t="shared" si="36"/>
        <v>32.82308619575366</v>
      </c>
      <c r="BZ13" s="3">
        <v>1.7422747790000006</v>
      </c>
      <c r="CA13">
        <v>1.7013651582717928</v>
      </c>
      <c r="CB13">
        <f t="shared" si="37"/>
        <v>2.9642456051262887</v>
      </c>
      <c r="CC13">
        <f t="shared" si="38"/>
        <v>62.950510856056333</v>
      </c>
      <c r="CD13" s="3">
        <v>1.7393789650000002</v>
      </c>
      <c r="CE13">
        <v>0.53768819080319752</v>
      </c>
      <c r="CF13">
        <f t="shared" si="39"/>
        <v>0.93524352881198836</v>
      </c>
      <c r="CG13">
        <f t="shared" si="40"/>
        <v>19.894463059718309</v>
      </c>
      <c r="CH13" s="3">
        <v>1.737958377</v>
      </c>
      <c r="CI13">
        <v>2.3224777484147432</v>
      </c>
      <c r="CJ13">
        <f t="shared" si="41"/>
        <v>4.0363696582535011</v>
      </c>
      <c r="CK13">
        <f t="shared" si="42"/>
        <v>85.931676691345501</v>
      </c>
      <c r="CL13" s="3">
        <v>1.7352537960000021</v>
      </c>
      <c r="CM13">
        <v>2.679681634177673</v>
      </c>
      <c r="CN13" s="13">
        <f t="shared" si="43"/>
        <v>4.6499277277782962</v>
      </c>
      <c r="CO13" s="10">
        <f t="shared" si="44"/>
        <v>99.148220464573896</v>
      </c>
      <c r="CP13" s="25">
        <v>1.732795086000003</v>
      </c>
      <c r="CQ13" s="25">
        <v>3.6193796642406224</v>
      </c>
      <c r="CR13" s="13">
        <f t="shared" si="0"/>
        <v>6.2716432965644913</v>
      </c>
      <c r="CS13" s="10">
        <f t="shared" si="45"/>
        <v>133.91704757690303</v>
      </c>
      <c r="CT13" s="29">
        <v>1.7444876180000009</v>
      </c>
      <c r="CU13" s="30">
        <v>3.3794995584381078</v>
      </c>
      <c r="CV13" s="31">
        <f t="shared" si="46"/>
        <v>5.8954951347317497</v>
      </c>
      <c r="CW13" s="32">
        <f t="shared" si="47"/>
        <v>125.04148366220998</v>
      </c>
      <c r="CX13" s="14">
        <v>1.7323306630000008</v>
      </c>
      <c r="CY13">
        <v>3.939777560931089</v>
      </c>
      <c r="CZ13" s="13">
        <f t="shared" si="48"/>
        <v>6.8249974742002797</v>
      </c>
      <c r="DA13" s="10">
        <f t="shared" si="49"/>
        <v>145.7717697544503</v>
      </c>
      <c r="DB13" s="11">
        <v>1.7307188419999999</v>
      </c>
      <c r="DC13" s="12">
        <v>4.9912323960394689</v>
      </c>
      <c r="DD13" s="13">
        <f t="shared" si="50"/>
        <v>8.6384199526263146</v>
      </c>
      <c r="DE13" s="10">
        <f t="shared" si="51"/>
        <v>184.67559865346036</v>
      </c>
      <c r="DF13" s="14">
        <v>1.7315657310000034</v>
      </c>
      <c r="DG13">
        <v>5.2571556518490929</v>
      </c>
      <c r="DH13" s="13">
        <f t="shared" si="52"/>
        <v>9.1031105692748735</v>
      </c>
      <c r="DI13" s="10">
        <f t="shared" si="53"/>
        <v>194.51475911841644</v>
      </c>
      <c r="DJ13" s="14">
        <v>1.7332321900000025</v>
      </c>
      <c r="DK13">
        <v>3.7287841214014645</v>
      </c>
      <c r="DL13" s="13">
        <f t="shared" si="54"/>
        <v>6.462848668773896</v>
      </c>
      <c r="DM13" s="10">
        <f t="shared" si="55"/>
        <v>137.9650124918542</v>
      </c>
      <c r="DN13" s="14">
        <v>1.7325218959999997</v>
      </c>
      <c r="DO13">
        <v>4.762541900563054</v>
      </c>
      <c r="DP13" s="13">
        <f t="shared" si="56"/>
        <v>8.2512081233429448</v>
      </c>
      <c r="DQ13" s="10">
        <f t="shared" si="57"/>
        <v>176.214050320833</v>
      </c>
      <c r="DR13" s="14">
        <v>1.7318116020000005</v>
      </c>
      <c r="DS13">
        <v>4.5837665666970615</v>
      </c>
      <c r="DT13" s="13">
        <f t="shared" si="58"/>
        <v>7.9382201210656804</v>
      </c>
      <c r="DU13" s="10">
        <f t="shared" si="59"/>
        <v>169.59936296779128</v>
      </c>
      <c r="DV13" s="14">
        <v>1.7376032300000031</v>
      </c>
      <c r="DW13">
        <v>3.0181976739655934</v>
      </c>
      <c r="DX13" s="13">
        <f t="shared" si="60"/>
        <v>5.2444300270611111</v>
      </c>
      <c r="DY13" s="10">
        <f t="shared" si="61"/>
        <v>111.67331393672696</v>
      </c>
      <c r="DZ13" s="14">
        <v>1.7403624489999991</v>
      </c>
      <c r="EA13">
        <v>2.7656748391628621</v>
      </c>
      <c r="EB13" s="13">
        <f t="shared" si="62"/>
        <v>4.8132766362231569</v>
      </c>
      <c r="EC13" s="10">
        <f t="shared" si="63"/>
        <v>102.32996904902589</v>
      </c>
      <c r="ED13" s="14">
        <v>1.7382315669999997</v>
      </c>
      <c r="EE13">
        <v>2.2733329047223907</v>
      </c>
      <c r="EF13" s="13">
        <f t="shared" si="64"/>
        <v>3.9515790172882621</v>
      </c>
      <c r="EG13" s="10">
        <f t="shared" si="65"/>
        <v>84.113317474728461</v>
      </c>
      <c r="EH13" s="14">
        <v>1.7353357530000011</v>
      </c>
      <c r="EI13">
        <v>1.9625567718856081</v>
      </c>
      <c r="EJ13" s="13">
        <f t="shared" si="66"/>
        <v>3.4056949335453632</v>
      </c>
      <c r="EK13" s="10">
        <f t="shared" si="67"/>
        <v>72.614600559767496</v>
      </c>
      <c r="EL13" s="17">
        <v>1.7419196320000019</v>
      </c>
      <c r="EM13" s="15">
        <v>7.5770705323508167</v>
      </c>
      <c r="EN13" s="13">
        <f t="shared" si="68"/>
        <v>13.198647913350593</v>
      </c>
      <c r="EO13" s="10">
        <f t="shared" si="69"/>
        <v>280.35160969698023</v>
      </c>
      <c r="EP13">
        <v>1.7357455380000015</v>
      </c>
      <c r="EQ13">
        <v>6.4433579986065297</v>
      </c>
      <c r="ER13" s="13">
        <f t="shared" si="70"/>
        <v>11.184029895817904</v>
      </c>
      <c r="ES13" s="10">
        <f t="shared" si="71"/>
        <v>238.4042459484416</v>
      </c>
      <c r="ET13" s="14">
        <v>1.7350352440000023</v>
      </c>
      <c r="EU13">
        <v>5.1556986266362346</v>
      </c>
      <c r="EV13" s="13">
        <f t="shared" si="72"/>
        <v>8.945318824656276</v>
      </c>
      <c r="EW13" s="10">
        <f t="shared" si="73"/>
        <v>190.76084918554068</v>
      </c>
      <c r="EX13" s="14">
        <v>1.7356089430000008</v>
      </c>
      <c r="EY13">
        <v>4.3974548966470257</v>
      </c>
      <c r="EZ13" s="13">
        <f t="shared" si="74"/>
        <v>7.6322620450597221</v>
      </c>
      <c r="FA13" s="10">
        <f t="shared" si="75"/>
        <v>162.70583117593995</v>
      </c>
      <c r="FB13" s="14">
        <v>1.7431763060000005</v>
      </c>
      <c r="FC13">
        <v>1.3258824286280781</v>
      </c>
      <c r="FD13" s="13">
        <f t="shared" si="76"/>
        <v>2.3112468341262025</v>
      </c>
      <c r="FE13" s="10">
        <f t="shared" si="77"/>
        <v>49.057649859238893</v>
      </c>
      <c r="FF13" s="14">
        <v>1.7384774380000003</v>
      </c>
      <c r="FG13">
        <v>1.0812597005900184</v>
      </c>
      <c r="FH13" s="13">
        <f t="shared" si="78"/>
        <v>1.8797455940943826</v>
      </c>
      <c r="FI13" s="10">
        <f t="shared" si="79"/>
        <v>40.006608921830683</v>
      </c>
      <c r="FJ13" s="14">
        <v>1.7385320760000003</v>
      </c>
      <c r="FK13">
        <v>1.9878367291272474</v>
      </c>
      <c r="FL13" s="13">
        <f t="shared" si="80"/>
        <v>3.4559179154386435</v>
      </c>
      <c r="FM13" s="10">
        <f t="shared" si="81"/>
        <v>73.549958977708158</v>
      </c>
      <c r="FN13" s="14">
        <v>1.7481210449999995</v>
      </c>
      <c r="FO13">
        <v>2.2806315106995014</v>
      </c>
      <c r="FP13" s="13">
        <f t="shared" si="82"/>
        <v>3.9868199397439401</v>
      </c>
      <c r="FQ13" s="10">
        <f t="shared" si="83"/>
        <v>84.383365895881553</v>
      </c>
      <c r="FR13" s="14">
        <v>1.7391057750000005</v>
      </c>
      <c r="FS13">
        <v>0.83415936756094855</v>
      </c>
      <c r="FT13" s="13">
        <f t="shared" si="84"/>
        <v>1.4506913733955937</v>
      </c>
      <c r="FU13" s="10">
        <f t="shared" si="85"/>
        <v>30.863896599755098</v>
      </c>
      <c r="FV13" s="14">
        <v>1.738668671000001</v>
      </c>
      <c r="FW13">
        <v>3.7198357436190239</v>
      </c>
      <c r="FX13" s="13">
        <f t="shared" si="86"/>
        <v>6.4675618686963885</v>
      </c>
      <c r="FY13" s="10">
        <f t="shared" si="87"/>
        <v>137.63392251390388</v>
      </c>
    </row>
    <row r="14" spans="2:181" x14ac:dyDescent="0.25">
      <c r="D14" s="44">
        <v>1.7300631860000006</v>
      </c>
      <c r="E14" s="45">
        <v>12.455435144724865</v>
      </c>
      <c r="F14" s="45">
        <f t="shared" si="1"/>
        <v>21.548689809499077</v>
      </c>
      <c r="G14" s="45">
        <f t="shared" si="2"/>
        <v>460.85110035482001</v>
      </c>
      <c r="H14" s="12"/>
      <c r="I14" s="44">
        <v>1.7306368850000009</v>
      </c>
      <c r="J14" s="45">
        <v>6.8556503280018886</v>
      </c>
      <c r="K14" s="45">
        <f t="shared" si="3"/>
        <v>11.864641328302422</v>
      </c>
      <c r="L14" s="45">
        <f t="shared" si="4"/>
        <v>253.65906213606988</v>
      </c>
      <c r="N14" s="3">
        <v>1.7403624489999991</v>
      </c>
      <c r="O14">
        <v>4.0148561352709375</v>
      </c>
      <c r="P14">
        <f t="shared" si="5"/>
        <v>6.987304855962801</v>
      </c>
      <c r="Q14">
        <f t="shared" si="6"/>
        <v>148.54967700502468</v>
      </c>
      <c r="R14" s="3">
        <v>1.7343795880000012</v>
      </c>
      <c r="S14">
        <v>4.0985339524646829</v>
      </c>
      <c r="T14">
        <f t="shared" si="7"/>
        <v>7.1084136278797132</v>
      </c>
      <c r="U14">
        <f t="shared" si="8"/>
        <v>151.64575624119325</v>
      </c>
      <c r="V14" s="3">
        <v>1.732959000000001</v>
      </c>
      <c r="W14">
        <v>5.9363559044266196</v>
      </c>
      <c r="X14">
        <f t="shared" si="9"/>
        <v>10.287461391779257</v>
      </c>
      <c r="Y14">
        <f t="shared" si="10"/>
        <v>219.64516846378493</v>
      </c>
      <c r="Z14" s="3">
        <v>1.7318662400000004</v>
      </c>
      <c r="AA14">
        <v>5.433213946069027</v>
      </c>
      <c r="AB14">
        <f t="shared" si="11"/>
        <v>9.4095998078941303</v>
      </c>
      <c r="AC14">
        <f t="shared" si="12"/>
        <v>201.02891600455399</v>
      </c>
      <c r="AD14" s="3">
        <v>1.7342976310000005</v>
      </c>
      <c r="AE14">
        <v>5.218709717711346</v>
      </c>
      <c r="AF14">
        <f t="shared" si="13"/>
        <v>9.0507959003034681</v>
      </c>
      <c r="AG14">
        <f t="shared" si="14"/>
        <v>193.0922595553198</v>
      </c>
      <c r="AH14" s="3">
        <v>1.732877043000002</v>
      </c>
      <c r="AI14">
        <v>5.6269850336079301</v>
      </c>
      <c r="AJ14">
        <f t="shared" si="15"/>
        <v>9.7508731860437763</v>
      </c>
      <c r="AK14">
        <f t="shared" si="16"/>
        <v>208.19844624349341</v>
      </c>
      <c r="AL14" s="3">
        <v>1.7327404480000013</v>
      </c>
      <c r="AM14">
        <v>6.8103654349406426</v>
      </c>
      <c r="AN14">
        <f t="shared" si="17"/>
        <v>11.800595654782773</v>
      </c>
      <c r="AO14">
        <f t="shared" si="18"/>
        <v>251.98352109280378</v>
      </c>
      <c r="AP14" s="3">
        <v>1.7313198599999993</v>
      </c>
      <c r="AQ14">
        <v>4.0291335571934246</v>
      </c>
      <c r="AR14">
        <f t="shared" si="19"/>
        <v>6.9757189461614191</v>
      </c>
      <c r="AS14">
        <f t="shared" si="20"/>
        <v>149.07794161615672</v>
      </c>
      <c r="AT14" s="3">
        <v>1.7336966130000029</v>
      </c>
      <c r="AU14">
        <v>7.6944316974440738</v>
      </c>
      <c r="AV14">
        <f t="shared" si="21"/>
        <v>13.339810172818654</v>
      </c>
      <c r="AW14">
        <f t="shared" si="22"/>
        <v>284.69397280543075</v>
      </c>
      <c r="AX14" s="3">
        <v>1.7329863190000001</v>
      </c>
      <c r="AY14">
        <v>4.9544033882039757</v>
      </c>
      <c r="AZ14">
        <f t="shared" si="23"/>
        <v>8.5859132905647364</v>
      </c>
      <c r="BA14">
        <f t="shared" si="24"/>
        <v>183.31292536354709</v>
      </c>
      <c r="BB14" s="3">
        <v>1.7337512509999993</v>
      </c>
      <c r="BC14">
        <v>7.002692172528401</v>
      </c>
      <c r="BD14">
        <f t="shared" si="25"/>
        <v>12.140926314489018</v>
      </c>
      <c r="BE14">
        <f t="shared" si="26"/>
        <v>259.09961038355084</v>
      </c>
      <c r="BF14" s="3">
        <v>1.7297626770000001</v>
      </c>
      <c r="BG14">
        <v>7.5032479892974102</v>
      </c>
      <c r="BH14">
        <f t="shared" si="27"/>
        <v>12.978838328161956</v>
      </c>
      <c r="BI14">
        <f t="shared" si="28"/>
        <v>277.6201756040042</v>
      </c>
      <c r="BJ14" s="3">
        <v>1.7328497239999994</v>
      </c>
      <c r="BK14">
        <v>8.6645308664872811</v>
      </c>
      <c r="BL14">
        <f t="shared" si="29"/>
        <v>15.014329920581961</v>
      </c>
      <c r="BM14">
        <f t="shared" si="30"/>
        <v>320.5876420600294</v>
      </c>
      <c r="BN14" s="3">
        <v>1.737794463000002</v>
      </c>
      <c r="BO14">
        <v>13.210558621845271</v>
      </c>
      <c r="BP14">
        <f t="shared" si="31"/>
        <v>22.957235626179649</v>
      </c>
      <c r="BQ14">
        <f t="shared" si="32"/>
        <v>488.79066900827502</v>
      </c>
      <c r="BR14" s="3">
        <v>1.7339971219999999</v>
      </c>
      <c r="BS14">
        <v>7.4427775180734654</v>
      </c>
      <c r="BT14">
        <f t="shared" si="33"/>
        <v>12.905754796025692</v>
      </c>
      <c r="BU14">
        <f t="shared" si="34"/>
        <v>275.3827681687182</v>
      </c>
      <c r="BV14" s="3">
        <v>1.7347620540000008</v>
      </c>
      <c r="BW14">
        <v>6.7828290389291439</v>
      </c>
      <c r="BX14">
        <f t="shared" si="35"/>
        <v>11.766594435503574</v>
      </c>
      <c r="BY14">
        <f t="shared" si="36"/>
        <v>250.96467444037833</v>
      </c>
      <c r="BZ14" s="3">
        <v>1.7357182190000007</v>
      </c>
      <c r="CA14">
        <v>9.9418483470575225</v>
      </c>
      <c r="CB14">
        <f t="shared" si="37"/>
        <v>17.256247306522784</v>
      </c>
      <c r="CC14">
        <f t="shared" si="38"/>
        <v>367.84838884112833</v>
      </c>
      <c r="CD14" s="3">
        <v>1.7350079250000014</v>
      </c>
      <c r="CE14">
        <v>4.2393574657853144</v>
      </c>
      <c r="CF14">
        <f t="shared" si="39"/>
        <v>7.3553188000454428</v>
      </c>
      <c r="CG14">
        <f t="shared" si="40"/>
        <v>156.85622623405663</v>
      </c>
      <c r="CH14" s="3">
        <v>1.7324945770000006</v>
      </c>
      <c r="CI14">
        <v>11.032518808203713</v>
      </c>
      <c r="CJ14">
        <f t="shared" si="41"/>
        <v>19.113779005863442</v>
      </c>
      <c r="CK14">
        <f t="shared" si="42"/>
        <v>408.20319590353739</v>
      </c>
      <c r="CL14" s="3">
        <v>1.7286972360000004</v>
      </c>
      <c r="CM14">
        <v>10.958109839271557</v>
      </c>
      <c r="CN14" s="13">
        <f t="shared" si="43"/>
        <v>18.94325419093315</v>
      </c>
      <c r="CO14" s="10">
        <f t="shared" si="44"/>
        <v>405.45006405304764</v>
      </c>
      <c r="CP14" s="25">
        <v>1.7284240460000024</v>
      </c>
      <c r="CQ14" s="25">
        <v>14.472825616874564</v>
      </c>
      <c r="CR14" s="13">
        <f t="shared" si="0"/>
        <v>25.015179809770814</v>
      </c>
      <c r="CS14" s="10">
        <f t="shared" si="45"/>
        <v>535.49454782435885</v>
      </c>
      <c r="CT14" s="14">
        <v>1.727003458000004</v>
      </c>
      <c r="CU14">
        <v>15.700129318836089</v>
      </c>
      <c r="CV14" s="13">
        <f t="shared" si="46"/>
        <v>27.114177624677172</v>
      </c>
      <c r="CW14" s="10">
        <f t="shared" si="47"/>
        <v>580.90478479693525</v>
      </c>
      <c r="CX14" s="14">
        <v>1.7268668629999979</v>
      </c>
      <c r="CY14">
        <v>12.685820119431606</v>
      </c>
      <c r="CZ14" s="13">
        <f t="shared" si="48"/>
        <v>21.906722394225117</v>
      </c>
      <c r="DA14" s="10">
        <f t="shared" si="49"/>
        <v>469.37534441896941</v>
      </c>
      <c r="DB14" s="11">
        <v>1.7252550419999988</v>
      </c>
      <c r="DC14" s="12">
        <v>15.44428758986043</v>
      </c>
      <c r="DD14" s="13">
        <f t="shared" si="50"/>
        <v>26.645335034504715</v>
      </c>
      <c r="DE14" s="10">
        <f t="shared" si="51"/>
        <v>571.43864082483594</v>
      </c>
      <c r="DF14" s="14">
        <v>1.7271946910000029</v>
      </c>
      <c r="DG14">
        <v>13.253918910349057</v>
      </c>
      <c r="DH14" s="13">
        <f t="shared" si="52"/>
        <v>22.892098376899433</v>
      </c>
      <c r="DI14" s="10">
        <f t="shared" si="53"/>
        <v>490.39499968291511</v>
      </c>
      <c r="DJ14" s="14">
        <v>1.7288611500000037</v>
      </c>
      <c r="DK14">
        <v>4.8441814741759579</v>
      </c>
      <c r="DL14" s="13">
        <f t="shared" si="54"/>
        <v>8.3749171542525591</v>
      </c>
      <c r="DM14" s="10">
        <f t="shared" si="55"/>
        <v>179.23471454451044</v>
      </c>
      <c r="DN14" s="14">
        <v>1.7270580959999986</v>
      </c>
      <c r="DO14">
        <v>13.119608086549597</v>
      </c>
      <c r="DP14" s="13">
        <f t="shared" si="56"/>
        <v>22.658325362222531</v>
      </c>
      <c r="DQ14" s="10">
        <f t="shared" si="57"/>
        <v>485.42549920233512</v>
      </c>
      <c r="DR14" s="14">
        <v>1.7263478019999994</v>
      </c>
      <c r="DS14">
        <v>12.528744911035096</v>
      </c>
      <c r="DT14" s="13">
        <f t="shared" si="58"/>
        <v>21.628971238984114</v>
      </c>
      <c r="DU14" s="10">
        <f t="shared" si="59"/>
        <v>463.56356170829855</v>
      </c>
      <c r="DV14" s="14">
        <v>1.7310466700000031</v>
      </c>
      <c r="DW14">
        <v>14.57804478784694</v>
      </c>
      <c r="DX14" s="13">
        <f t="shared" si="60"/>
        <v>25.235275885113346</v>
      </c>
      <c r="DY14" s="10">
        <f t="shared" si="61"/>
        <v>539.38765715033674</v>
      </c>
      <c r="DZ14" s="14">
        <v>1.7348986489999998</v>
      </c>
      <c r="EA14">
        <v>11.517483119816697</v>
      </c>
      <c r="EB14" s="13">
        <f t="shared" si="62"/>
        <v>19.981665904450292</v>
      </c>
      <c r="EC14" s="10">
        <f t="shared" si="63"/>
        <v>426.14687543321782</v>
      </c>
      <c r="ED14" s="14">
        <v>1.7327677670000003</v>
      </c>
      <c r="EE14">
        <v>10.951785679820071</v>
      </c>
      <c r="EF14" s="13">
        <f t="shared" si="64"/>
        <v>18.976901217084407</v>
      </c>
      <c r="EG14" s="10">
        <f t="shared" si="65"/>
        <v>405.21607015334263</v>
      </c>
      <c r="EH14" s="14">
        <v>1.7293255730000006</v>
      </c>
      <c r="EI14">
        <v>1.8905516304042067</v>
      </c>
      <c r="EJ14" s="13">
        <f t="shared" si="66"/>
        <v>3.2693792815348401</v>
      </c>
      <c r="EK14" s="10">
        <f t="shared" si="67"/>
        <v>69.950410324955655</v>
      </c>
      <c r="EL14" s="17">
        <v>1.7342703120000014</v>
      </c>
      <c r="EM14" s="15">
        <v>15.879403131368136</v>
      </c>
      <c r="EN14" s="13">
        <f t="shared" si="68"/>
        <v>27.539177423011616</v>
      </c>
      <c r="EO14" s="10">
        <f t="shared" si="69"/>
        <v>587.53791586062107</v>
      </c>
      <c r="EP14">
        <v>1.7313744980000028</v>
      </c>
      <c r="EQ14">
        <v>14.92806822681448</v>
      </c>
      <c r="ER14" s="13">
        <f t="shared" si="70"/>
        <v>25.846076632310712</v>
      </c>
      <c r="ES14" s="10">
        <f t="shared" si="71"/>
        <v>552.3385243921357</v>
      </c>
      <c r="ET14" s="14">
        <v>1.7306642040000035</v>
      </c>
      <c r="EU14">
        <v>12.986956408838225</v>
      </c>
      <c r="EV14" s="13">
        <f t="shared" si="72"/>
        <v>22.476060575684752</v>
      </c>
      <c r="EW14" s="10">
        <f t="shared" si="73"/>
        <v>480.51738712701433</v>
      </c>
      <c r="EX14" s="14">
        <v>1.7301451430000014</v>
      </c>
      <c r="EY14">
        <v>13.733707189428564</v>
      </c>
      <c r="EZ14" s="13">
        <f t="shared" si="74"/>
        <v>23.761306789174032</v>
      </c>
      <c r="FA14" s="10">
        <f t="shared" si="75"/>
        <v>508.14716600885686</v>
      </c>
      <c r="FB14" s="14">
        <v>1.7377125060000012</v>
      </c>
      <c r="FC14">
        <v>7.4200252717208102</v>
      </c>
      <c r="FD14" s="13">
        <f t="shared" si="76"/>
        <v>12.893870709505309</v>
      </c>
      <c r="FE14" s="10">
        <f t="shared" si="77"/>
        <v>274.54093505366995</v>
      </c>
      <c r="FF14" s="14">
        <v>1.7342976310000005</v>
      </c>
      <c r="FG14">
        <v>6.6291968947211037</v>
      </c>
      <c r="FH14" s="13">
        <f t="shared" si="78"/>
        <v>11.49700046994737</v>
      </c>
      <c r="FI14" s="10">
        <f t="shared" si="79"/>
        <v>245.28028510468084</v>
      </c>
      <c r="FJ14" s="14">
        <v>1.7330682760000009</v>
      </c>
      <c r="FK14">
        <v>10.899786363711888</v>
      </c>
      <c r="FL14" s="13">
        <f t="shared" si="80"/>
        <v>18.890073962126479</v>
      </c>
      <c r="FM14" s="10">
        <f t="shared" si="81"/>
        <v>403.29209545733983</v>
      </c>
      <c r="FN14" s="14">
        <v>1.7415644849999996</v>
      </c>
      <c r="FO14">
        <v>8.0598094848724955</v>
      </c>
      <c r="FP14" s="13">
        <f t="shared" si="82"/>
        <v>14.03667795472008</v>
      </c>
      <c r="FQ14" s="10">
        <f t="shared" si="83"/>
        <v>298.21295094028233</v>
      </c>
      <c r="FR14" s="14">
        <v>1.7336419750000012</v>
      </c>
      <c r="FS14">
        <v>5.7677323024172482</v>
      </c>
      <c r="FT14" s="13">
        <f t="shared" si="84"/>
        <v>9.9991828200339423</v>
      </c>
      <c r="FU14" s="10">
        <f t="shared" si="85"/>
        <v>213.40609518943819</v>
      </c>
      <c r="FV14" s="14">
        <v>1.7332048710000016</v>
      </c>
      <c r="FW14">
        <v>9.5439248774499195</v>
      </c>
      <c r="FX14" s="13">
        <f t="shared" si="86"/>
        <v>16.541577086054293</v>
      </c>
      <c r="FY14" s="10">
        <f t="shared" si="87"/>
        <v>353.12522046564703</v>
      </c>
    </row>
    <row r="15" spans="2:181" x14ac:dyDescent="0.25">
      <c r="B15" s="48" t="s">
        <v>173</v>
      </c>
      <c r="C15" s="40">
        <f>AVERAGE(H15)</f>
        <v>1.7245993859999995</v>
      </c>
      <c r="D15" s="47">
        <v>1.7245993859999995</v>
      </c>
      <c r="E15" s="48">
        <v>15.90655906075385</v>
      </c>
      <c r="F15" s="48">
        <f t="shared" si="1"/>
        <v>27.432441989548817</v>
      </c>
      <c r="G15" s="48">
        <f t="shared" si="2"/>
        <v>588.54268524789245</v>
      </c>
      <c r="H15" s="62">
        <f>AVERAGE(D15)</f>
        <v>1.7245993859999995</v>
      </c>
      <c r="I15" s="47">
        <v>1.7251730849999998</v>
      </c>
      <c r="J15" s="48">
        <v>13.577688802849524</v>
      </c>
      <c r="K15" s="48">
        <f t="shared" si="3"/>
        <v>23.423863279181866</v>
      </c>
      <c r="L15" s="48">
        <f t="shared" si="4"/>
        <v>502.37448570543239</v>
      </c>
      <c r="N15" s="3">
        <v>1.730527609000001</v>
      </c>
      <c r="O15">
        <v>13.355341373684427</v>
      </c>
      <c r="P15">
        <f t="shared" si="5"/>
        <v>23.111786974780902</v>
      </c>
      <c r="Q15">
        <f t="shared" si="6"/>
        <v>494.14763082632379</v>
      </c>
      <c r="R15" s="3">
        <v>1.7323853010000008</v>
      </c>
      <c r="S15">
        <v>11.867573611385902</v>
      </c>
      <c r="T15">
        <f t="shared" si="7"/>
        <v>20.559210082900432</v>
      </c>
      <c r="U15">
        <f t="shared" si="8"/>
        <v>439.10022362127836</v>
      </c>
      <c r="V15" s="3">
        <v>1.7296807200000011</v>
      </c>
      <c r="W15">
        <v>16.160650154224005</v>
      </c>
      <c r="X15">
        <f t="shared" si="9"/>
        <v>27.952764994426303</v>
      </c>
      <c r="Y15">
        <f t="shared" si="10"/>
        <v>597.94405570628817</v>
      </c>
      <c r="Z15" s="3">
        <v>1.7264024399999993</v>
      </c>
      <c r="AA15">
        <v>17.709364648766819</v>
      </c>
      <c r="AB15">
        <f t="shared" si="11"/>
        <v>30.573490340480767</v>
      </c>
      <c r="AC15">
        <f t="shared" si="12"/>
        <v>655.24649200437227</v>
      </c>
      <c r="AD15" s="3">
        <v>1.7288338309999993</v>
      </c>
      <c r="AE15">
        <v>15.70579571914495</v>
      </c>
      <c r="AF15">
        <f t="shared" si="13"/>
        <v>27.152710982032755</v>
      </c>
      <c r="AG15">
        <f t="shared" si="14"/>
        <v>581.11444160836311</v>
      </c>
      <c r="AH15" s="3">
        <v>1.7274132429999991</v>
      </c>
      <c r="AI15">
        <v>17.477815563855518</v>
      </c>
      <c r="AJ15">
        <f t="shared" si="15"/>
        <v>30.191410063715519</v>
      </c>
      <c r="AK15">
        <f t="shared" si="16"/>
        <v>646.67917586265423</v>
      </c>
      <c r="AL15" s="3">
        <v>1.7272766480000001</v>
      </c>
      <c r="AM15">
        <v>20.426819470867912</v>
      </c>
      <c r="AN15">
        <f t="shared" si="17"/>
        <v>35.282768264941865</v>
      </c>
      <c r="AO15">
        <f t="shared" si="18"/>
        <v>755.79232042211277</v>
      </c>
      <c r="AP15" s="3">
        <v>1.7258560599999999</v>
      </c>
      <c r="AQ15">
        <v>14.984980275494053</v>
      </c>
      <c r="AR15">
        <f t="shared" si="19"/>
        <v>25.861919017441878</v>
      </c>
      <c r="AS15">
        <f t="shared" si="20"/>
        <v>554.44427019327998</v>
      </c>
      <c r="AT15" s="3">
        <v>1.728232813</v>
      </c>
      <c r="AU15">
        <v>14.334131800297365</v>
      </c>
      <c r="AV15">
        <f t="shared" si="21"/>
        <v>24.772716923140671</v>
      </c>
      <c r="AW15">
        <f t="shared" si="22"/>
        <v>530.36287661100255</v>
      </c>
      <c r="AX15" s="3">
        <v>1.7286152789999996</v>
      </c>
      <c r="AY15">
        <v>11.700264362899071</v>
      </c>
      <c r="AZ15">
        <f t="shared" si="23"/>
        <v>20.225255746046532</v>
      </c>
      <c r="BA15">
        <f t="shared" si="24"/>
        <v>432.90978142726567</v>
      </c>
      <c r="BB15" s="3">
        <v>1.7293802110000005</v>
      </c>
      <c r="BC15">
        <v>9.6593161437781934</v>
      </c>
      <c r="BD15">
        <f t="shared" si="25"/>
        <v>16.704630190842842</v>
      </c>
      <c r="BE15">
        <f t="shared" si="26"/>
        <v>357.39469731979318</v>
      </c>
      <c r="BF15" s="3">
        <v>1.7242988770000007</v>
      </c>
      <c r="BG15">
        <v>9.9104023888808062</v>
      </c>
      <c r="BH15">
        <f t="shared" si="27"/>
        <v>17.088495709765297</v>
      </c>
      <c r="BI15">
        <f t="shared" si="28"/>
        <v>366.68488838858985</v>
      </c>
      <c r="BJ15" s="3">
        <v>1.727385924</v>
      </c>
      <c r="BK15">
        <v>14.799300919231397</v>
      </c>
      <c r="BL15">
        <f t="shared" si="29"/>
        <v>25.564104092920577</v>
      </c>
      <c r="BM15">
        <f t="shared" si="30"/>
        <v>547.57413401156168</v>
      </c>
      <c r="BN15" s="3">
        <v>1.7312379030000002</v>
      </c>
      <c r="BO15">
        <v>16.102213074770603</v>
      </c>
      <c r="BP15">
        <f t="shared" si="31"/>
        <v>27.876761597225045</v>
      </c>
      <c r="BQ15">
        <f t="shared" si="32"/>
        <v>595.78188376651235</v>
      </c>
      <c r="BR15" s="3">
        <v>1.7298173150000018</v>
      </c>
      <c r="BS15">
        <v>15.062089805909372</v>
      </c>
      <c r="BT15">
        <f t="shared" si="33"/>
        <v>26.054663746347046</v>
      </c>
      <c r="BU15">
        <f t="shared" si="34"/>
        <v>557.29732281864676</v>
      </c>
      <c r="BV15" s="3">
        <v>1.7282054940000009</v>
      </c>
      <c r="BW15">
        <v>12.333952724416079</v>
      </c>
      <c r="BX15">
        <f t="shared" si="35"/>
        <v>21.315604861072146</v>
      </c>
      <c r="BY15">
        <f t="shared" si="36"/>
        <v>456.35625080339491</v>
      </c>
      <c r="BZ15" s="3">
        <v>1.7302544190000013</v>
      </c>
      <c r="CA15">
        <v>14.110469229051269</v>
      </c>
      <c r="CB15">
        <f t="shared" si="37"/>
        <v>24.414701737729498</v>
      </c>
      <c r="CC15">
        <f t="shared" si="38"/>
        <v>522.08736147489697</v>
      </c>
      <c r="CD15" s="3">
        <v>1.733013638000001</v>
      </c>
      <c r="CE15">
        <v>11.298438947716013</v>
      </c>
      <c r="CF15">
        <f t="shared" si="39"/>
        <v>19.580348784502231</v>
      </c>
      <c r="CG15">
        <f t="shared" si="40"/>
        <v>418.04224106549248</v>
      </c>
      <c r="CH15" s="3">
        <v>1.7281235370000001</v>
      </c>
      <c r="CI15">
        <v>13.200302085675162</v>
      </c>
      <c r="CJ15">
        <f t="shared" si="41"/>
        <v>22.811752729765438</v>
      </c>
      <c r="CK15">
        <f t="shared" si="42"/>
        <v>488.41117716998099</v>
      </c>
      <c r="CL15" s="3">
        <v>1.7243261959999998</v>
      </c>
      <c r="CM15">
        <v>13.691270386083412</v>
      </c>
      <c r="CN15" s="13">
        <f t="shared" si="43"/>
        <v>23.608216183242657</v>
      </c>
      <c r="CO15" s="10">
        <f t="shared" si="44"/>
        <v>506.57700428508622</v>
      </c>
      <c r="CP15" s="25">
        <v>1.7218674860000007</v>
      </c>
      <c r="CQ15" s="25">
        <v>13.235511220367387</v>
      </c>
      <c r="CR15" s="13">
        <f t="shared" si="0"/>
        <v>22.789796430938793</v>
      </c>
      <c r="CS15" s="10">
        <f t="shared" si="45"/>
        <v>489.71391515359335</v>
      </c>
      <c r="CT15" s="14">
        <v>1.7228236510000006</v>
      </c>
      <c r="CU15">
        <v>20.908141046274398</v>
      </c>
      <c r="CV15" s="13">
        <f t="shared" si="46"/>
        <v>36.021039892965433</v>
      </c>
      <c r="CW15" s="10">
        <f t="shared" si="47"/>
        <v>773.60121871215279</v>
      </c>
      <c r="CX15" s="14">
        <v>1.7214030629999986</v>
      </c>
      <c r="CY15">
        <v>18.20219827088377</v>
      </c>
      <c r="CZ15" s="13">
        <f t="shared" si="48"/>
        <v>31.333319856832599</v>
      </c>
      <c r="DA15" s="10">
        <f t="shared" si="49"/>
        <v>673.48133602269945</v>
      </c>
      <c r="DB15" s="11">
        <v>1.7197912419999994</v>
      </c>
      <c r="DC15" s="12">
        <v>18.418637965212373</v>
      </c>
      <c r="DD15" s="13">
        <f t="shared" si="50"/>
        <v>31.676212262140929</v>
      </c>
      <c r="DE15" s="10">
        <f t="shared" si="51"/>
        <v>681.48960471285784</v>
      </c>
      <c r="DF15" s="14">
        <v>1.7206381310000012</v>
      </c>
      <c r="DG15">
        <v>15.022568187386199</v>
      </c>
      <c r="DH15" s="13">
        <f t="shared" si="52"/>
        <v>25.848403648764265</v>
      </c>
      <c r="DI15" s="10">
        <f t="shared" si="53"/>
        <v>555.83502293328934</v>
      </c>
      <c r="DJ15" s="14">
        <v>1.7233973500000008</v>
      </c>
      <c r="DK15">
        <v>14.752307351426646</v>
      </c>
      <c r="DL15" s="13">
        <f t="shared" si="54"/>
        <v>25.424087395834214</v>
      </c>
      <c r="DM15" s="10">
        <f t="shared" si="55"/>
        <v>545.8353720027859</v>
      </c>
      <c r="DN15" s="14">
        <v>1.7215942959999992</v>
      </c>
      <c r="DO15">
        <v>19.4373812841791</v>
      </c>
      <c r="DP15" s="13">
        <f t="shared" si="56"/>
        <v>33.463284748019881</v>
      </c>
      <c r="DQ15" s="10">
        <f t="shared" si="57"/>
        <v>719.18310751462673</v>
      </c>
      <c r="DR15" s="14">
        <v>1.720884002</v>
      </c>
      <c r="DS15">
        <v>16.989315524471792</v>
      </c>
      <c r="DT15" s="13">
        <f t="shared" si="58"/>
        <v>29.236641290993745</v>
      </c>
      <c r="DU15" s="10">
        <f t="shared" si="59"/>
        <v>628.60467440545631</v>
      </c>
      <c r="DV15" s="14">
        <v>1.7244901100000014</v>
      </c>
      <c r="DW15">
        <v>19.923506586048745</v>
      </c>
      <c r="DX15" s="13">
        <f t="shared" si="60"/>
        <v>34.357890064160955</v>
      </c>
      <c r="DY15" s="10">
        <f t="shared" si="61"/>
        <v>737.16974368380352</v>
      </c>
      <c r="DZ15" s="14">
        <v>1.7274405619999982</v>
      </c>
      <c r="EA15">
        <v>1.3475918805129414</v>
      </c>
      <c r="EB15" s="13">
        <f t="shared" si="62"/>
        <v>2.32788487541991</v>
      </c>
      <c r="EC15" s="10">
        <f t="shared" si="63"/>
        <v>49.860899578978831</v>
      </c>
      <c r="ED15" s="14">
        <v>1.7273039669999992</v>
      </c>
      <c r="EE15">
        <v>19.003632442052254</v>
      </c>
      <c r="EF15" s="13">
        <f t="shared" si="64"/>
        <v>32.825049704566744</v>
      </c>
      <c r="EG15" s="10">
        <f t="shared" si="65"/>
        <v>703.13440035593339</v>
      </c>
      <c r="EH15" s="14">
        <v>1.723315393</v>
      </c>
      <c r="EI15">
        <v>17.848797942044559</v>
      </c>
      <c r="EJ15" s="13">
        <f t="shared" si="66"/>
        <v>30.759108240072113</v>
      </c>
      <c r="EK15" s="10">
        <f t="shared" si="67"/>
        <v>660.40552385564865</v>
      </c>
      <c r="EL15" s="17">
        <v>1.728806512000002</v>
      </c>
      <c r="EM15" s="15">
        <v>19.649109568318519</v>
      </c>
      <c r="EN15" s="13">
        <f t="shared" si="68"/>
        <v>33.969508576710602</v>
      </c>
      <c r="EO15" s="10">
        <f t="shared" si="69"/>
        <v>727.01705402778521</v>
      </c>
      <c r="EP15">
        <v>1.7259106980000016</v>
      </c>
      <c r="EQ15">
        <v>16.590716066390787</v>
      </c>
      <c r="ER15" s="13">
        <f t="shared" si="70"/>
        <v>28.634094346464362</v>
      </c>
      <c r="ES15" s="10">
        <f t="shared" si="71"/>
        <v>613.85649445645913</v>
      </c>
      <c r="ET15" s="14">
        <v>1.7253916370000013</v>
      </c>
      <c r="EU15">
        <v>17.409846472383744</v>
      </c>
      <c r="EV15" s="13">
        <f t="shared" si="72"/>
        <v>30.038803504904887</v>
      </c>
      <c r="EW15" s="10">
        <f t="shared" si="73"/>
        <v>644.16431947819854</v>
      </c>
      <c r="EX15" s="14">
        <v>1.7246813429999985</v>
      </c>
      <c r="EY15">
        <v>20.80218728282135</v>
      </c>
      <c r="EZ15" s="13">
        <f t="shared" si="74"/>
        <v>35.87714430027382</v>
      </c>
      <c r="FA15" s="10">
        <f t="shared" si="75"/>
        <v>769.68092946438992</v>
      </c>
      <c r="FB15" s="14">
        <v>1.7311559460000012</v>
      </c>
      <c r="FC15">
        <v>16.856686610948959</v>
      </c>
      <c r="FD15" s="13">
        <f t="shared" si="76"/>
        <v>29.1815532564029</v>
      </c>
      <c r="FE15" s="10">
        <f t="shared" si="77"/>
        <v>623.6974046051115</v>
      </c>
      <c r="FF15" s="14">
        <v>1.7299265909999999</v>
      </c>
      <c r="FG15">
        <v>16.107787089236748</v>
      </c>
      <c r="FH15" s="13">
        <f t="shared" si="78"/>
        <v>27.86528920783714</v>
      </c>
      <c r="FI15" s="10">
        <f t="shared" si="79"/>
        <v>595.98812230175963</v>
      </c>
      <c r="FJ15" s="14">
        <v>1.7276044759999998</v>
      </c>
      <c r="FK15">
        <v>19.811662730699496</v>
      </c>
      <c r="FL15" s="13">
        <f t="shared" si="80"/>
        <v>34.226717210558824</v>
      </c>
      <c r="FM15" s="10">
        <f t="shared" si="81"/>
        <v>733.03152103588138</v>
      </c>
      <c r="FN15" s="14">
        <v>1.7361006850000003</v>
      </c>
      <c r="FO15">
        <v>14.905624073682617</v>
      </c>
      <c r="FP15" s="13">
        <f t="shared" si="82"/>
        <v>25.877664164672886</v>
      </c>
      <c r="FQ15" s="10">
        <f t="shared" si="83"/>
        <v>551.5080907262568</v>
      </c>
      <c r="FR15" s="14">
        <v>1.728178175</v>
      </c>
      <c r="FS15">
        <v>16.739946828131718</v>
      </c>
      <c r="FT15" s="13">
        <f t="shared" si="84"/>
        <v>28.929610759037711</v>
      </c>
      <c r="FU15" s="10">
        <f t="shared" si="85"/>
        <v>619.37803264087358</v>
      </c>
      <c r="FV15" s="14">
        <v>1.729025064</v>
      </c>
      <c r="FW15">
        <v>13.554786948565372</v>
      </c>
      <c r="FX15" s="13">
        <f t="shared" si="86"/>
        <v>23.436566371249608</v>
      </c>
      <c r="FY15" s="10">
        <f t="shared" si="87"/>
        <v>501.52711709691874</v>
      </c>
    </row>
    <row r="16" spans="2:181" x14ac:dyDescent="0.25">
      <c r="D16" s="50">
        <v>1.7182340590000003</v>
      </c>
      <c r="E16" s="51">
        <v>13.465315415064561</v>
      </c>
      <c r="F16" s="51">
        <f t="shared" si="1"/>
        <v>23.136563561341653</v>
      </c>
      <c r="G16" s="51">
        <f t="shared" si="2"/>
        <v>498.21667035738875</v>
      </c>
      <c r="H16" s="12">
        <f>SUM(G15)</f>
        <v>588.54268524789245</v>
      </c>
      <c r="I16" s="47">
        <v>1.7229875650000004</v>
      </c>
      <c r="J16" s="48">
        <v>12.962485488942903</v>
      </c>
      <c r="K16" s="48">
        <f t="shared" si="3"/>
        <v>22.334201308941573</v>
      </c>
      <c r="L16" s="48">
        <f t="shared" si="4"/>
        <v>479.6119630908874</v>
      </c>
      <c r="N16" s="3">
        <v>1.7250638089999981</v>
      </c>
      <c r="O16">
        <v>15.920635726492387</v>
      </c>
      <c r="P16">
        <f t="shared" si="5"/>
        <v>27.464112508044408</v>
      </c>
      <c r="Q16">
        <f t="shared" si="6"/>
        <v>589.06352188021833</v>
      </c>
      <c r="R16" s="3">
        <v>1.7258287409999991</v>
      </c>
      <c r="S16">
        <v>15.196395948136454</v>
      </c>
      <c r="T16">
        <f t="shared" si="7"/>
        <v>26.226376886909822</v>
      </c>
      <c r="U16">
        <f t="shared" si="8"/>
        <v>562.26665008104874</v>
      </c>
      <c r="V16" s="3">
        <v>1.7231241599999993</v>
      </c>
      <c r="W16">
        <v>19.473615553948552</v>
      </c>
      <c r="X16">
        <f t="shared" si="9"/>
        <v>33.55545744356052</v>
      </c>
      <c r="Y16">
        <f t="shared" si="10"/>
        <v>720.52377549609639</v>
      </c>
      <c r="Z16" s="3">
        <v>1.7217035719999991</v>
      </c>
      <c r="AA16">
        <v>22.71820193075321</v>
      </c>
      <c r="AB16">
        <f t="shared" si="11"/>
        <v>39.114009413595078</v>
      </c>
      <c r="AC16">
        <f t="shared" si="12"/>
        <v>840.57347143786876</v>
      </c>
      <c r="AD16" s="3">
        <v>1.7222772709999994</v>
      </c>
      <c r="AE16">
        <v>20.655452520782934</v>
      </c>
      <c r="AF16">
        <f t="shared" si="13"/>
        <v>35.574416398764086</v>
      </c>
      <c r="AG16">
        <f t="shared" si="14"/>
        <v>764.25174326896854</v>
      </c>
      <c r="AH16" s="3">
        <v>1.7210479159999998</v>
      </c>
      <c r="AI16">
        <v>21.515520866959701</v>
      </c>
      <c r="AJ16">
        <f t="shared" si="15"/>
        <v>37.029242349735505</v>
      </c>
      <c r="AK16">
        <f t="shared" si="16"/>
        <v>796.07427207750891</v>
      </c>
      <c r="AL16" s="3">
        <v>1.7229056080000014</v>
      </c>
      <c r="AM16">
        <v>20.47876154178045</v>
      </c>
      <c r="AN16">
        <f t="shared" si="17"/>
        <v>35.282973105228294</v>
      </c>
      <c r="AO16">
        <f t="shared" si="18"/>
        <v>757.71417704587668</v>
      </c>
      <c r="AP16" s="3">
        <v>1.7192995000000018</v>
      </c>
      <c r="AQ16">
        <v>16.750726537247612</v>
      </c>
      <c r="AR16">
        <f t="shared" si="19"/>
        <v>28.799515760126582</v>
      </c>
      <c r="AS16">
        <f t="shared" si="20"/>
        <v>619.77688187816159</v>
      </c>
      <c r="AT16" s="3">
        <v>1.7227690130000006</v>
      </c>
      <c r="AU16">
        <v>16.180312016218096</v>
      </c>
      <c r="AV16">
        <f t="shared" si="21"/>
        <v>27.874940162212098</v>
      </c>
      <c r="AW16">
        <f t="shared" si="22"/>
        <v>598.67154460006952</v>
      </c>
      <c r="AX16" s="3">
        <v>1.7242442390000008</v>
      </c>
      <c r="AY16">
        <v>13.883301984532146</v>
      </c>
      <c r="AZ16">
        <f t="shared" si="23"/>
        <v>23.938203465126829</v>
      </c>
      <c r="BA16">
        <f t="shared" si="24"/>
        <v>513.68217342768935</v>
      </c>
      <c r="BB16" s="3">
        <v>1.7228236510000006</v>
      </c>
      <c r="BC16">
        <v>9.4689181420173743</v>
      </c>
      <c r="BD16">
        <f t="shared" si="25"/>
        <v>16.313276124450514</v>
      </c>
      <c r="BE16">
        <f t="shared" si="26"/>
        <v>350.34997125464287</v>
      </c>
      <c r="BF16" s="3">
        <v>1.7188350770000014</v>
      </c>
      <c r="BG16">
        <v>6.4145323340613487</v>
      </c>
      <c r="BH16">
        <f t="shared" si="27"/>
        <v>11.025523178335337</v>
      </c>
      <c r="BI16">
        <f t="shared" si="28"/>
        <v>237.33769636026989</v>
      </c>
      <c r="BJ16" s="3">
        <v>1.7208293640000019</v>
      </c>
      <c r="BK16">
        <v>15.430538170570463</v>
      </c>
      <c r="BL16">
        <f t="shared" si="29"/>
        <v>26.553323186240522</v>
      </c>
      <c r="BM16">
        <f t="shared" si="30"/>
        <v>570.92991231110716</v>
      </c>
      <c r="BN16" s="3">
        <v>1.7257741030000009</v>
      </c>
      <c r="BO16">
        <v>14.859732992644254</v>
      </c>
      <c r="BP16">
        <f t="shared" si="31"/>
        <v>25.644542376200157</v>
      </c>
      <c r="BQ16">
        <f t="shared" si="32"/>
        <v>549.81012072783744</v>
      </c>
      <c r="BR16" s="3">
        <v>1.7254462750000013</v>
      </c>
      <c r="BS16">
        <v>14.549010923939187</v>
      </c>
      <c r="BT16">
        <f t="shared" si="33"/>
        <v>25.103536703645197</v>
      </c>
      <c r="BU16">
        <f t="shared" si="34"/>
        <v>538.31340418574996</v>
      </c>
      <c r="BV16" s="3">
        <v>1.7227416940000015</v>
      </c>
      <c r="BW16">
        <v>14.61423571127589</v>
      </c>
      <c r="BX16">
        <f t="shared" si="35"/>
        <v>25.176553185758745</v>
      </c>
      <c r="BY16">
        <f t="shared" si="36"/>
        <v>540.72672131720799</v>
      </c>
      <c r="BZ16" s="3">
        <v>1.7247906190000002</v>
      </c>
      <c r="CA16">
        <v>13.548100224938359</v>
      </c>
      <c r="CB16">
        <f t="shared" si="37"/>
        <v>23.367636173245476</v>
      </c>
      <c r="CC16">
        <f t="shared" si="38"/>
        <v>501.27970832271927</v>
      </c>
      <c r="CD16" s="3">
        <v>1.7264570779999993</v>
      </c>
      <c r="CE16">
        <v>13.168430062437592</v>
      </c>
      <c r="CF16">
        <f t="shared" si="39"/>
        <v>22.734729287443354</v>
      </c>
      <c r="CG16">
        <f t="shared" si="40"/>
        <v>487.23191231019092</v>
      </c>
      <c r="CH16" s="3">
        <v>1.7217582100000008</v>
      </c>
      <c r="CI16">
        <v>12.872389293460898</v>
      </c>
      <c r="CJ16">
        <f t="shared" si="41"/>
        <v>22.163141948332413</v>
      </c>
      <c r="CK16">
        <f t="shared" si="42"/>
        <v>476.27840385805325</v>
      </c>
      <c r="CL16" s="3">
        <v>1.7177696360000017</v>
      </c>
      <c r="CM16">
        <v>13.055872852476876</v>
      </c>
      <c r="CN16" s="13">
        <f t="shared" si="43"/>
        <v>22.426981957461507</v>
      </c>
      <c r="CO16" s="10">
        <f t="shared" si="44"/>
        <v>483.0672955416444</v>
      </c>
      <c r="CP16" s="25">
        <v>1.7155021590000015</v>
      </c>
      <c r="CQ16" s="25">
        <v>9.5235138040036116</v>
      </c>
      <c r="CR16" s="13">
        <f t="shared" si="0"/>
        <v>16.337608492034512</v>
      </c>
      <c r="CS16" s="10">
        <f t="shared" si="45"/>
        <v>352.37001074813361</v>
      </c>
      <c r="CT16" s="14">
        <v>1.7162670910000024</v>
      </c>
      <c r="CU16">
        <v>17.210308233184531</v>
      </c>
      <c r="CV16" s="13">
        <f t="shared" si="46"/>
        <v>29.537485646581004</v>
      </c>
      <c r="CW16" s="10">
        <f t="shared" si="47"/>
        <v>636.78140462782767</v>
      </c>
      <c r="CX16" s="14">
        <v>1.7148465030000004</v>
      </c>
      <c r="CY16">
        <v>12.353705353231527</v>
      </c>
      <c r="CZ16" s="13">
        <f t="shared" si="48"/>
        <v>21.184708424081471</v>
      </c>
      <c r="DA16" s="10">
        <f t="shared" si="49"/>
        <v>457.08709806956654</v>
      </c>
      <c r="DB16" s="11">
        <v>1.7132346819999995</v>
      </c>
      <c r="DC16" s="12">
        <v>10.627477931071907</v>
      </c>
      <c r="DD16" s="13">
        <f t="shared" si="50"/>
        <v>18.207363773701992</v>
      </c>
      <c r="DE16" s="10">
        <f t="shared" si="51"/>
        <v>393.21668344966054</v>
      </c>
      <c r="DF16" s="14">
        <v>1.7164583240000013</v>
      </c>
      <c r="DG16">
        <v>11.252429972551743</v>
      </c>
      <c r="DH16" s="13">
        <f t="shared" si="52"/>
        <v>19.314327091613546</v>
      </c>
      <c r="DI16" s="10">
        <f t="shared" si="53"/>
        <v>416.33990898441448</v>
      </c>
      <c r="DJ16" s="14">
        <v>1.7168407900000027</v>
      </c>
      <c r="DK16">
        <v>11.730691810279533</v>
      </c>
      <c r="DL16" s="13">
        <f t="shared" si="54"/>
        <v>20.139730194806873</v>
      </c>
      <c r="DM16" s="10">
        <f t="shared" si="55"/>
        <v>434.03559698034269</v>
      </c>
      <c r="DN16" s="14">
        <v>1.7172232560000005</v>
      </c>
      <c r="DO16">
        <v>13.262160227576571</v>
      </c>
      <c r="DP16" s="13">
        <f t="shared" si="56"/>
        <v>22.774089967592747</v>
      </c>
      <c r="DQ16" s="10">
        <f t="shared" si="57"/>
        <v>490.69992842033309</v>
      </c>
      <c r="DR16" s="14">
        <v>1.7167041950000002</v>
      </c>
      <c r="DS16">
        <v>14.241953454777112</v>
      </c>
      <c r="DT16" s="13">
        <f t="shared" si="58"/>
        <v>24.449221240810616</v>
      </c>
      <c r="DU16" s="10">
        <f t="shared" si="59"/>
        <v>526.95227782675317</v>
      </c>
      <c r="DV16" s="14">
        <v>1.7190263100000021</v>
      </c>
      <c r="DW16">
        <v>12.891474871872157</v>
      </c>
      <c r="DX16" s="13">
        <f t="shared" si="60"/>
        <v>22.160784479452143</v>
      </c>
      <c r="DY16" s="10">
        <f t="shared" si="61"/>
        <v>476.98457025926984</v>
      </c>
      <c r="DZ16" s="14">
        <v>1.7186984819999989</v>
      </c>
      <c r="EA16">
        <v>11.355606956507922</v>
      </c>
      <c r="EB16" s="13">
        <f t="shared" si="62"/>
        <v>19.516864438338793</v>
      </c>
      <c r="EC16" s="10">
        <f t="shared" si="63"/>
        <v>420.15745739079313</v>
      </c>
      <c r="ED16" s="14">
        <v>1.7218401669999999</v>
      </c>
      <c r="EE16">
        <v>13.172010488066119</v>
      </c>
      <c r="EF16" s="13">
        <f t="shared" si="64"/>
        <v>22.680096738497518</v>
      </c>
      <c r="EG16" s="10">
        <f t="shared" si="65"/>
        <v>487.36438805844642</v>
      </c>
      <c r="EH16" s="14">
        <v>1.7178515930000007</v>
      </c>
      <c r="EI16">
        <v>14.528390836852415</v>
      </c>
      <c r="EJ16" s="13">
        <f t="shared" si="66"/>
        <v>24.957619342813533</v>
      </c>
      <c r="EK16" s="10">
        <f t="shared" si="67"/>
        <v>537.55046096353931</v>
      </c>
      <c r="EL16" s="17">
        <v>1.7222499520000003</v>
      </c>
      <c r="EM16" s="15">
        <v>15.618271100301712</v>
      </c>
      <c r="EN16" s="13">
        <f t="shared" si="68"/>
        <v>26.898566652817614</v>
      </c>
      <c r="EO16" s="10">
        <f t="shared" si="69"/>
        <v>577.87603071116337</v>
      </c>
      <c r="EP16">
        <v>1.7193541380000017</v>
      </c>
      <c r="EQ16">
        <v>11.931691377535117</v>
      </c>
      <c r="ER16" s="13">
        <f t="shared" si="70"/>
        <v>20.514802943303945</v>
      </c>
      <c r="ES16" s="10">
        <f t="shared" si="71"/>
        <v>441.47258096879932</v>
      </c>
      <c r="ET16" s="14">
        <v>1.7197366040000013</v>
      </c>
      <c r="EU16">
        <v>11.555534278989199</v>
      </c>
      <c r="EV16" s="13">
        <f t="shared" si="72"/>
        <v>19.872475278354489</v>
      </c>
      <c r="EW16" s="10">
        <f t="shared" si="73"/>
        <v>427.55476832260035</v>
      </c>
      <c r="EX16" s="14">
        <v>1.7181247830000004</v>
      </c>
      <c r="EY16">
        <v>18.012040100491976</v>
      </c>
      <c r="EZ16" s="13">
        <f t="shared" si="74"/>
        <v>30.946932489045082</v>
      </c>
      <c r="FA16" s="10">
        <f t="shared" si="75"/>
        <v>666.44548371820315</v>
      </c>
      <c r="FB16" s="14">
        <v>1.7245993859999995</v>
      </c>
      <c r="FC16">
        <v>19.663401039849177</v>
      </c>
      <c r="FD16" s="13">
        <f t="shared" si="76"/>
        <v>33.911489359995642</v>
      </c>
      <c r="FE16" s="10">
        <f t="shared" si="77"/>
        <v>727.5458384744195</v>
      </c>
      <c r="FF16" s="14">
        <v>1.7244627910000005</v>
      </c>
      <c r="FG16">
        <v>16.587756424450188</v>
      </c>
      <c r="FH16" s="13">
        <f t="shared" si="78"/>
        <v>28.604968740135561</v>
      </c>
      <c r="FI16" s="10">
        <f t="shared" si="79"/>
        <v>613.74698770465693</v>
      </c>
      <c r="FJ16" s="14">
        <v>1.7234246689999999</v>
      </c>
      <c r="FK16">
        <v>18.705083603717767</v>
      </c>
      <c r="FL16" s="13">
        <f t="shared" si="80"/>
        <v>32.236802518354622</v>
      </c>
      <c r="FM16" s="10">
        <f t="shared" si="81"/>
        <v>692.08809333755744</v>
      </c>
      <c r="FN16" s="14">
        <v>1.7295441249999985</v>
      </c>
      <c r="FO16">
        <v>15.768677973310602</v>
      </c>
      <c r="FP16" s="13">
        <f t="shared" si="82"/>
        <v>27.272624347756235</v>
      </c>
      <c r="FQ16" s="10">
        <f t="shared" si="83"/>
        <v>583.44108501249229</v>
      </c>
      <c r="FR16" s="14">
        <v>1.7229056080000014</v>
      </c>
      <c r="FS16">
        <v>21.250621112065033</v>
      </c>
      <c r="FT16" s="13">
        <f t="shared" si="84"/>
        <v>36.612814287460068</v>
      </c>
      <c r="FU16" s="10">
        <f t="shared" si="85"/>
        <v>786.27298114640621</v>
      </c>
      <c r="FV16" s="14">
        <v>1.7224685040000001</v>
      </c>
      <c r="FW16">
        <v>12.817615082876806</v>
      </c>
      <c r="FX16" s="13">
        <f t="shared" si="86"/>
        <v>22.077938276650649</v>
      </c>
      <c r="FY16" s="10">
        <f t="shared" si="87"/>
        <v>474.25175806644182</v>
      </c>
    </row>
    <row r="17" spans="2:181" x14ac:dyDescent="0.25">
      <c r="D17" s="55">
        <v>1.7116774990000003</v>
      </c>
      <c r="E17" s="53">
        <v>7.4467185511818075</v>
      </c>
      <c r="F17" s="53">
        <f t="shared" si="1"/>
        <v>12.746380585443783</v>
      </c>
      <c r="G17" s="53">
        <f t="shared" si="2"/>
        <v>275.52858639372687</v>
      </c>
      <c r="H17" s="12">
        <f>ABS($C$15-H15)</f>
        <v>0</v>
      </c>
      <c r="I17" s="66">
        <v>1.7142454850000011</v>
      </c>
      <c r="J17" s="60">
        <v>8.8471472143146812</v>
      </c>
      <c r="K17" s="60">
        <f t="shared" si="3"/>
        <v>15.166182167269278</v>
      </c>
      <c r="L17" s="60">
        <f t="shared" si="4"/>
        <v>327.3444469296432</v>
      </c>
      <c r="N17" s="3">
        <v>1.7206927689999993</v>
      </c>
      <c r="O17">
        <v>11.215938974846798</v>
      </c>
      <c r="P17">
        <f t="shared" si="5"/>
        <v>19.299185091564151</v>
      </c>
      <c r="Q17">
        <f t="shared" si="6"/>
        <v>414.98974206933156</v>
      </c>
      <c r="R17" s="3">
        <v>1.7203649409999997</v>
      </c>
      <c r="S17">
        <v>10.044004794528602</v>
      </c>
      <c r="T17">
        <f t="shared" si="7"/>
        <v>17.279353715742914</v>
      </c>
      <c r="U17">
        <f t="shared" si="8"/>
        <v>371.62817739755826</v>
      </c>
      <c r="V17" s="3">
        <v>1.71766036</v>
      </c>
      <c r="W17">
        <v>13.614370702476316</v>
      </c>
      <c r="X17">
        <f t="shared" si="9"/>
        <v>23.384864881988921</v>
      </c>
      <c r="Y17">
        <f t="shared" si="10"/>
        <v>503.73171599162373</v>
      </c>
      <c r="Z17" s="3">
        <v>1.715147012000001</v>
      </c>
      <c r="AA17">
        <v>15.835550658647316</v>
      </c>
      <c r="AB17">
        <f t="shared" si="11"/>
        <v>27.160297395553592</v>
      </c>
      <c r="AC17">
        <f t="shared" si="12"/>
        <v>585.91537436995065</v>
      </c>
      <c r="AD17" s="3">
        <v>1.7180974640000013</v>
      </c>
      <c r="AE17">
        <v>10.819934367800309</v>
      </c>
      <c r="AF17">
        <f t="shared" si="13"/>
        <v>18.589701797964167</v>
      </c>
      <c r="AG17">
        <f t="shared" si="14"/>
        <v>400.33757160861143</v>
      </c>
      <c r="AH17" s="3">
        <v>1.7166768760000011</v>
      </c>
      <c r="AI17">
        <v>13.263584866043695</v>
      </c>
      <c r="AJ17">
        <f t="shared" si="15"/>
        <v>22.769289432400782</v>
      </c>
      <c r="AK17">
        <f t="shared" si="16"/>
        <v>490.75264004361674</v>
      </c>
      <c r="AL17" s="3">
        <v>1.7163490480000014</v>
      </c>
      <c r="AM17">
        <v>12.358815187038287</v>
      </c>
      <c r="AN17">
        <f t="shared" si="17"/>
        <v>21.212040680681124</v>
      </c>
      <c r="AO17">
        <f t="shared" si="18"/>
        <v>457.2761619204166</v>
      </c>
      <c r="AP17" s="3">
        <v>1.7140269330000013</v>
      </c>
      <c r="AQ17">
        <v>11.487768446500146</v>
      </c>
      <c r="AR17">
        <f t="shared" si="19"/>
        <v>19.690344517368835</v>
      </c>
      <c r="AS17">
        <f t="shared" si="20"/>
        <v>425.04743252050542</v>
      </c>
      <c r="AT17" s="3">
        <v>1.7173052130000013</v>
      </c>
      <c r="AU17">
        <v>13.823110977569462</v>
      </c>
      <c r="AV17">
        <f t="shared" si="21"/>
        <v>23.738500541657579</v>
      </c>
      <c r="AW17">
        <f t="shared" si="22"/>
        <v>511.45510617007005</v>
      </c>
      <c r="AX17" s="3">
        <v>1.7189716720000021</v>
      </c>
      <c r="AY17">
        <v>10.200107831050351</v>
      </c>
      <c r="AZ17">
        <f t="shared" si="23"/>
        <v>17.533696412920936</v>
      </c>
      <c r="BA17">
        <f t="shared" si="24"/>
        <v>377.40398974886301</v>
      </c>
      <c r="BB17" s="3">
        <v>1.7173598510000012</v>
      </c>
      <c r="BC17">
        <v>8.2262783361032472</v>
      </c>
      <c r="BD17">
        <f t="shared" si="25"/>
        <v>14.12748013757481</v>
      </c>
      <c r="BE17">
        <f t="shared" si="26"/>
        <v>304.37229843582014</v>
      </c>
      <c r="BF17" s="3">
        <v>1.7146552700000015</v>
      </c>
      <c r="BG17">
        <v>8.5817212449320621</v>
      </c>
      <c r="BH17">
        <f t="shared" si="27"/>
        <v>14.714693558293733</v>
      </c>
      <c r="BI17">
        <f t="shared" si="28"/>
        <v>317.52368606248632</v>
      </c>
      <c r="BJ17" s="3">
        <v>1.7208293640000019</v>
      </c>
      <c r="BK17">
        <v>12.433652028463243</v>
      </c>
      <c r="BL17">
        <f t="shared" si="29"/>
        <v>21.396193512337735</v>
      </c>
      <c r="BM17">
        <f t="shared" si="30"/>
        <v>460.04512505314</v>
      </c>
      <c r="BN17" s="3">
        <v>1.7203103030000015</v>
      </c>
      <c r="BO17">
        <v>10.548795676626456</v>
      </c>
      <c r="BP17">
        <f t="shared" si="31"/>
        <v>18.147201886742366</v>
      </c>
      <c r="BQ17">
        <f t="shared" si="32"/>
        <v>390.30544003517889</v>
      </c>
      <c r="BR17" s="3">
        <v>1.7188897150000013</v>
      </c>
      <c r="BS17">
        <v>9.8821678048094643</v>
      </c>
      <c r="BT17">
        <f t="shared" si="33"/>
        <v>16.98635660159113</v>
      </c>
      <c r="BU17">
        <f t="shared" si="34"/>
        <v>365.64020877795019</v>
      </c>
      <c r="BV17" s="3">
        <v>1.7161851340000034</v>
      </c>
      <c r="BW17">
        <v>10.881317584198163</v>
      </c>
      <c r="BX17">
        <f t="shared" si="35"/>
        <v>18.674355476333716</v>
      </c>
      <c r="BY17">
        <f t="shared" si="36"/>
        <v>402.60875061533204</v>
      </c>
      <c r="BZ17" s="3">
        <v>1.7193268190000008</v>
      </c>
      <c r="CA17">
        <v>11.77715394884318</v>
      </c>
      <c r="CB17">
        <f t="shared" si="37"/>
        <v>20.248776635737844</v>
      </c>
      <c r="CC17">
        <f t="shared" si="38"/>
        <v>435.75469610719767</v>
      </c>
      <c r="CD17" s="3">
        <v>1.7199005180000011</v>
      </c>
      <c r="CE17">
        <v>12.292598228732173</v>
      </c>
      <c r="CF17">
        <f t="shared" si="39"/>
        <v>21.142046061162361</v>
      </c>
      <c r="CG17">
        <f t="shared" si="40"/>
        <v>454.8261344630904</v>
      </c>
      <c r="CH17" s="3">
        <v>1.7162944100000015</v>
      </c>
      <c r="CI17">
        <v>9.7018835155082161</v>
      </c>
      <c r="CJ17">
        <f t="shared" si="41"/>
        <v>16.651288444137915</v>
      </c>
      <c r="CK17">
        <f t="shared" si="42"/>
        <v>358.96969007380397</v>
      </c>
      <c r="CL17" s="3">
        <v>1.7123058360000023</v>
      </c>
      <c r="CM17">
        <v>11.265725286683427</v>
      </c>
      <c r="CN17" s="13">
        <f t="shared" si="43"/>
        <v>19.29036715516083</v>
      </c>
      <c r="CO17" s="10">
        <f t="shared" si="44"/>
        <v>416.83183560728679</v>
      </c>
      <c r="CP17" s="25">
        <v>1.7100383590000021</v>
      </c>
      <c r="CQ17" s="25">
        <v>7.0360182406485849</v>
      </c>
      <c r="CR17" s="13">
        <f t="shared" si="0"/>
        <v>12.031861086132789</v>
      </c>
      <c r="CS17" s="10">
        <f t="shared" si="45"/>
        <v>260.33267490399766</v>
      </c>
      <c r="CT17" s="14">
        <v>1.7097105310000025</v>
      </c>
      <c r="CU17">
        <v>7.6081396318550576</v>
      </c>
      <c r="CV17" s="13">
        <f t="shared" si="46"/>
        <v>13.007716449901073</v>
      </c>
      <c r="CW17" s="10">
        <f t="shared" si="47"/>
        <v>281.50116637863715</v>
      </c>
      <c r="CX17" s="14">
        <v>1.7104754629999999</v>
      </c>
      <c r="CY17">
        <v>5.9079751891097416</v>
      </c>
      <c r="CZ17" s="13">
        <f t="shared" si="48"/>
        <v>10.105446596984997</v>
      </c>
      <c r="DA17" s="10">
        <f t="shared" si="49"/>
        <v>218.59508199706045</v>
      </c>
      <c r="DB17" s="11">
        <v>1.7077708820000002</v>
      </c>
      <c r="DC17" s="12">
        <v>4.5885548714751296</v>
      </c>
      <c r="DD17" s="13">
        <f t="shared" si="50"/>
        <v>7.8362003999644791</v>
      </c>
      <c r="DE17" s="10">
        <f t="shared" si="51"/>
        <v>169.77653024457979</v>
      </c>
      <c r="DF17" s="14">
        <v>1.710994524000002</v>
      </c>
      <c r="DG17">
        <v>5.7944907891101494</v>
      </c>
      <c r="DH17" s="13">
        <f t="shared" si="52"/>
        <v>9.9143420095359165</v>
      </c>
      <c r="DI17" s="10">
        <f t="shared" si="53"/>
        <v>214.39615919707552</v>
      </c>
      <c r="DJ17" s="14">
        <v>1.7124697500000021</v>
      </c>
      <c r="DK17">
        <v>6.4554879392306006</v>
      </c>
      <c r="DL17" s="13">
        <f t="shared" si="54"/>
        <v>11.054827817422256</v>
      </c>
      <c r="DM17" s="10">
        <f t="shared" si="55"/>
        <v>238.85305375153223</v>
      </c>
      <c r="DN17" s="14">
        <v>1.7117594560000011</v>
      </c>
      <c r="DO17">
        <v>8.9346077066208167</v>
      </c>
      <c r="DP17" s="13">
        <f t="shared" si="56"/>
        <v>15.293899227458667</v>
      </c>
      <c r="DQ17" s="10">
        <f t="shared" si="57"/>
        <v>330.58048514497023</v>
      </c>
      <c r="DR17" s="14">
        <v>1.7112403950000008</v>
      </c>
      <c r="DS17">
        <v>7.8454526179818531</v>
      </c>
      <c r="DT17" s="13">
        <f t="shared" si="58"/>
        <v>13.425455436949056</v>
      </c>
      <c r="DU17" s="10">
        <f t="shared" si="59"/>
        <v>290.28174686532856</v>
      </c>
      <c r="DV17" s="14">
        <v>1.7135625100000027</v>
      </c>
      <c r="DW17">
        <v>5.4738112170821287</v>
      </c>
      <c r="DX17" s="13">
        <f t="shared" si="60"/>
        <v>9.3797176884094213</v>
      </c>
      <c r="DY17" s="10">
        <f t="shared" si="61"/>
        <v>202.53101503203877</v>
      </c>
      <c r="DZ17" s="14">
        <v>1.7132346819999995</v>
      </c>
      <c r="EA17">
        <v>5.5851388376774267</v>
      </c>
      <c r="EB17" s="13">
        <f t="shared" si="62"/>
        <v>9.5686535604941323</v>
      </c>
      <c r="EC17" s="10">
        <f t="shared" si="63"/>
        <v>206.65013699406478</v>
      </c>
      <c r="ED17" s="14">
        <v>1.7163763670000005</v>
      </c>
      <c r="EE17">
        <v>7.3769156001866643</v>
      </c>
      <c r="EF17" s="13">
        <f t="shared" si="64"/>
        <v>12.661563597514014</v>
      </c>
      <c r="EG17" s="10">
        <f t="shared" si="65"/>
        <v>272.94587720690657</v>
      </c>
      <c r="EH17" s="14">
        <v>1.7123877930000013</v>
      </c>
      <c r="EI17">
        <v>8.5989995242964294</v>
      </c>
      <c r="EJ17" s="13">
        <f t="shared" si="66"/>
        <v>14.724821817418023</v>
      </c>
      <c r="EK17" s="10">
        <f t="shared" si="67"/>
        <v>318.16298239896787</v>
      </c>
      <c r="EL17" s="17">
        <v>1.7178789120000015</v>
      </c>
      <c r="EM17" s="15">
        <v>8.5103470422453906</v>
      </c>
      <c r="EN17" s="13">
        <f t="shared" si="68"/>
        <v>14.619745717674943</v>
      </c>
      <c r="EO17" s="10">
        <f t="shared" si="69"/>
        <v>314.88284056307947</v>
      </c>
      <c r="EP17">
        <v>1.714081571000003</v>
      </c>
      <c r="EQ17">
        <v>6.1270097526829765</v>
      </c>
      <c r="ER17" s="13">
        <f t="shared" si="70"/>
        <v>10.502194502411177</v>
      </c>
      <c r="ES17" s="10">
        <f t="shared" si="71"/>
        <v>226.69936084927014</v>
      </c>
      <c r="ET17" s="14">
        <v>1.716649557000002</v>
      </c>
      <c r="EU17">
        <v>7.6524290764482865</v>
      </c>
      <c r="EV17" s="13">
        <f t="shared" si="72"/>
        <v>13.136538984058886</v>
      </c>
      <c r="EW17" s="10">
        <f t="shared" si="73"/>
        <v>283.13987582858658</v>
      </c>
      <c r="EX17" s="14">
        <v>1.7137537429999998</v>
      </c>
      <c r="EY17">
        <v>11.024191546600065</v>
      </c>
      <c r="EZ17" s="13">
        <f t="shared" si="74"/>
        <v>18.892749526534818</v>
      </c>
      <c r="FA17" s="10">
        <f t="shared" si="75"/>
        <v>407.89508722420237</v>
      </c>
      <c r="FB17" s="14">
        <v>1.7193268190000008</v>
      </c>
      <c r="FC17">
        <v>12.086797727411744</v>
      </c>
      <c r="FD17" s="13">
        <f t="shared" si="76"/>
        <v>20.781155488567272</v>
      </c>
      <c r="FE17" s="10">
        <f t="shared" si="77"/>
        <v>447.21151591423455</v>
      </c>
      <c r="FF17" s="14">
        <v>1.720091751</v>
      </c>
      <c r="FG17">
        <v>10.412856488543694</v>
      </c>
      <c r="FH17" s="13">
        <f t="shared" si="78"/>
        <v>17.911068550290835</v>
      </c>
      <c r="FI17" s="10">
        <f t="shared" si="79"/>
        <v>385.27569007611669</v>
      </c>
      <c r="FJ17" s="14">
        <v>1.7157753490000012</v>
      </c>
      <c r="FK17">
        <v>11.170710618826142</v>
      </c>
      <c r="FL17" s="13">
        <f t="shared" si="80"/>
        <v>19.166429910594442</v>
      </c>
      <c r="FM17" s="10">
        <f t="shared" si="81"/>
        <v>413.31629289656723</v>
      </c>
      <c r="FN17" s="14">
        <v>1.7253643180000005</v>
      </c>
      <c r="FO17">
        <v>12.480754035243566</v>
      </c>
      <c r="FP17" s="13">
        <f t="shared" si="82"/>
        <v>21.533847674143768</v>
      </c>
      <c r="FQ17" s="10">
        <f t="shared" si="83"/>
        <v>461.78789930401194</v>
      </c>
      <c r="FR17" s="14">
        <v>1.717441808000002</v>
      </c>
      <c r="FS17">
        <v>14.6445486097198</v>
      </c>
      <c r="FT17" s="13">
        <f t="shared" si="84"/>
        <v>25.15116004162109</v>
      </c>
      <c r="FU17" s="10">
        <f t="shared" si="85"/>
        <v>541.84829855963267</v>
      </c>
      <c r="FV17" s="14">
        <v>1.7170047040000007</v>
      </c>
      <c r="FW17">
        <v>8.7835393374546786</v>
      </c>
      <c r="FX17" s="13">
        <f t="shared" si="86"/>
        <v>15.081378360178732</v>
      </c>
      <c r="FY17" s="10">
        <f t="shared" si="87"/>
        <v>324.99095548582312</v>
      </c>
    </row>
    <row r="18" spans="2:181" x14ac:dyDescent="0.25">
      <c r="D18" s="56">
        <v>1.7073064589999998</v>
      </c>
      <c r="E18" s="33">
        <v>3.8533665689979539</v>
      </c>
      <c r="F18" s="33">
        <f t="shared" si="1"/>
        <v>6.5788776321448754</v>
      </c>
      <c r="G18" s="33">
        <f t="shared" si="2"/>
        <v>142.5745630529243</v>
      </c>
      <c r="H18" s="12"/>
      <c r="I18" s="58">
        <v>1.7087816850000017</v>
      </c>
      <c r="J18" s="59">
        <v>4.8121174837881471</v>
      </c>
      <c r="K18" s="59">
        <f t="shared" si="3"/>
        <v>8.2228582223654776</v>
      </c>
      <c r="L18" s="59">
        <f t="shared" si="4"/>
        <v>178.04834690016145</v>
      </c>
      <c r="N18" s="3">
        <v>1.7141362089999994</v>
      </c>
      <c r="O18">
        <v>5.4335022493621139</v>
      </c>
      <c r="P18">
        <f t="shared" si="5"/>
        <v>9.3137629473145438</v>
      </c>
      <c r="Q18">
        <f t="shared" si="6"/>
        <v>201.03958322639821</v>
      </c>
      <c r="R18" s="3">
        <v>1.7149011410000004</v>
      </c>
      <c r="S18">
        <v>4.5273339592304902</v>
      </c>
      <c r="T18">
        <f t="shared" si="7"/>
        <v>7.763930172372417</v>
      </c>
      <c r="U18">
        <f t="shared" si="8"/>
        <v>167.51135649152815</v>
      </c>
      <c r="V18" s="3">
        <v>1.7121965600000006</v>
      </c>
      <c r="W18">
        <v>6.2708162635774007</v>
      </c>
      <c r="X18">
        <f t="shared" si="9"/>
        <v>10.736870034889282</v>
      </c>
      <c r="Y18">
        <f t="shared" si="10"/>
        <v>232.02020175236382</v>
      </c>
      <c r="Z18" s="3">
        <v>1.7107759720000004</v>
      </c>
      <c r="AA18">
        <v>6.5652158740045463</v>
      </c>
      <c r="AB18">
        <f t="shared" si="11"/>
        <v>11.231613568239959</v>
      </c>
      <c r="AC18">
        <f t="shared" si="12"/>
        <v>242.91298733816822</v>
      </c>
      <c r="AD18" s="3">
        <v>1.7126336640000019</v>
      </c>
      <c r="AE18">
        <v>3.6295144985624055</v>
      </c>
      <c r="AF18">
        <f t="shared" si="13"/>
        <v>6.2160287142140627</v>
      </c>
      <c r="AG18">
        <f t="shared" si="14"/>
        <v>134.29203644680899</v>
      </c>
      <c r="AH18" s="3">
        <v>1.7101203160000011</v>
      </c>
      <c r="AI18">
        <v>6.2111304473143605</v>
      </c>
      <c r="AJ18">
        <f t="shared" si="15"/>
        <v>10.621780363278463</v>
      </c>
      <c r="AK18">
        <f t="shared" si="16"/>
        <v>229.81182655063134</v>
      </c>
      <c r="AL18" s="3">
        <v>1.7099837210000004</v>
      </c>
      <c r="AM18">
        <v>6.0165103294964313</v>
      </c>
      <c r="AN18">
        <f t="shared" si="17"/>
        <v>10.288134720667246</v>
      </c>
      <c r="AO18">
        <f t="shared" si="18"/>
        <v>222.61088219136795</v>
      </c>
      <c r="AP18" s="3">
        <v>1.709655892999999</v>
      </c>
      <c r="AQ18">
        <v>4.7316903823040901</v>
      </c>
      <c r="AR18">
        <f t="shared" si="19"/>
        <v>8.0895623459576065</v>
      </c>
      <c r="AS18">
        <f t="shared" si="20"/>
        <v>175.07254414525133</v>
      </c>
      <c r="AT18" s="3">
        <v>1.7129341730000025</v>
      </c>
      <c r="AU18">
        <v>6.3535220613873831</v>
      </c>
      <c r="AV18">
        <f t="shared" si="21"/>
        <v>10.883165057859868</v>
      </c>
      <c r="AW18">
        <f t="shared" si="22"/>
        <v>235.08031627133317</v>
      </c>
      <c r="AX18" s="3">
        <v>1.7135078720000028</v>
      </c>
      <c r="AY18">
        <v>6.2482401895453066</v>
      </c>
      <c r="AZ18">
        <f t="shared" si="23"/>
        <v>10.706408750932672</v>
      </c>
      <c r="BA18">
        <f t="shared" si="24"/>
        <v>231.18488701317634</v>
      </c>
      <c r="BB18" s="3">
        <v>1.7118960510000001</v>
      </c>
      <c r="BC18">
        <v>5.7031938275389251</v>
      </c>
      <c r="BD18">
        <f t="shared" si="25"/>
        <v>9.7632749914514623</v>
      </c>
      <c r="BE18">
        <f t="shared" si="26"/>
        <v>211.01817161894024</v>
      </c>
      <c r="BF18" s="3">
        <v>1.7080987099999998</v>
      </c>
      <c r="BG18">
        <v>5.6337024980905781</v>
      </c>
      <c r="BH18">
        <f t="shared" si="27"/>
        <v>9.6229199695122922</v>
      </c>
      <c r="BI18">
        <f t="shared" si="28"/>
        <v>208.44699242935138</v>
      </c>
      <c r="BJ18" s="3">
        <v>1.7109945240000002</v>
      </c>
      <c r="BK18">
        <v>7.4880101781917112</v>
      </c>
      <c r="BL18">
        <f t="shared" si="29"/>
        <v>12.811944410542283</v>
      </c>
      <c r="BM18">
        <f t="shared" si="30"/>
        <v>277.05637659309332</v>
      </c>
      <c r="BN18" s="3">
        <v>1.7148465030000022</v>
      </c>
      <c r="BO18">
        <v>6.14612465376063</v>
      </c>
      <c r="BP18">
        <f t="shared" si="31"/>
        <v>10.539660369503515</v>
      </c>
      <c r="BQ18">
        <f t="shared" si="32"/>
        <v>227.40661218914332</v>
      </c>
      <c r="BR18" s="3">
        <v>1.7123331549999996</v>
      </c>
      <c r="BS18">
        <v>5.7181772675323508</v>
      </c>
      <c r="BT18">
        <f t="shared" si="33"/>
        <v>9.7914245213629467</v>
      </c>
      <c r="BU18">
        <f t="shared" si="34"/>
        <v>211.57255889869697</v>
      </c>
      <c r="BV18" s="3">
        <v>1.7107213340000005</v>
      </c>
      <c r="BW18">
        <v>6.6654631025031472</v>
      </c>
      <c r="BX18">
        <f t="shared" si="35"/>
        <v>11.402749930441965</v>
      </c>
      <c r="BY18">
        <f t="shared" si="36"/>
        <v>246.62213479261644</v>
      </c>
      <c r="BZ18" s="3">
        <v>1.7127702590000009</v>
      </c>
      <c r="CA18">
        <v>5.9903491207876796</v>
      </c>
      <c r="CB18">
        <f t="shared" si="37"/>
        <v>10.260091815111942</v>
      </c>
      <c r="CC18">
        <f t="shared" si="38"/>
        <v>221.64291746914415</v>
      </c>
      <c r="CD18" s="3">
        <v>1.7133439580000012</v>
      </c>
      <c r="CE18">
        <v>7.9886123110456984</v>
      </c>
      <c r="CF18">
        <f t="shared" si="39"/>
        <v>13.687240635934574</v>
      </c>
      <c r="CG18">
        <f t="shared" si="40"/>
        <v>295.57865550869082</v>
      </c>
      <c r="CH18" s="3">
        <v>1.7108306100000021</v>
      </c>
      <c r="CI18">
        <v>5.0869286443256287</v>
      </c>
      <c r="CJ18">
        <f t="shared" si="41"/>
        <v>8.7028732355980996</v>
      </c>
      <c r="CK18">
        <f t="shared" si="42"/>
        <v>188.21635984004826</v>
      </c>
      <c r="CL18" s="3">
        <v>1.7068420359999994</v>
      </c>
      <c r="CM18">
        <v>5.9014370565408614</v>
      </c>
      <c r="CN18" s="13">
        <f t="shared" si="43"/>
        <v>10.072820840912048</v>
      </c>
      <c r="CO18" s="10">
        <f t="shared" si="44"/>
        <v>218.35317109201188</v>
      </c>
      <c r="CP18" s="25">
        <v>1.7045745590000028</v>
      </c>
      <c r="CQ18" s="25">
        <v>2.5432108691651987</v>
      </c>
      <c r="CR18" s="13">
        <f t="shared" si="0"/>
        <v>4.3350925457512819</v>
      </c>
      <c r="CS18" s="10">
        <f t="shared" si="45"/>
        <v>94.098802159112353</v>
      </c>
      <c r="CT18" s="14">
        <v>1.7042467310000013</v>
      </c>
      <c r="CU18">
        <v>3.1083447052363375</v>
      </c>
      <c r="CV18" s="13">
        <f t="shared" si="46"/>
        <v>5.2973863027201906</v>
      </c>
      <c r="CW18" s="10">
        <f t="shared" si="47"/>
        <v>115.00875409374449</v>
      </c>
      <c r="CX18" s="14">
        <v>1.7041101359999988</v>
      </c>
      <c r="CY18">
        <v>2.2667878741487129</v>
      </c>
      <c r="CZ18" s="13">
        <f t="shared" si="48"/>
        <v>3.8628561924987115</v>
      </c>
      <c r="DA18" s="10">
        <f t="shared" si="49"/>
        <v>83.871151343502376</v>
      </c>
      <c r="DB18" s="11">
        <v>1.702307081999999</v>
      </c>
      <c r="DC18" s="12">
        <v>1.6539426638955412</v>
      </c>
      <c r="DD18" s="13">
        <f t="shared" si="50"/>
        <v>2.8155183099713241</v>
      </c>
      <c r="DE18" s="10">
        <f t="shared" si="51"/>
        <v>61.195878564135029</v>
      </c>
      <c r="DF18" s="14">
        <v>1.7033452040000014</v>
      </c>
      <c r="DG18">
        <v>2.883024785949432</v>
      </c>
      <c r="DH18" s="13">
        <f t="shared" si="52"/>
        <v>4.910786442160096</v>
      </c>
      <c r="DI18" s="10">
        <f t="shared" si="53"/>
        <v>106.67191708012898</v>
      </c>
      <c r="DJ18" s="14">
        <v>1.705913190000004</v>
      </c>
      <c r="DK18">
        <v>3.420971878065528</v>
      </c>
      <c r="DL18" s="13">
        <f t="shared" si="54"/>
        <v>5.8358810494110696</v>
      </c>
      <c r="DM18" s="10">
        <f t="shared" si="55"/>
        <v>126.57595948842454</v>
      </c>
      <c r="DN18" s="14">
        <v>1.7052028959999994</v>
      </c>
      <c r="DO18">
        <v>4.5736924027776</v>
      </c>
      <c r="DP18" s="13">
        <f t="shared" si="56"/>
        <v>7.7990735306295598</v>
      </c>
      <c r="DQ18" s="10">
        <f t="shared" si="57"/>
        <v>169.22661890277121</v>
      </c>
      <c r="DR18" s="14">
        <v>1.7057765949999979</v>
      </c>
      <c r="DS18">
        <v>4.0861519649476312</v>
      </c>
      <c r="DT18" s="13">
        <f t="shared" si="58"/>
        <v>6.9700623854209214</v>
      </c>
      <c r="DU18" s="10">
        <f t="shared" si="59"/>
        <v>151.18762270306235</v>
      </c>
      <c r="DV18" s="14">
        <v>1.7082899430000005</v>
      </c>
      <c r="DW18">
        <v>2.2366065679546518</v>
      </c>
      <c r="DX18" s="13">
        <f t="shared" si="60"/>
        <v>3.8207725064846789</v>
      </c>
      <c r="DY18" s="10">
        <f t="shared" si="61"/>
        <v>82.754443014322121</v>
      </c>
      <c r="DZ18" s="14">
        <v>1.7066781220000014</v>
      </c>
      <c r="EA18">
        <v>2.0949301661175523</v>
      </c>
      <c r="EB18" s="13">
        <f t="shared" si="62"/>
        <v>3.575371481630655</v>
      </c>
      <c r="EC18" s="10">
        <f t="shared" si="63"/>
        <v>77.512416146349437</v>
      </c>
      <c r="ED18" s="14">
        <v>1.7100110400000013</v>
      </c>
      <c r="EE18">
        <v>3.4411194201730502</v>
      </c>
      <c r="EF18" s="13">
        <f t="shared" si="64"/>
        <v>5.8843521984543186</v>
      </c>
      <c r="EG18" s="10">
        <f t="shared" si="65"/>
        <v>127.32141854640285</v>
      </c>
      <c r="EH18" s="14">
        <v>1.7058312329999996</v>
      </c>
      <c r="EI18">
        <v>3.5281321932627319</v>
      </c>
      <c r="EJ18" s="13">
        <f t="shared" si="66"/>
        <v>6.0183980894203586</v>
      </c>
      <c r="EK18" s="10">
        <f t="shared" si="67"/>
        <v>130.54089115072108</v>
      </c>
      <c r="EL18" s="17">
        <v>1.7124151120000022</v>
      </c>
      <c r="EM18" s="15">
        <v>3.8439440660645388</v>
      </c>
      <c r="EN18" s="13">
        <f t="shared" si="68"/>
        <v>6.5824279084116508</v>
      </c>
      <c r="EO18" s="10">
        <f t="shared" si="69"/>
        <v>142.22593044438793</v>
      </c>
      <c r="EP18">
        <v>1.7086177710000019</v>
      </c>
      <c r="EQ18">
        <v>3.3001710253013807</v>
      </c>
      <c r="ER18" s="13">
        <f t="shared" si="70"/>
        <v>5.6387308611692362</v>
      </c>
      <c r="ES18" s="10">
        <f t="shared" si="71"/>
        <v>122.10632793615109</v>
      </c>
      <c r="ET18" s="14">
        <v>1.7100929970000021</v>
      </c>
      <c r="EU18">
        <v>3.2110096007316593</v>
      </c>
      <c r="EV18" s="13">
        <f t="shared" si="72"/>
        <v>5.4911250315109834</v>
      </c>
      <c r="EW18" s="10">
        <f t="shared" si="73"/>
        <v>118.8073552270714</v>
      </c>
      <c r="EX18" s="14">
        <v>1.7082899430000005</v>
      </c>
      <c r="EY18">
        <v>5.0288616843847258</v>
      </c>
      <c r="EZ18" s="13">
        <f t="shared" si="74"/>
        <v>8.5907538401724697</v>
      </c>
      <c r="FA18" s="10">
        <f t="shared" si="75"/>
        <v>186.06788232223485</v>
      </c>
      <c r="FB18" s="14">
        <v>1.7138630190000015</v>
      </c>
      <c r="FC18">
        <v>4.3605607619255204</v>
      </c>
      <c r="FD18" s="13">
        <f t="shared" si="76"/>
        <v>7.4734038319666194</v>
      </c>
      <c r="FE18" s="10">
        <f t="shared" si="77"/>
        <v>161.34074819124424</v>
      </c>
      <c r="FF18" s="14">
        <v>1.7148191840000013</v>
      </c>
      <c r="FG18">
        <v>4.8276103896730236</v>
      </c>
      <c r="FH18" s="13">
        <f t="shared" si="78"/>
        <v>8.2784789090890225</v>
      </c>
      <c r="FI18" s="10">
        <f t="shared" si="79"/>
        <v>178.62158441790189</v>
      </c>
      <c r="FJ18" s="14">
        <v>1.7103115490000018</v>
      </c>
      <c r="FK18">
        <v>5.0476801296331066</v>
      </c>
      <c r="FL18" s="13">
        <f t="shared" si="80"/>
        <v>8.633105621369328</v>
      </c>
      <c r="FM18" s="10">
        <f t="shared" si="81"/>
        <v>186.76416479642495</v>
      </c>
      <c r="FN18" s="14">
        <v>1.7199005180000011</v>
      </c>
      <c r="FO18">
        <v>5.75926179590396</v>
      </c>
      <c r="FP18" s="13">
        <f t="shared" si="82"/>
        <v>9.9053573460728384</v>
      </c>
      <c r="FQ18" s="10">
        <f t="shared" si="83"/>
        <v>213.09268644844653</v>
      </c>
      <c r="FR18" s="14">
        <v>1.7108852480000021</v>
      </c>
      <c r="FS18">
        <v>7.2888657469972777</v>
      </c>
      <c r="FT18" s="13">
        <f t="shared" si="84"/>
        <v>12.470412881190159</v>
      </c>
      <c r="FU18" s="10">
        <f t="shared" si="85"/>
        <v>269.6880326388993</v>
      </c>
      <c r="FV18" s="14">
        <v>1.7115409040000014</v>
      </c>
      <c r="FW18">
        <v>4.6000485077558162</v>
      </c>
      <c r="FX18" s="13">
        <f t="shared" si="86"/>
        <v>7.8731711814082468</v>
      </c>
      <c r="FY18" s="10">
        <f t="shared" si="87"/>
        <v>170.20179478696519</v>
      </c>
    </row>
    <row r="19" spans="2:181" x14ac:dyDescent="0.25">
      <c r="B19" s="51" t="s">
        <v>171</v>
      </c>
      <c r="C19" s="40">
        <f>AVERAGE(H19)</f>
        <v>1.7182340590000003</v>
      </c>
      <c r="D19" s="58">
        <v>1.7018426590000004</v>
      </c>
      <c r="E19" s="59">
        <v>2.1205888605510044</v>
      </c>
      <c r="F19" s="59">
        <f t="shared" si="1"/>
        <v>3.6089085850859024</v>
      </c>
      <c r="G19" s="59">
        <f t="shared" si="2"/>
        <v>78.46178784038716</v>
      </c>
      <c r="H19" s="62">
        <f>AVERAGE(D16)</f>
        <v>1.7182340590000003</v>
      </c>
      <c r="I19" s="58">
        <v>1.7033178849999988</v>
      </c>
      <c r="J19" s="59">
        <v>2.2382474658679299</v>
      </c>
      <c r="K19" s="59">
        <f t="shared" si="3"/>
        <v>3.8124469396687695</v>
      </c>
      <c r="L19" s="59">
        <f t="shared" si="4"/>
        <v>82.815156237113399</v>
      </c>
      <c r="N19" s="3">
        <v>1.7075796490000013</v>
      </c>
      <c r="O19">
        <v>2.1209541221252111</v>
      </c>
      <c r="P19">
        <f t="shared" si="5"/>
        <v>3.6216980954036737</v>
      </c>
      <c r="Q19">
        <f t="shared" si="6"/>
        <v>78.475302518632816</v>
      </c>
      <c r="R19" s="3">
        <v>1.7061590609999993</v>
      </c>
      <c r="S19">
        <v>1.8141925006249797</v>
      </c>
      <c r="T19">
        <f t="shared" si="7"/>
        <v>3.095300973339556</v>
      </c>
      <c r="U19">
        <f t="shared" si="8"/>
        <v>67.125122523124247</v>
      </c>
      <c r="V19" s="3">
        <v>1.7056399999999989</v>
      </c>
      <c r="W19">
        <v>2.7081094048960792</v>
      </c>
      <c r="X19">
        <f t="shared" si="9"/>
        <v>4.6190597253669461</v>
      </c>
      <c r="Y19">
        <f t="shared" si="10"/>
        <v>100.20004798115492</v>
      </c>
      <c r="Z19" s="3">
        <v>1.7042194119999987</v>
      </c>
      <c r="AA19">
        <v>2.6843303649317565</v>
      </c>
      <c r="AB19">
        <f t="shared" si="11"/>
        <v>4.5746879161377398</v>
      </c>
      <c r="AC19">
        <f t="shared" si="12"/>
        <v>99.320223502474988</v>
      </c>
      <c r="AD19" s="3">
        <v>1.7060771040000002</v>
      </c>
      <c r="AE19">
        <v>2.7332815282439973</v>
      </c>
      <c r="AF19">
        <f t="shared" si="13"/>
        <v>4.6631890341232136</v>
      </c>
      <c r="AG19">
        <f t="shared" si="14"/>
        <v>101.1314165450279</v>
      </c>
      <c r="AH19" s="3">
        <v>1.704656516</v>
      </c>
      <c r="AI19">
        <v>2.4266432489099672</v>
      </c>
      <c r="AJ19">
        <f t="shared" si="15"/>
        <v>4.1365932262617857</v>
      </c>
      <c r="AK19">
        <f t="shared" si="16"/>
        <v>89.785800209668793</v>
      </c>
      <c r="AL19" s="3">
        <v>1.704519921000001</v>
      </c>
      <c r="AM19">
        <v>2.0834662855982367</v>
      </c>
      <c r="AN19">
        <f t="shared" si="17"/>
        <v>3.5513097885340721</v>
      </c>
      <c r="AO19">
        <f t="shared" si="18"/>
        <v>77.088252567134759</v>
      </c>
      <c r="AP19" s="3">
        <v>1.7041920929999996</v>
      </c>
      <c r="AQ19">
        <v>2.0152592604134774</v>
      </c>
      <c r="AR19">
        <f t="shared" si="19"/>
        <v>3.4343888969416754</v>
      </c>
      <c r="AS19">
        <f t="shared" si="20"/>
        <v>74.564592635298666</v>
      </c>
      <c r="AT19" s="3">
        <v>1.7074703729999996</v>
      </c>
      <c r="AU19">
        <v>3.2775459627035608</v>
      </c>
      <c r="AV19">
        <f t="shared" si="21"/>
        <v>5.5963126274620913</v>
      </c>
      <c r="AW19">
        <f t="shared" si="22"/>
        <v>121.26920062003175</v>
      </c>
      <c r="AX19" s="3">
        <v>1.7091368320000004</v>
      </c>
      <c r="AY19">
        <v>2.1880023432809996</v>
      </c>
      <c r="AZ19">
        <f t="shared" si="23"/>
        <v>3.739595393403865</v>
      </c>
      <c r="BA19">
        <f t="shared" si="24"/>
        <v>80.956086701396984</v>
      </c>
      <c r="BB19" s="3">
        <v>1.7064322510000007</v>
      </c>
      <c r="BC19">
        <v>2.9774380017566457</v>
      </c>
      <c r="BD19">
        <f t="shared" si="25"/>
        <v>5.0807962315505373</v>
      </c>
      <c r="BE19">
        <f t="shared" si="26"/>
        <v>110.16520606499589</v>
      </c>
      <c r="BF19" s="3">
        <v>1.7026349100000004</v>
      </c>
      <c r="BG19">
        <v>3.2159400013135144</v>
      </c>
      <c r="BH19">
        <f t="shared" si="27"/>
        <v>5.4755717147018368</v>
      </c>
      <c r="BI19">
        <f t="shared" si="28"/>
        <v>118.98978004860004</v>
      </c>
      <c r="BJ19" s="3">
        <v>1.7055307240000008</v>
      </c>
      <c r="BK19">
        <v>4.0165572532615847</v>
      </c>
      <c r="BL19">
        <f t="shared" si="29"/>
        <v>6.8503618001426849</v>
      </c>
      <c r="BM19">
        <f t="shared" si="30"/>
        <v>148.61261837067863</v>
      </c>
      <c r="BN19" s="3">
        <v>1.7106666960000005</v>
      </c>
      <c r="BO19">
        <v>3.1531678966228127</v>
      </c>
      <c r="BP19">
        <f t="shared" si="31"/>
        <v>5.3940193076490184</v>
      </c>
      <c r="BQ19">
        <f t="shared" si="32"/>
        <v>116.66721217504407</v>
      </c>
      <c r="BR19" s="3">
        <v>1.7068693550000003</v>
      </c>
      <c r="BS19">
        <v>3.1297626634915345</v>
      </c>
      <c r="BT19">
        <f t="shared" si="33"/>
        <v>5.3420959787368787</v>
      </c>
      <c r="BU19">
        <f t="shared" si="34"/>
        <v>115.80121854918677</v>
      </c>
      <c r="BV19" s="3">
        <v>1.7052575340000011</v>
      </c>
      <c r="BW19">
        <v>0.40505420773899736</v>
      </c>
      <c r="BX19">
        <f t="shared" si="35"/>
        <v>0.69072173942532678</v>
      </c>
      <c r="BY19">
        <f t="shared" si="36"/>
        <v>14.987005686342902</v>
      </c>
      <c r="BZ19" s="3">
        <v>1.7073064589999998</v>
      </c>
      <c r="CA19">
        <v>3.0028301700189037</v>
      </c>
      <c r="CB19">
        <f t="shared" si="37"/>
        <v>5.1267513445533419</v>
      </c>
      <c r="CC19">
        <f t="shared" si="38"/>
        <v>111.10471629069944</v>
      </c>
      <c r="CD19" s="3">
        <v>1.7056946379999989</v>
      </c>
      <c r="CE19">
        <v>3.2887364610540395</v>
      </c>
      <c r="CF19">
        <f t="shared" si="39"/>
        <v>5.6095801474149676</v>
      </c>
      <c r="CG19">
        <f t="shared" si="40"/>
        <v>121.68324905899946</v>
      </c>
      <c r="CH19" s="3">
        <v>1.7042740500000004</v>
      </c>
      <c r="CI19">
        <v>2.4985121194173696</v>
      </c>
      <c r="CJ19">
        <f t="shared" si="41"/>
        <v>4.258149368733525</v>
      </c>
      <c r="CK19">
        <f t="shared" si="42"/>
        <v>92.444948418442678</v>
      </c>
      <c r="CL19" s="3">
        <v>1.7015694690000007</v>
      </c>
      <c r="CM19">
        <v>2.7320327101455795</v>
      </c>
      <c r="CN19" s="13">
        <f t="shared" si="43"/>
        <v>4.6487434478930467</v>
      </c>
      <c r="CO19" s="10">
        <f t="shared" si="44"/>
        <v>101.08521027538644</v>
      </c>
      <c r="CP19" s="25">
        <v>1.6991107590000016</v>
      </c>
      <c r="CQ19" s="25">
        <v>1.3047283700407493</v>
      </c>
      <c r="CR19" s="13">
        <f t="shared" si="0"/>
        <v>2.2168780111087725</v>
      </c>
      <c r="CS19" s="10">
        <f t="shared" si="45"/>
        <v>48.274949691507722</v>
      </c>
      <c r="CT19" s="14">
        <v>1.698782931000002</v>
      </c>
      <c r="CU19">
        <v>1.6473102470084535</v>
      </c>
      <c r="CV19" s="13">
        <f t="shared" si="46"/>
        <v>2.7984225296793581</v>
      </c>
      <c r="CW19" s="10">
        <f t="shared" si="47"/>
        <v>60.950479139312783</v>
      </c>
      <c r="CX19" s="14">
        <v>1.6997390960000001</v>
      </c>
      <c r="CY19">
        <v>1.1286716006638084</v>
      </c>
      <c r="CZ19" s="13">
        <f t="shared" si="48"/>
        <v>1.9184472461931747</v>
      </c>
      <c r="DA19" s="10">
        <f t="shared" si="49"/>
        <v>41.760849224560914</v>
      </c>
      <c r="DB19" s="11">
        <v>1.6970345150000004</v>
      </c>
      <c r="DC19" s="12">
        <v>0.76104421501270225</v>
      </c>
      <c r="DD19" s="13">
        <f t="shared" si="50"/>
        <v>1.2915183003176371</v>
      </c>
      <c r="DE19" s="10">
        <f t="shared" si="51"/>
        <v>28.158635955469983</v>
      </c>
      <c r="DF19" s="14">
        <v>1.7000669240000015</v>
      </c>
      <c r="DG19">
        <v>1.3518098099703995</v>
      </c>
      <c r="DH19" s="13">
        <f t="shared" si="52"/>
        <v>2.2981671454694035</v>
      </c>
      <c r="DI19" s="10">
        <f t="shared" si="53"/>
        <v>50.016962968904778</v>
      </c>
      <c r="DJ19" s="14">
        <v>1.7015421500000016</v>
      </c>
      <c r="DK19">
        <v>2.0199276089881022</v>
      </c>
      <c r="DL19" s="13">
        <f t="shared" si="54"/>
        <v>3.4369919666419779</v>
      </c>
      <c r="DM19" s="10">
        <f t="shared" si="55"/>
        <v>74.737321532559776</v>
      </c>
      <c r="DN19" s="14">
        <v>1.7010230889999995</v>
      </c>
      <c r="DO19">
        <v>2.3397353679965307</v>
      </c>
      <c r="DP19" s="13">
        <f t="shared" si="56"/>
        <v>3.9799438831120093</v>
      </c>
      <c r="DQ19" s="10">
        <f t="shared" si="57"/>
        <v>86.570208615871636</v>
      </c>
      <c r="DR19" s="14">
        <v>1.7003127949999985</v>
      </c>
      <c r="DS19">
        <v>2.105550871413215</v>
      </c>
      <c r="DT19" s="13">
        <f t="shared" si="58"/>
        <v>3.5800950871872859</v>
      </c>
      <c r="DU19" s="10">
        <f t="shared" si="59"/>
        <v>77.905382242288951</v>
      </c>
      <c r="DV19" s="14">
        <v>1.7017333829999988</v>
      </c>
      <c r="DW19">
        <v>1.1611682003440364</v>
      </c>
      <c r="DX19" s="13">
        <f t="shared" si="60"/>
        <v>1.9759986898034774</v>
      </c>
      <c r="DY19" s="10">
        <f t="shared" si="61"/>
        <v>42.963223412729349</v>
      </c>
      <c r="DZ19" s="14">
        <v>1.7012143219999984</v>
      </c>
      <c r="EA19">
        <v>0.63130794999515771</v>
      </c>
      <c r="EB19" s="13">
        <f t="shared" si="62"/>
        <v>1.0739901261242211</v>
      </c>
      <c r="EC19" s="10">
        <f t="shared" si="63"/>
        <v>23.358394149820835</v>
      </c>
      <c r="ED19" s="14">
        <v>1.7045472399999984</v>
      </c>
      <c r="EE19">
        <v>1.7710356276755592</v>
      </c>
      <c r="EF19" s="13">
        <f t="shared" si="64"/>
        <v>3.0188138910960394</v>
      </c>
      <c r="EG19" s="10">
        <f t="shared" si="65"/>
        <v>65.528318223995697</v>
      </c>
      <c r="EH19" s="14">
        <v>1.7005586659999992</v>
      </c>
      <c r="EI19">
        <v>0.12405426181043566</v>
      </c>
      <c r="EJ19" s="13">
        <f t="shared" si="66"/>
        <v>0.21096154997596911</v>
      </c>
      <c r="EK19" s="10">
        <f t="shared" si="67"/>
        <v>4.5900076869861195</v>
      </c>
      <c r="EL19" s="17">
        <v>1.7058585520000022</v>
      </c>
      <c r="EM19" s="15">
        <v>2.0659459204257389</v>
      </c>
      <c r="EN19" s="13">
        <f t="shared" si="68"/>
        <v>3.524211516327763</v>
      </c>
      <c r="EO19" s="10">
        <f t="shared" si="69"/>
        <v>76.439999055752338</v>
      </c>
      <c r="EP19">
        <v>1.7031539710000008</v>
      </c>
      <c r="EQ19">
        <v>1.6140261408065466</v>
      </c>
      <c r="ER19" s="13">
        <f t="shared" si="70"/>
        <v>2.748935031012476</v>
      </c>
      <c r="ES19" s="10">
        <f t="shared" si="71"/>
        <v>59.718967209842226</v>
      </c>
      <c r="ET19" s="14">
        <v>1.7068147170000039</v>
      </c>
      <c r="EU19">
        <v>1.6886500763972176</v>
      </c>
      <c r="EV19" s="13">
        <f t="shared" si="72"/>
        <v>2.8822128022579521</v>
      </c>
      <c r="EW19" s="10">
        <f t="shared" si="73"/>
        <v>62.480052826697055</v>
      </c>
      <c r="EX19" s="14">
        <v>1.7028261429999993</v>
      </c>
      <c r="EY19">
        <v>2.8910036562677028</v>
      </c>
      <c r="EZ19" s="13">
        <f t="shared" si="74"/>
        <v>4.9228766054012283</v>
      </c>
      <c r="FA19" s="10">
        <f t="shared" si="75"/>
        <v>106.967135281905</v>
      </c>
      <c r="FB19" s="14">
        <v>1.7083992190000021</v>
      </c>
      <c r="FC19">
        <v>2.0220217856402489</v>
      </c>
      <c r="FD19" s="13">
        <f t="shared" si="76"/>
        <v>3.454420439388791</v>
      </c>
      <c r="FE19" s="10">
        <f t="shared" si="77"/>
        <v>74.814806068689208</v>
      </c>
      <c r="FF19" s="14">
        <v>1.7082626239999996</v>
      </c>
      <c r="FG19">
        <v>2.0292906104706825</v>
      </c>
      <c r="FH19" s="13">
        <f t="shared" si="78"/>
        <v>3.466561303101209</v>
      </c>
      <c r="FI19" s="10">
        <f t="shared" si="79"/>
        <v>75.083752587415248</v>
      </c>
      <c r="FJ19" s="14">
        <v>1.7048477490000007</v>
      </c>
      <c r="FK19">
        <v>2.203472752890915</v>
      </c>
      <c r="FL19" s="13">
        <f t="shared" si="80"/>
        <v>3.7565855627489113</v>
      </c>
      <c r="FM19" s="10">
        <f t="shared" si="81"/>
        <v>81.528491856963853</v>
      </c>
      <c r="FN19" s="14">
        <v>1.7133439580000012</v>
      </c>
      <c r="FO19">
        <v>3.0400903855170225</v>
      </c>
      <c r="FP19" s="13">
        <f t="shared" si="82"/>
        <v>5.2087204937994844</v>
      </c>
      <c r="FQ19" s="10">
        <f t="shared" si="83"/>
        <v>112.48334426412983</v>
      </c>
      <c r="FR19" s="14">
        <v>1.7086997279999991</v>
      </c>
      <c r="FS19">
        <v>3.1722398159696108</v>
      </c>
      <c r="FT19" s="13">
        <f t="shared" si="84"/>
        <v>5.4204053106980412</v>
      </c>
      <c r="FU19" s="10">
        <f t="shared" si="85"/>
        <v>117.37287319087559</v>
      </c>
      <c r="FV19" s="14">
        <v>1.7062683369999991</v>
      </c>
      <c r="FW19">
        <v>2.4254698672776516</v>
      </c>
      <c r="FX19" s="13">
        <f t="shared" si="86"/>
        <v>4.1385024368834475</v>
      </c>
      <c r="FY19" s="10">
        <f t="shared" si="87"/>
        <v>89.742385089273114</v>
      </c>
    </row>
    <row r="20" spans="2:181" x14ac:dyDescent="0.25">
      <c r="D20" s="58">
        <v>1.6963788590000011</v>
      </c>
      <c r="E20" s="59">
        <v>1.1897420552477256</v>
      </c>
      <c r="F20" s="59">
        <f t="shared" si="1"/>
        <v>2.0182532701854528</v>
      </c>
      <c r="G20" s="59">
        <f t="shared" si="2"/>
        <v>44.020456044165847</v>
      </c>
      <c r="H20" s="12">
        <f>SUM(G16)</f>
        <v>498.21667035738875</v>
      </c>
      <c r="I20" s="58">
        <v>1.6980453180000001</v>
      </c>
      <c r="J20" s="59">
        <v>1.1696466468979838</v>
      </c>
      <c r="K20" s="59">
        <f t="shared" si="3"/>
        <v>1.9861130124795208</v>
      </c>
      <c r="L20" s="59">
        <f t="shared" si="4"/>
        <v>43.2769259352254</v>
      </c>
      <c r="N20" s="3">
        <v>1.7021158489999983</v>
      </c>
      <c r="O20">
        <v>1.041188082136151</v>
      </c>
      <c r="P20">
        <f t="shared" si="5"/>
        <v>1.7722227363938547</v>
      </c>
      <c r="Q20">
        <f t="shared" si="6"/>
        <v>38.523959039037585</v>
      </c>
      <c r="R20" s="3">
        <v>1.7006952609999999</v>
      </c>
      <c r="S20">
        <v>1.1291706943500914</v>
      </c>
      <c r="T20">
        <f t="shared" si="7"/>
        <v>1.92037524874128</v>
      </c>
      <c r="U20">
        <f t="shared" si="8"/>
        <v>41.779315690953382</v>
      </c>
      <c r="V20" s="3">
        <v>1.7003674330000003</v>
      </c>
      <c r="W20">
        <v>1.63598683727215</v>
      </c>
      <c r="X20">
        <f t="shared" si="9"/>
        <v>2.7817787389142348</v>
      </c>
      <c r="Y20">
        <f t="shared" si="10"/>
        <v>60.531512979069547</v>
      </c>
      <c r="Z20" s="3">
        <v>1.698946845</v>
      </c>
      <c r="AA20">
        <v>1.5380396575656803</v>
      </c>
      <c r="AB20">
        <f t="shared" si="11"/>
        <v>2.6130476237060929</v>
      </c>
      <c r="AC20">
        <f t="shared" si="12"/>
        <v>56.907467329930171</v>
      </c>
      <c r="AD20" s="3">
        <v>1.7008045369999998</v>
      </c>
      <c r="AE20">
        <v>1.64458039148077</v>
      </c>
      <c r="AF20">
        <f t="shared" si="13"/>
        <v>2.7971097912917293</v>
      </c>
      <c r="AG20">
        <f t="shared" si="14"/>
        <v>60.849474484788487</v>
      </c>
      <c r="AH20" s="3">
        <v>1.6980999560000001</v>
      </c>
      <c r="AI20">
        <v>1.3427817345289723</v>
      </c>
      <c r="AJ20">
        <f t="shared" si="15"/>
        <v>2.2801776043212518</v>
      </c>
      <c r="AK20">
        <f t="shared" si="16"/>
        <v>49.682924177571977</v>
      </c>
      <c r="AL20" s="3">
        <v>1.6990561209999999</v>
      </c>
      <c r="AM20">
        <v>1.3290630559475711</v>
      </c>
      <c r="AN20">
        <f t="shared" si="17"/>
        <v>2.2581527204026859</v>
      </c>
      <c r="AO20">
        <f t="shared" si="18"/>
        <v>49.175333070060134</v>
      </c>
      <c r="AP20" s="3">
        <v>1.6987282930000003</v>
      </c>
      <c r="AQ20">
        <v>1.0275028883944197</v>
      </c>
      <c r="AR20">
        <f t="shared" si="19"/>
        <v>1.7454482276548224</v>
      </c>
      <c r="AS20">
        <f t="shared" si="20"/>
        <v>38.017606870593532</v>
      </c>
      <c r="AT20" s="3">
        <v>1.7020065730000002</v>
      </c>
      <c r="AU20">
        <v>2.0414119750052686</v>
      </c>
      <c r="AV20">
        <f t="shared" si="21"/>
        <v>3.4744965996598793</v>
      </c>
      <c r="AW20">
        <f t="shared" si="22"/>
        <v>75.532243075194941</v>
      </c>
      <c r="AX20" s="3">
        <v>1.7014875120000017</v>
      </c>
      <c r="AY20">
        <v>1.3355828189008534</v>
      </c>
      <c r="AZ20">
        <f t="shared" si="23"/>
        <v>2.2724774876015621</v>
      </c>
      <c r="BA20">
        <f t="shared" si="24"/>
        <v>49.416564299331576</v>
      </c>
      <c r="BB20" s="3">
        <v>1.7009684510000014</v>
      </c>
      <c r="BC20">
        <v>1.5017251135994485</v>
      </c>
      <c r="BD20">
        <f t="shared" si="25"/>
        <v>2.5543870403070552</v>
      </c>
      <c r="BE20">
        <f t="shared" si="26"/>
        <v>55.563829203179594</v>
      </c>
      <c r="BF20" s="3">
        <v>1.6960783500000023</v>
      </c>
      <c r="BG20">
        <v>1.8791599342208629</v>
      </c>
      <c r="BH20">
        <f t="shared" si="27"/>
        <v>3.1872024806194341</v>
      </c>
      <c r="BI20">
        <f t="shared" si="28"/>
        <v>69.528917566171927</v>
      </c>
      <c r="BJ20" s="3">
        <v>1.7000669240000015</v>
      </c>
      <c r="BK20">
        <v>2.2984834616769483</v>
      </c>
      <c r="BL20">
        <f t="shared" si="29"/>
        <v>3.9075757085580047</v>
      </c>
      <c r="BM20">
        <f t="shared" si="30"/>
        <v>85.04388808204709</v>
      </c>
      <c r="BN20" s="3">
        <v>1.7041101360000006</v>
      </c>
      <c r="BO20">
        <v>1.8512518681073216</v>
      </c>
      <c r="BP20">
        <f t="shared" si="31"/>
        <v>3.1547370727306228</v>
      </c>
      <c r="BQ20">
        <f t="shared" si="32"/>
        <v>68.496319119970892</v>
      </c>
      <c r="BR20" s="3">
        <v>1.7014055550000009</v>
      </c>
      <c r="BS20">
        <v>2.144002534907393</v>
      </c>
      <c r="BT20">
        <f t="shared" si="33"/>
        <v>3.6478178228255218</v>
      </c>
      <c r="BU20">
        <f t="shared" si="34"/>
        <v>79.328093791573536</v>
      </c>
      <c r="BV20" s="3">
        <v>1.7019792540000012</v>
      </c>
      <c r="BW20">
        <v>0.14516703680815715</v>
      </c>
      <c r="BX20">
        <f t="shared" si="35"/>
        <v>0.24707128501213801</v>
      </c>
      <c r="BY20">
        <f t="shared" si="36"/>
        <v>5.371180361901815</v>
      </c>
      <c r="BZ20" s="3">
        <v>1.6996571389999993</v>
      </c>
      <c r="CA20">
        <v>1.7778685494057782</v>
      </c>
      <c r="CB20">
        <f t="shared" si="37"/>
        <v>3.021766972201104</v>
      </c>
      <c r="CC20">
        <f t="shared" si="38"/>
        <v>65.781136328013787</v>
      </c>
      <c r="CD20" s="3">
        <v>1.6991380780000007</v>
      </c>
      <c r="CE20">
        <v>1.576255495002804</v>
      </c>
      <c r="CF20">
        <f t="shared" si="39"/>
        <v>2.678275732216004</v>
      </c>
      <c r="CG20">
        <f t="shared" si="40"/>
        <v>58.321453315103753</v>
      </c>
      <c r="CH20" s="3">
        <v>1.6988102500000011</v>
      </c>
      <c r="CI20">
        <v>1.452682097321756</v>
      </c>
      <c r="CJ20">
        <f t="shared" si="41"/>
        <v>2.4678312369216981</v>
      </c>
      <c r="CK20">
        <f t="shared" si="42"/>
        <v>53.749237600904969</v>
      </c>
      <c r="CL20" s="3">
        <v>1.6950129090000008</v>
      </c>
      <c r="CM20">
        <v>1.6937179495178885</v>
      </c>
      <c r="CN20" s="13">
        <f t="shared" si="43"/>
        <v>2.8708737886378324</v>
      </c>
      <c r="CO20" s="10">
        <f t="shared" si="44"/>
        <v>62.667564132161871</v>
      </c>
      <c r="CP20" s="25">
        <v>1.6925541990000017</v>
      </c>
      <c r="CQ20" s="25">
        <v>0.62572841740602791</v>
      </c>
      <c r="CR20" s="13">
        <f t="shared" si="0"/>
        <v>1.0590792603141983</v>
      </c>
      <c r="CS20" s="10">
        <f t="shared" si="45"/>
        <v>23.151951444023034</v>
      </c>
      <c r="CT20" s="14">
        <v>1.6922263710000021</v>
      </c>
      <c r="CU20">
        <v>0.79592345940815334</v>
      </c>
      <c r="CV20" s="13">
        <f t="shared" si="46"/>
        <v>1.3468826673080267</v>
      </c>
      <c r="CW20" s="10">
        <f t="shared" si="47"/>
        <v>29.449167998101675</v>
      </c>
      <c r="CX20" s="14">
        <v>1.6942752959999989</v>
      </c>
      <c r="CY20">
        <v>0.61257845415913026</v>
      </c>
      <c r="CZ20" s="13">
        <f t="shared" si="48"/>
        <v>1.0378765417436822</v>
      </c>
      <c r="DA20" s="10">
        <f t="shared" si="49"/>
        <v>22.665402803887819</v>
      </c>
      <c r="DB20" s="11">
        <v>1.691570715000001</v>
      </c>
      <c r="DC20" s="12">
        <v>0.48295744197544249</v>
      </c>
      <c r="DD20" s="13">
        <f t="shared" si="50"/>
        <v>0.81695666543697076</v>
      </c>
      <c r="DE20" s="10">
        <f t="shared" si="51"/>
        <v>17.869425353091373</v>
      </c>
      <c r="DF20" s="14">
        <v>1.6935103640000015</v>
      </c>
      <c r="DG20">
        <v>0.79458204081610428</v>
      </c>
      <c r="DH20" s="13">
        <f t="shared" si="52"/>
        <v>1.3456329211703448</v>
      </c>
      <c r="DI20" s="10">
        <f t="shared" si="53"/>
        <v>29.399535510195857</v>
      </c>
      <c r="DJ20" s="14">
        <v>1.6960783500000023</v>
      </c>
      <c r="DK20">
        <v>1.2726277919763367</v>
      </c>
      <c r="DL20" s="13">
        <f t="shared" si="54"/>
        <v>2.1584764455793715</v>
      </c>
      <c r="DM20" s="10">
        <f t="shared" si="55"/>
        <v>47.087228303124455</v>
      </c>
      <c r="DN20" s="14">
        <v>1.696652048999999</v>
      </c>
      <c r="DO20">
        <v>1.2971492750360676</v>
      </c>
      <c r="DP20" s="13">
        <f t="shared" si="56"/>
        <v>2.2008109753488072</v>
      </c>
      <c r="DQ20" s="10">
        <f t="shared" si="57"/>
        <v>47.994523176334503</v>
      </c>
      <c r="DR20" s="14">
        <v>1.6961329880000005</v>
      </c>
      <c r="DS20">
        <v>1.2416170096728687</v>
      </c>
      <c r="DT20" s="13">
        <f t="shared" si="58"/>
        <v>2.1059475685680682</v>
      </c>
      <c r="DU20" s="10">
        <f t="shared" si="59"/>
        <v>45.939829357896144</v>
      </c>
      <c r="DV20" s="14">
        <v>1.697362343</v>
      </c>
      <c r="DW20">
        <v>0.54253642100535038</v>
      </c>
      <c r="DX20" s="13">
        <f t="shared" si="60"/>
        <v>0.92088089072047596</v>
      </c>
      <c r="DY20" s="10">
        <f t="shared" si="61"/>
        <v>20.073847577197963</v>
      </c>
      <c r="DZ20" s="14">
        <v>1.6937562350000004</v>
      </c>
      <c r="EA20">
        <v>0.44767256027757796</v>
      </c>
      <c r="EB20" s="13">
        <f t="shared" si="62"/>
        <v>0.75824819020856116</v>
      </c>
      <c r="EC20" s="10">
        <f t="shared" si="63"/>
        <v>16.563884730270384</v>
      </c>
      <c r="ED20" s="14">
        <v>1.699083439999999</v>
      </c>
      <c r="EE20">
        <v>0.94331976777599991</v>
      </c>
      <c r="EF20" s="13">
        <f t="shared" si="64"/>
        <v>1.6027789960528462</v>
      </c>
      <c r="EG20" s="10">
        <f t="shared" si="65"/>
        <v>34.902831407712</v>
      </c>
      <c r="EH20" s="14">
        <v>1.6961876260000004</v>
      </c>
      <c r="EI20">
        <v>8.0651073790833083E-2</v>
      </c>
      <c r="EJ20" s="13">
        <f t="shared" si="66"/>
        <v>0.13679935338762403</v>
      </c>
      <c r="EK20" s="10">
        <f t="shared" si="67"/>
        <v>2.9840897302608242</v>
      </c>
      <c r="EL20" s="17">
        <v>1.7014875120000017</v>
      </c>
      <c r="EM20" s="15">
        <v>1.2309008531409489</v>
      </c>
      <c r="EN20" s="13">
        <f t="shared" si="68"/>
        <v>2.0943624301294728</v>
      </c>
      <c r="EO20" s="10">
        <f t="shared" si="69"/>
        <v>45.543331566215109</v>
      </c>
      <c r="EP20">
        <v>1.6976901710000014</v>
      </c>
      <c r="EQ20">
        <v>0.97539746359696211</v>
      </c>
      <c r="ER20" s="13">
        <f t="shared" si="70"/>
        <v>1.6559226867668944</v>
      </c>
      <c r="ES20" s="10">
        <f t="shared" si="71"/>
        <v>36.089706153087597</v>
      </c>
      <c r="ET20" s="14">
        <v>1.6969798770000022</v>
      </c>
      <c r="EU20">
        <v>1.0512187325991491</v>
      </c>
      <c r="EV20" s="13">
        <f t="shared" si="72"/>
        <v>1.7838970355462023</v>
      </c>
      <c r="EW20" s="10">
        <f t="shared" si="73"/>
        <v>38.895093106168517</v>
      </c>
      <c r="EX20" s="14">
        <v>1.697362343</v>
      </c>
      <c r="EY20">
        <v>1.5890043217515206</v>
      </c>
      <c r="EZ20" s="13">
        <f t="shared" si="74"/>
        <v>2.6971160986052869</v>
      </c>
      <c r="FA20" s="10">
        <f t="shared" si="75"/>
        <v>58.793159904806259</v>
      </c>
      <c r="FB20" s="14">
        <v>1.7029354189999992</v>
      </c>
      <c r="FC20">
        <v>0.97047311526892022</v>
      </c>
      <c r="FD20" s="13">
        <f t="shared" si="76"/>
        <v>1.6526530411787133</v>
      </c>
      <c r="FE20" s="10">
        <f t="shared" si="77"/>
        <v>35.907505264950046</v>
      </c>
      <c r="FF20" s="14">
        <v>1.7017060639999997</v>
      </c>
      <c r="FG20">
        <v>1.1806622822361144</v>
      </c>
      <c r="FH20" s="13">
        <f t="shared" si="78"/>
        <v>2.0091401652172749</v>
      </c>
      <c r="FI20" s="10">
        <f t="shared" si="79"/>
        <v>43.684504442736234</v>
      </c>
      <c r="FJ20" s="14">
        <v>1.7004767090000001</v>
      </c>
      <c r="FK20">
        <v>1.3079272388356393</v>
      </c>
      <c r="FL20" s="13">
        <f t="shared" si="80"/>
        <v>2.2240998067066853</v>
      </c>
      <c r="FM20" s="10">
        <f t="shared" si="81"/>
        <v>48.393307836918652</v>
      </c>
      <c r="FN20" s="14">
        <v>1.7078801579999983</v>
      </c>
      <c r="FO20">
        <v>1.5491527955500599</v>
      </c>
      <c r="FP20" s="13">
        <f t="shared" si="82"/>
        <v>2.6457673212301751</v>
      </c>
      <c r="FQ20" s="10">
        <f t="shared" si="83"/>
        <v>57.318653435352218</v>
      </c>
      <c r="FR20" s="14">
        <v>1.6990561209999999</v>
      </c>
      <c r="FS20">
        <v>2.0610814319394741</v>
      </c>
      <c r="FT20" s="13">
        <f t="shared" si="84"/>
        <v>3.5018930228162084</v>
      </c>
      <c r="FU20" s="10">
        <f t="shared" si="85"/>
        <v>76.260012981760539</v>
      </c>
      <c r="FV20" s="14">
        <v>1.7008045369999998</v>
      </c>
      <c r="FW20">
        <v>1.3287116270270933</v>
      </c>
      <c r="FX20" s="13">
        <f t="shared" si="86"/>
        <v>2.2598787636123321</v>
      </c>
      <c r="FY20" s="10">
        <f t="shared" si="87"/>
        <v>49.162330200002451</v>
      </c>
    </row>
    <row r="21" spans="2:181" x14ac:dyDescent="0.25">
      <c r="D21" s="58">
        <v>1.6909150590000017</v>
      </c>
      <c r="E21" s="59">
        <v>0.71451860648183807</v>
      </c>
      <c r="F21" s="59">
        <f t="shared" si="1"/>
        <v>1.2081902716358361</v>
      </c>
      <c r="G21" s="59">
        <f t="shared" si="2"/>
        <v>26.437188439828009</v>
      </c>
      <c r="H21" s="12">
        <f>ABS($C$19-H19)</f>
        <v>0</v>
      </c>
      <c r="I21" s="58">
        <v>1.6914887580000002</v>
      </c>
      <c r="J21" s="59">
        <v>0.79037222350457637</v>
      </c>
      <c r="K21" s="59">
        <f t="shared" si="3"/>
        <v>1.3369057306934544</v>
      </c>
      <c r="L21" s="59">
        <f t="shared" si="4"/>
        <v>29.243772269669325</v>
      </c>
      <c r="N21" s="3">
        <v>1.6957505219999991</v>
      </c>
      <c r="O21">
        <v>0.53715609895369743</v>
      </c>
      <c r="P21">
        <f t="shared" si="5"/>
        <v>0.91088273519621554</v>
      </c>
      <c r="Q21">
        <f t="shared" si="6"/>
        <v>19.874775661286805</v>
      </c>
      <c r="R21" s="3">
        <v>1.6963242209999994</v>
      </c>
      <c r="S21">
        <v>0.74423998081459841</v>
      </c>
      <c r="T21">
        <f t="shared" si="7"/>
        <v>1.2624723056923781</v>
      </c>
      <c r="U21">
        <f t="shared" si="8"/>
        <v>27.536879290140142</v>
      </c>
      <c r="V21" s="3">
        <v>1.6949036330000009</v>
      </c>
      <c r="W21">
        <v>0.87266486376247709</v>
      </c>
      <c r="X21">
        <f t="shared" si="9"/>
        <v>1.4790828479824734</v>
      </c>
      <c r="Y21">
        <f t="shared" si="10"/>
        <v>32.288599959211652</v>
      </c>
      <c r="Z21" s="3">
        <v>1.6934830450000007</v>
      </c>
      <c r="AA21">
        <v>0.86911924341092295</v>
      </c>
      <c r="AB21">
        <f t="shared" si="11"/>
        <v>1.4718387027996265</v>
      </c>
      <c r="AC21">
        <f t="shared" si="12"/>
        <v>32.157412006204147</v>
      </c>
      <c r="AD21" s="3">
        <v>1.6953407370000004</v>
      </c>
      <c r="AE21">
        <v>0.69203705133315474</v>
      </c>
      <c r="AF21">
        <f t="shared" si="13"/>
        <v>1.1732386046384577</v>
      </c>
      <c r="AG21">
        <f t="shared" si="14"/>
        <v>25.605370899326726</v>
      </c>
      <c r="AH21" s="3">
        <v>1.693920149000002</v>
      </c>
      <c r="AI21">
        <v>0.65355351227216774</v>
      </c>
      <c r="AJ21">
        <f t="shared" si="15"/>
        <v>1.107067462887545</v>
      </c>
      <c r="AK21">
        <f t="shared" si="16"/>
        <v>24.181479954070205</v>
      </c>
      <c r="AL21" s="3">
        <v>1.6924995610000018</v>
      </c>
      <c r="AM21">
        <v>0.69240774288836082</v>
      </c>
      <c r="AN21">
        <f t="shared" si="17"/>
        <v>1.1718998008715529</v>
      </c>
      <c r="AO21">
        <f t="shared" si="18"/>
        <v>25.61908648686935</v>
      </c>
      <c r="AP21" s="3">
        <v>1.6921717330000021</v>
      </c>
      <c r="AQ21">
        <v>0.53124511877246139</v>
      </c>
      <c r="AR21">
        <f t="shared" si="19"/>
        <v>0.89895797328098792</v>
      </c>
      <c r="AS21">
        <f t="shared" si="20"/>
        <v>19.65606939458107</v>
      </c>
      <c r="AT21" s="3">
        <v>1.6954500130000021</v>
      </c>
      <c r="AU21">
        <v>1.171061912259552</v>
      </c>
      <c r="AV21">
        <f t="shared" si="21"/>
        <v>1.9854769343642649</v>
      </c>
      <c r="AW21">
        <f t="shared" si="22"/>
        <v>43.329290753603424</v>
      </c>
      <c r="AX21" s="3">
        <v>1.6949309520000018</v>
      </c>
      <c r="AY21">
        <v>0.8938408144601574</v>
      </c>
      <c r="AZ21">
        <f t="shared" si="23"/>
        <v>1.5149984625894115</v>
      </c>
      <c r="BA21">
        <f t="shared" si="24"/>
        <v>33.072110135025824</v>
      </c>
      <c r="BB21" s="3">
        <v>1.6965974110000008</v>
      </c>
      <c r="BC21">
        <v>0.90978202141600362</v>
      </c>
      <c r="BD21">
        <f t="shared" si="25"/>
        <v>1.5435338221087391</v>
      </c>
      <c r="BE21">
        <f t="shared" si="26"/>
        <v>33.661934792392131</v>
      </c>
      <c r="BF21" s="3">
        <v>1.6918985430000024</v>
      </c>
      <c r="BG21">
        <v>1.0285555085522198</v>
      </c>
      <c r="BH21">
        <f t="shared" si="27"/>
        <v>1.7402115663141271</v>
      </c>
      <c r="BI21">
        <f t="shared" si="28"/>
        <v>38.056553816432128</v>
      </c>
      <c r="BJ21" s="3">
        <v>1.6978814040000021</v>
      </c>
      <c r="BK21">
        <v>1.3898697919572651</v>
      </c>
      <c r="BL21">
        <f t="shared" si="29"/>
        <v>2.3598340737455921</v>
      </c>
      <c r="BM21">
        <f t="shared" si="30"/>
        <v>51.425182302418811</v>
      </c>
      <c r="BN21" s="3">
        <v>1.6986463360000013</v>
      </c>
      <c r="BO21">
        <v>1.2831466398914186</v>
      </c>
      <c r="BP21">
        <f t="shared" si="31"/>
        <v>2.1796123384022712</v>
      </c>
      <c r="BQ21">
        <f t="shared" si="32"/>
        <v>47.47642567598249</v>
      </c>
      <c r="BR21" s="3">
        <v>1.6961329880000022</v>
      </c>
      <c r="BS21">
        <v>1.2745588437990363</v>
      </c>
      <c r="BT21">
        <f t="shared" si="33"/>
        <v>2.1618213001146875</v>
      </c>
      <c r="BU21">
        <f t="shared" si="34"/>
        <v>47.158677220564343</v>
      </c>
      <c r="BV21" s="3">
        <v>1.695422694000003</v>
      </c>
      <c r="BW21">
        <v>1.3590058400517051</v>
      </c>
      <c r="BX21">
        <f t="shared" si="35"/>
        <v>2.3040893425021989</v>
      </c>
      <c r="BY21">
        <f t="shared" si="36"/>
        <v>50.283216081913089</v>
      </c>
      <c r="BZ21" s="3">
        <v>1.6921990520000012</v>
      </c>
      <c r="CA21">
        <v>1.0461591252935627</v>
      </c>
      <c r="CB21">
        <f t="shared" si="37"/>
        <v>1.7703094800629173</v>
      </c>
      <c r="CC21">
        <f t="shared" si="38"/>
        <v>38.707887635861823</v>
      </c>
      <c r="CD21" s="3">
        <v>1.6925815180000008</v>
      </c>
      <c r="CE21">
        <v>0.8495276280598355</v>
      </c>
      <c r="CF21">
        <f t="shared" si="39"/>
        <v>1.4378947622844565</v>
      </c>
      <c r="CG21">
        <f t="shared" si="40"/>
        <v>31.432522238213913</v>
      </c>
      <c r="CH21" s="3">
        <v>1.6933464500000017</v>
      </c>
      <c r="CI21">
        <v>0.70392154763841519</v>
      </c>
      <c r="CJ21">
        <f t="shared" si="41"/>
        <v>1.1919830537720175</v>
      </c>
      <c r="CK21">
        <f t="shared" si="42"/>
        <v>26.045097262621361</v>
      </c>
      <c r="CL21" s="3">
        <v>1.690641869000002</v>
      </c>
      <c r="CM21">
        <v>0.88515960281160122</v>
      </c>
      <c r="CN21" s="13">
        <f t="shared" si="43"/>
        <v>1.4964878852607049</v>
      </c>
      <c r="CO21" s="10">
        <f t="shared" si="44"/>
        <v>32.750905304029246</v>
      </c>
      <c r="CP21" s="25">
        <v>1.6894671520000024</v>
      </c>
      <c r="CQ21" s="25">
        <v>0.2603721864172312</v>
      </c>
      <c r="CR21" s="13">
        <f t="shared" si="0"/>
        <v>0.43989025624633332</v>
      </c>
      <c r="CS21" s="10">
        <f t="shared" si="45"/>
        <v>9.6337708974375538</v>
      </c>
      <c r="CT21" s="14">
        <v>1.6869538040000034</v>
      </c>
      <c r="CU21">
        <v>0.3922866259006817</v>
      </c>
      <c r="CV21" s="13">
        <f t="shared" si="46"/>
        <v>0.66176941582148119</v>
      </c>
      <c r="CW21" s="10">
        <f t="shared" si="47"/>
        <v>14.514605158325223</v>
      </c>
      <c r="CX21" s="14">
        <v>1.6888114959999996</v>
      </c>
      <c r="CY21">
        <v>0.29047334017628951</v>
      </c>
      <c r="CZ21" s="13">
        <f t="shared" si="48"/>
        <v>0.49055471617123625</v>
      </c>
      <c r="DA21" s="10">
        <f t="shared" si="49"/>
        <v>10.747513586522711</v>
      </c>
      <c r="DB21" s="11">
        <v>1.6861069150000016</v>
      </c>
      <c r="DC21" s="12">
        <v>0.27685356939137906</v>
      </c>
      <c r="DD21" s="13">
        <f t="shared" si="50"/>
        <v>0.46680471779323701</v>
      </c>
      <c r="DE21" s="10">
        <f t="shared" si="51"/>
        <v>10.243582067481025</v>
      </c>
      <c r="DF21" s="14">
        <v>1.6913248440000022</v>
      </c>
      <c r="DG21">
        <v>0.46881755405384179</v>
      </c>
      <c r="DH21" s="13">
        <f t="shared" si="52"/>
        <v>0.79292277647457654</v>
      </c>
      <c r="DI21" s="10">
        <f t="shared" si="53"/>
        <v>17.346249499992147</v>
      </c>
      <c r="DJ21" s="14">
        <v>1.6908057830000001</v>
      </c>
      <c r="DK21">
        <v>0.72922669091394321</v>
      </c>
      <c r="DL21" s="13">
        <f t="shared" si="54"/>
        <v>1.2329807061152487</v>
      </c>
      <c r="DM21" s="10">
        <f t="shared" si="55"/>
        <v>26.9813875638159</v>
      </c>
      <c r="DN21" s="14">
        <v>1.6900954890000008</v>
      </c>
      <c r="DO21">
        <v>0.73744328491988631</v>
      </c>
      <c r="DP21" s="13">
        <f t="shared" si="56"/>
        <v>1.2463495692364421</v>
      </c>
      <c r="DQ21" s="10">
        <f t="shared" si="57"/>
        <v>27.285401542035792</v>
      </c>
      <c r="DR21" s="14">
        <v>1.6917619479999999</v>
      </c>
      <c r="DS21">
        <v>0.72731251927127749</v>
      </c>
      <c r="DT21" s="13">
        <f t="shared" si="58"/>
        <v>1.2304396444071639</v>
      </c>
      <c r="DU21" s="10">
        <f t="shared" si="59"/>
        <v>26.910563213037268</v>
      </c>
      <c r="DV21" s="14">
        <v>1.6908057830000001</v>
      </c>
      <c r="DW21">
        <v>0.31002820286561023</v>
      </c>
      <c r="DX21" s="13">
        <f t="shared" si="60"/>
        <v>0.52419747829827101</v>
      </c>
      <c r="DY21" s="10">
        <f t="shared" si="61"/>
        <v>11.471043506027579</v>
      </c>
      <c r="DZ21" s="14">
        <v>1.688292435000001</v>
      </c>
      <c r="EA21">
        <v>0.20769621902378868</v>
      </c>
      <c r="EB21" s="13">
        <f t="shared" si="62"/>
        <v>0.35065195535596572</v>
      </c>
      <c r="EC21" s="10">
        <f t="shared" si="63"/>
        <v>7.6847601038801816</v>
      </c>
      <c r="ED21" s="14">
        <v>1.6947124000000002</v>
      </c>
      <c r="EE21">
        <v>0.46866944077609785</v>
      </c>
      <c r="EF21" s="13">
        <f t="shared" si="64"/>
        <v>0.79425991278431873</v>
      </c>
      <c r="EG21" s="10">
        <f t="shared" si="65"/>
        <v>17.340769308715622</v>
      </c>
      <c r="EH21" s="14">
        <v>1.6885383060000017</v>
      </c>
      <c r="EI21">
        <v>0.44922347476241015</v>
      </c>
      <c r="EJ21" s="13">
        <f t="shared" si="66"/>
        <v>0.75853104509075453</v>
      </c>
      <c r="EK21" s="10">
        <f t="shared" si="67"/>
        <v>16.621268566209174</v>
      </c>
      <c r="EL21" s="17">
        <v>1.6960237120000023</v>
      </c>
      <c r="EM21" s="15">
        <v>0.85438843114966234</v>
      </c>
      <c r="EN21" s="13">
        <f t="shared" si="68"/>
        <v>1.4490630384883088</v>
      </c>
      <c r="EO21" s="10">
        <f t="shared" si="69"/>
        <v>31.612371952537508</v>
      </c>
      <c r="EP21">
        <v>1.6922263710000021</v>
      </c>
      <c r="EQ21">
        <v>0.72854353433626151</v>
      </c>
      <c r="ER21" s="13">
        <f t="shared" si="70"/>
        <v>1.2328605812253672</v>
      </c>
      <c r="ES21" s="10">
        <f t="shared" si="71"/>
        <v>26.956110770441676</v>
      </c>
      <c r="ET21" s="14">
        <v>1.6917073100000017</v>
      </c>
      <c r="EU21">
        <v>0.68669894577427659</v>
      </c>
      <c r="EV21" s="13">
        <f t="shared" si="72"/>
        <v>1.1616936263356386</v>
      </c>
      <c r="EW21" s="10">
        <f t="shared" si="73"/>
        <v>25.407860993648235</v>
      </c>
      <c r="EX21" s="14">
        <v>1.6931825360000001</v>
      </c>
      <c r="EY21">
        <v>1.0524205515673031</v>
      </c>
      <c r="EZ21" s="13">
        <f t="shared" si="74"/>
        <v>1.7819400984412452</v>
      </c>
      <c r="FA21" s="10">
        <f t="shared" si="75"/>
        <v>38.939560407990214</v>
      </c>
      <c r="FB21" s="14">
        <v>1.6974716189999999</v>
      </c>
      <c r="FC21">
        <v>0.53029495477137167</v>
      </c>
      <c r="FD21" s="13">
        <f t="shared" si="76"/>
        <v>0.90016063542329194</v>
      </c>
      <c r="FE21" s="10">
        <f t="shared" si="77"/>
        <v>19.620913326540752</v>
      </c>
      <c r="FF21" s="14">
        <v>1.6951495040000015</v>
      </c>
      <c r="FG21">
        <v>0.71436034487229705</v>
      </c>
      <c r="FH21" s="13">
        <f t="shared" si="78"/>
        <v>1.2109475842875443</v>
      </c>
      <c r="FI21" s="10">
        <f t="shared" si="79"/>
        <v>26.431332760274991</v>
      </c>
      <c r="FJ21" s="14">
        <v>1.6961056690000014</v>
      </c>
      <c r="FK21">
        <v>0.57738707891346863</v>
      </c>
      <c r="FL21" s="13">
        <f t="shared" si="80"/>
        <v>0.97930949775248533</v>
      </c>
      <c r="FM21" s="10">
        <f t="shared" si="81"/>
        <v>21.363321919798338</v>
      </c>
      <c r="FN21" s="14">
        <v>1.7035091179999995</v>
      </c>
      <c r="FO21">
        <v>0.76563581524973168</v>
      </c>
      <c r="FP21" s="13">
        <f t="shared" si="82"/>
        <v>1.3042675923452809</v>
      </c>
      <c r="FQ21" s="10">
        <f t="shared" si="83"/>
        <v>28.328525164240073</v>
      </c>
      <c r="FR21" s="14">
        <v>1.6935923210000006</v>
      </c>
      <c r="FS21">
        <v>1.3669603062126789</v>
      </c>
      <c r="FT21" s="13">
        <f t="shared" si="84"/>
        <v>2.3150734777136024</v>
      </c>
      <c r="FU21" s="10">
        <f t="shared" si="85"/>
        <v>50.577531329869117</v>
      </c>
      <c r="FV21" s="14">
        <v>1.6953407370000004</v>
      </c>
      <c r="FW21">
        <v>0.82176028720160021</v>
      </c>
      <c r="FX21" s="13">
        <f t="shared" si="86"/>
        <v>1.3931636909416929</v>
      </c>
      <c r="FY21" s="10">
        <f t="shared" si="87"/>
        <v>30.405130626459208</v>
      </c>
    </row>
    <row r="22" spans="2:181" x14ac:dyDescent="0.25">
      <c r="D22" s="58">
        <v>1.684358499</v>
      </c>
      <c r="E22" s="59">
        <v>0.42603908018839931</v>
      </c>
      <c r="F22" s="59">
        <f t="shared" si="1"/>
        <v>0.71760254562147285</v>
      </c>
      <c r="G22" s="59">
        <f t="shared" si="2"/>
        <v>15.763445966970774</v>
      </c>
      <c r="H22" s="12"/>
      <c r="I22" s="58">
        <v>1.688210478000002</v>
      </c>
      <c r="J22" s="59">
        <v>0.51612166575668184</v>
      </c>
      <c r="K22" s="59">
        <f t="shared" si="3"/>
        <v>0.87132200405324511</v>
      </c>
      <c r="L22" s="59">
        <f t="shared" si="4"/>
        <v>19.096501632997228</v>
      </c>
      <c r="N22" s="3">
        <v>1.6902867219999997</v>
      </c>
      <c r="O22">
        <v>0.3089950392050384</v>
      </c>
      <c r="P22">
        <f t="shared" si="5"/>
        <v>0.52229021193214575</v>
      </c>
      <c r="Q22">
        <f t="shared" si="6"/>
        <v>11.43281645058642</v>
      </c>
      <c r="R22" s="3">
        <v>1.6888661340000013</v>
      </c>
      <c r="S22">
        <v>0.26579272183308106</v>
      </c>
      <c r="T22">
        <f t="shared" si="7"/>
        <v>0.44888832656757333</v>
      </c>
      <c r="U22">
        <f t="shared" si="8"/>
        <v>9.8343307078239999</v>
      </c>
      <c r="V22" s="3">
        <v>1.6894398330000016</v>
      </c>
      <c r="W22">
        <v>0.39805078873039967</v>
      </c>
      <c r="X22">
        <f t="shared" si="9"/>
        <v>0.67248285803820529</v>
      </c>
      <c r="Y22">
        <f t="shared" si="10"/>
        <v>14.727879183024788</v>
      </c>
      <c r="Z22" s="3">
        <v>1.6880192450000013</v>
      </c>
      <c r="AA22">
        <v>0.44994769660254946</v>
      </c>
      <c r="AB22">
        <f t="shared" si="11"/>
        <v>0.75952037110852522</v>
      </c>
      <c r="AC22">
        <f t="shared" si="12"/>
        <v>16.64806477429433</v>
      </c>
      <c r="AD22" s="3">
        <v>1.6953407370000004</v>
      </c>
      <c r="AE22">
        <v>0.40796584102792366</v>
      </c>
      <c r="AF22">
        <f t="shared" si="13"/>
        <v>0.69164110959910508</v>
      </c>
      <c r="AG22">
        <f t="shared" si="14"/>
        <v>15.094736118033175</v>
      </c>
      <c r="AH22" s="3">
        <v>1.6895491090000014</v>
      </c>
      <c r="AI22">
        <v>0.35677438928050392</v>
      </c>
      <c r="AJ22">
        <f t="shared" si="15"/>
        <v>0.60278785152289505</v>
      </c>
      <c r="AK22">
        <f t="shared" si="16"/>
        <v>13.200652403378646</v>
      </c>
      <c r="AL22" s="3">
        <v>1.6870357609999989</v>
      </c>
      <c r="AM22">
        <v>0.26773239663889309</v>
      </c>
      <c r="AN22">
        <f t="shared" si="17"/>
        <v>0.45167412750804853</v>
      </c>
      <c r="AO22">
        <f t="shared" si="18"/>
        <v>9.9060986756390434</v>
      </c>
      <c r="AP22" s="3">
        <v>1.6867079329999992</v>
      </c>
      <c r="AQ22">
        <v>0.31296495953755316</v>
      </c>
      <c r="AR22">
        <f t="shared" si="19"/>
        <v>0.52788048000301468</v>
      </c>
      <c r="AS22">
        <f t="shared" si="20"/>
        <v>11.579703502889467</v>
      </c>
      <c r="AT22" s="3">
        <v>1.6899862130000027</v>
      </c>
      <c r="AU22">
        <v>0.61115568405913079</v>
      </c>
      <c r="AV22">
        <f t="shared" si="21"/>
        <v>1.0328446800565165</v>
      </c>
      <c r="AW22">
        <f t="shared" si="22"/>
        <v>22.612760310187838</v>
      </c>
      <c r="AX22" s="3">
        <v>1.6883743920000001</v>
      </c>
      <c r="AY22">
        <v>0.39127325038066063</v>
      </c>
      <c r="AZ22">
        <f t="shared" si="23"/>
        <v>0.66061573621731173</v>
      </c>
      <c r="BA22">
        <f t="shared" si="24"/>
        <v>14.477110264084443</v>
      </c>
      <c r="BB22" s="3">
        <v>1.6889480910000003</v>
      </c>
      <c r="BC22">
        <v>0.53505175148967643</v>
      </c>
      <c r="BD22">
        <f t="shared" si="25"/>
        <v>0.90367463426469563</v>
      </c>
      <c r="BE22">
        <f t="shared" si="26"/>
        <v>19.796914805118028</v>
      </c>
      <c r="BF22" s="3">
        <v>1.6864347430000013</v>
      </c>
      <c r="BG22">
        <v>0.6519953046892456</v>
      </c>
      <c r="BH22">
        <f t="shared" si="27"/>
        <v>1.0995475341008154</v>
      </c>
      <c r="BI22">
        <f t="shared" si="28"/>
        <v>24.123826273502086</v>
      </c>
      <c r="BJ22" s="3">
        <v>1.689139324000001</v>
      </c>
      <c r="BK22">
        <v>0.78476420285909987</v>
      </c>
      <c r="BL22">
        <f t="shared" si="29"/>
        <v>1.3255760751168195</v>
      </c>
      <c r="BM22">
        <f t="shared" si="30"/>
        <v>29.036275505786694</v>
      </c>
      <c r="BN22" s="3">
        <v>1.6920897760000031</v>
      </c>
      <c r="BO22">
        <v>0.78430069394902013</v>
      </c>
      <c r="BP22">
        <f t="shared" si="31"/>
        <v>1.3271071855408445</v>
      </c>
      <c r="BQ22">
        <f t="shared" si="32"/>
        <v>29.019125676113745</v>
      </c>
      <c r="BR22" s="3">
        <v>1.6917619480000035</v>
      </c>
      <c r="BS22">
        <v>0.82282132969761201</v>
      </c>
      <c r="BT22">
        <f t="shared" si="33"/>
        <v>1.3920178155851852</v>
      </c>
      <c r="BU22">
        <f t="shared" si="34"/>
        <v>30.444389198811646</v>
      </c>
      <c r="BV22" s="3">
        <v>1.6888661340000013</v>
      </c>
      <c r="BW22">
        <v>6.4802916568445015E-2</v>
      </c>
      <c r="BX22">
        <f t="shared" si="35"/>
        <v>0.10944345117687436</v>
      </c>
      <c r="BY22">
        <f t="shared" si="36"/>
        <v>2.3977079130324657</v>
      </c>
      <c r="BZ22" s="3">
        <v>1.6856424920000013</v>
      </c>
      <c r="CA22">
        <v>0.57926505803607575</v>
      </c>
      <c r="CB22">
        <f t="shared" si="37"/>
        <v>0.97643379595645607</v>
      </c>
      <c r="CC22">
        <f t="shared" si="38"/>
        <v>21.432807147334803</v>
      </c>
      <c r="CD22" s="3">
        <v>1.6884017110000009</v>
      </c>
      <c r="CE22">
        <v>0.48345442979648467</v>
      </c>
      <c r="CF22">
        <f t="shared" si="39"/>
        <v>0.8162652864589145</v>
      </c>
      <c r="CG22">
        <f t="shared" si="40"/>
        <v>17.887813902469933</v>
      </c>
      <c r="CH22" s="3">
        <v>1.6867898900000018</v>
      </c>
      <c r="CI22">
        <v>0.38895985287776663</v>
      </c>
      <c r="CJ22">
        <f t="shared" si="41"/>
        <v>0.65609354745010484</v>
      </c>
      <c r="CK22">
        <f t="shared" si="42"/>
        <v>14.391514556477365</v>
      </c>
      <c r="CL22" s="3">
        <v>1.6851780689999991</v>
      </c>
      <c r="CM22">
        <v>0.48191760477528506</v>
      </c>
      <c r="CN22" s="13">
        <f t="shared" si="43"/>
        <v>0.81211697863231957</v>
      </c>
      <c r="CO22" s="10">
        <f t="shared" si="44"/>
        <v>17.830951376685547</v>
      </c>
      <c r="CP22" s="25">
        <v>1.6840033520000031</v>
      </c>
      <c r="CQ22" s="25">
        <v>0.15800156613176289</v>
      </c>
      <c r="CR22" s="13">
        <f t="shared" si="0"/>
        <v>0.26607516698713884</v>
      </c>
      <c r="CS22" s="10">
        <f t="shared" si="45"/>
        <v>5.8460579468752272</v>
      </c>
      <c r="CT22" s="14">
        <v>1.6814900040000005</v>
      </c>
      <c r="CU22">
        <v>0.20498813806278038</v>
      </c>
      <c r="CV22" s="13">
        <f t="shared" si="46"/>
        <v>0.34468550509113721</v>
      </c>
      <c r="CW22" s="10">
        <f t="shared" si="47"/>
        <v>7.5845611083228741</v>
      </c>
      <c r="CX22" s="14">
        <v>1.6822549359999979</v>
      </c>
      <c r="CY22">
        <v>0.15349597981334551</v>
      </c>
      <c r="CZ22" s="13">
        <f t="shared" si="48"/>
        <v>0.25821936969715653</v>
      </c>
      <c r="DA22" s="10">
        <f t="shared" si="49"/>
        <v>5.6793512530937837</v>
      </c>
      <c r="DB22" s="11">
        <v>1.6807250720000013</v>
      </c>
      <c r="DC22" s="12">
        <v>0.20798652968630305</v>
      </c>
      <c r="DD22" s="13">
        <f t="shared" si="50"/>
        <v>0.34956817508204208</v>
      </c>
      <c r="DE22" s="10">
        <f t="shared" si="51"/>
        <v>7.6955015983932125</v>
      </c>
      <c r="DF22" s="14">
        <v>1.6880465640000022</v>
      </c>
      <c r="DG22">
        <v>0.37096517800833628</v>
      </c>
      <c r="DH22" s="13">
        <f t="shared" si="52"/>
        <v>0.62620649410062124</v>
      </c>
      <c r="DI22" s="10">
        <f t="shared" si="53"/>
        <v>13.725711586308442</v>
      </c>
      <c r="DJ22" s="14">
        <v>1.6864347430000013</v>
      </c>
      <c r="DK22">
        <v>0.46346806215955832</v>
      </c>
      <c r="DL22" s="13">
        <f t="shared" si="54"/>
        <v>0.78160864229676341</v>
      </c>
      <c r="DM22" s="10">
        <f t="shared" si="55"/>
        <v>17.148318299903657</v>
      </c>
      <c r="DN22" s="14">
        <v>1.6846316890000015</v>
      </c>
      <c r="DO22">
        <v>0.47678723389752792</v>
      </c>
      <c r="DP22" s="13">
        <f t="shared" si="56"/>
        <v>0.80321088313443123</v>
      </c>
      <c r="DQ22" s="10">
        <f t="shared" si="57"/>
        <v>17.641127654208532</v>
      </c>
      <c r="DR22" s="14">
        <v>1.6841126280000012</v>
      </c>
      <c r="DS22">
        <v>0.48357918137507711</v>
      </c>
      <c r="DT22" s="13">
        <f t="shared" si="58"/>
        <v>0.81440180599167034</v>
      </c>
      <c r="DU22" s="10">
        <f t="shared" si="59"/>
        <v>17.892429710877853</v>
      </c>
      <c r="DV22" s="14">
        <v>1.6842492230000001</v>
      </c>
      <c r="DW22">
        <v>0.19600049829928565</v>
      </c>
      <c r="DX22" s="13">
        <f t="shared" si="60"/>
        <v>0.33011368696818472</v>
      </c>
      <c r="DY22" s="10">
        <f t="shared" si="61"/>
        <v>7.252018437073569</v>
      </c>
      <c r="DZ22" s="14">
        <v>1.6843038610000018</v>
      </c>
      <c r="EA22">
        <v>0.14599951776888817</v>
      </c>
      <c r="EB22" s="13">
        <f t="shared" si="62"/>
        <v>0.24590755148227672</v>
      </c>
      <c r="EC22" s="10">
        <f t="shared" si="63"/>
        <v>5.4019821574488622</v>
      </c>
      <c r="ED22" s="14">
        <v>1.6870630800000015</v>
      </c>
      <c r="EE22">
        <v>0.17455098321022433</v>
      </c>
      <c r="EF22" s="13">
        <f t="shared" si="64"/>
        <v>0.29447851935166963</v>
      </c>
      <c r="EG22" s="10">
        <f t="shared" si="65"/>
        <v>6.4583863787783002</v>
      </c>
      <c r="EH22" s="14">
        <v>1.6841672659999993</v>
      </c>
      <c r="EI22">
        <v>2.4149266076372397E-2</v>
      </c>
      <c r="EJ22" s="13">
        <f t="shared" si="66"/>
        <v>4.0671403423750634E-2</v>
      </c>
      <c r="EK22" s="10">
        <f t="shared" si="67"/>
        <v>0.89352284482577871</v>
      </c>
      <c r="EL22" s="17">
        <v>1.6885656250000025</v>
      </c>
      <c r="EM22" s="15">
        <v>0.65530565674470476</v>
      </c>
      <c r="EN22" s="13">
        <f t="shared" si="68"/>
        <v>1.1065266058471595</v>
      </c>
      <c r="EO22" s="10">
        <f t="shared" si="69"/>
        <v>24.246309299554078</v>
      </c>
      <c r="EP22">
        <v>1.6878553310000033</v>
      </c>
      <c r="EQ22">
        <v>0.60857371871143007</v>
      </c>
      <c r="ER22" s="13">
        <f t="shared" si="70"/>
        <v>1.0271843954335838</v>
      </c>
      <c r="ES22" s="10">
        <f t="shared" si="71"/>
        <v>22.517227592322911</v>
      </c>
      <c r="ET22" s="14">
        <v>1.6862435100000024</v>
      </c>
      <c r="EU22">
        <v>0.57169811817155347</v>
      </c>
      <c r="EV22" s="13">
        <f t="shared" si="72"/>
        <v>0.96402224144599646</v>
      </c>
      <c r="EW22" s="10">
        <f t="shared" si="73"/>
        <v>21.152830372347477</v>
      </c>
      <c r="EX22" s="14">
        <v>1.6888114959999996</v>
      </c>
      <c r="EY22">
        <v>0.80970197529999943</v>
      </c>
      <c r="EZ22" s="13">
        <f t="shared" si="74"/>
        <v>1.3674340042205468</v>
      </c>
      <c r="FA22" s="10">
        <f t="shared" si="75"/>
        <v>29.958973086099981</v>
      </c>
      <c r="FB22" s="14">
        <v>1.6900135320000018</v>
      </c>
      <c r="FC22">
        <v>0.27099147601969947</v>
      </c>
      <c r="FD22" s="13">
        <f t="shared" si="76"/>
        <v>0.45797926152994611</v>
      </c>
      <c r="FE22" s="10">
        <f t="shared" si="77"/>
        <v>10.02668461272888</v>
      </c>
      <c r="FF22" s="14">
        <v>1.6896857040000004</v>
      </c>
      <c r="FG22">
        <v>0.55102764959010786</v>
      </c>
      <c r="FH22" s="13">
        <f t="shared" si="78"/>
        <v>0.93106354202112696</v>
      </c>
      <c r="FI22" s="10">
        <f t="shared" si="79"/>
        <v>20.388023034833992</v>
      </c>
      <c r="FJ22" s="14">
        <v>1.6895491090000014</v>
      </c>
      <c r="FK22">
        <v>0.41948619869122256</v>
      </c>
      <c r="FL22" s="13">
        <f t="shared" si="80"/>
        <v>0.70874253323655267</v>
      </c>
      <c r="FM22" s="10">
        <f t="shared" si="81"/>
        <v>15.520989351575235</v>
      </c>
      <c r="FN22" s="14">
        <v>1.7002308379999995</v>
      </c>
      <c r="FO22">
        <v>0.44646978490817063</v>
      </c>
      <c r="FP22" s="13">
        <f t="shared" si="82"/>
        <v>0.75910169653609849</v>
      </c>
      <c r="FQ22" s="10">
        <f t="shared" si="83"/>
        <v>16.519382041602313</v>
      </c>
      <c r="FR22" s="14">
        <v>1.6881285210000012</v>
      </c>
      <c r="FS22">
        <v>0.8165952854014088</v>
      </c>
      <c r="FT22" s="13">
        <f t="shared" si="84"/>
        <v>1.3785177914002542</v>
      </c>
      <c r="FU22" s="10">
        <f t="shared" si="85"/>
        <v>30.214025559852125</v>
      </c>
      <c r="FV22" s="14">
        <v>1.6920624570000005</v>
      </c>
      <c r="FW22">
        <v>0.62366274166058699</v>
      </c>
      <c r="FX22" s="13">
        <f t="shared" si="86"/>
        <v>1.0552763109935694</v>
      </c>
      <c r="FY22" s="10">
        <f t="shared" si="87"/>
        <v>23.075521441441719</v>
      </c>
    </row>
    <row r="23" spans="2:181" x14ac:dyDescent="0.25">
      <c r="B23" s="60" t="s">
        <v>170</v>
      </c>
      <c r="D23" s="58">
        <v>1.6723381390000007</v>
      </c>
      <c r="E23" s="59">
        <v>0.22268458087830881</v>
      </c>
      <c r="F23" s="59">
        <f t="shared" si="1"/>
        <v>0.37240391757002611</v>
      </c>
      <c r="G23" s="59">
        <f t="shared" si="2"/>
        <v>8.2393294924974256</v>
      </c>
      <c r="I23" s="58">
        <v>1.6794683979999991</v>
      </c>
      <c r="J23" s="59">
        <v>0.37821385448962636</v>
      </c>
      <c r="K23" s="59">
        <f t="shared" si="3"/>
        <v>0.63519821630109752</v>
      </c>
      <c r="L23" s="59">
        <f t="shared" si="4"/>
        <v>13.993912616116175</v>
      </c>
      <c r="N23" s="3">
        <v>1.6837301620000016</v>
      </c>
      <c r="O23">
        <v>0.27677333562971113</v>
      </c>
      <c r="P23">
        <f t="shared" si="5"/>
        <v>0.46601161323709434</v>
      </c>
      <c r="Q23">
        <f t="shared" si="6"/>
        <v>10.240613418299311</v>
      </c>
      <c r="R23" s="3">
        <v>1.6844950940000007</v>
      </c>
      <c r="S23">
        <v>0.21546031970693388</v>
      </c>
      <c r="T23">
        <f t="shared" si="7"/>
        <v>0.36294185149800179</v>
      </c>
      <c r="U23">
        <f t="shared" si="8"/>
        <v>7.9720318291565535</v>
      </c>
      <c r="V23" s="3">
        <v>1.6828832729999998</v>
      </c>
      <c r="W23">
        <v>0.28845112611444096</v>
      </c>
      <c r="X23">
        <f t="shared" si="9"/>
        <v>0.4854295752160061</v>
      </c>
      <c r="Y23">
        <f t="shared" si="10"/>
        <v>10.672691666234316</v>
      </c>
      <c r="Z23" s="3">
        <v>1.6825554450000002</v>
      </c>
      <c r="AA23">
        <v>0.24761732367303826</v>
      </c>
      <c r="AB23">
        <f t="shared" si="11"/>
        <v>0.416629876222398</v>
      </c>
      <c r="AC23">
        <f t="shared" si="12"/>
        <v>9.1618409759024164</v>
      </c>
      <c r="AD23" s="3">
        <v>1.6800420969999994</v>
      </c>
      <c r="AE23">
        <v>0.35031081451906337</v>
      </c>
      <c r="AF23">
        <f t="shared" si="13"/>
        <v>0.58853691542638509</v>
      </c>
      <c r="AG23">
        <f t="shared" si="14"/>
        <v>12.961500137205345</v>
      </c>
      <c r="AH23" s="3">
        <v>1.6808070290000003</v>
      </c>
      <c r="AI23">
        <v>0.2999118746012181</v>
      </c>
      <c r="AJ23">
        <f t="shared" si="15"/>
        <v>0.50409398691029406</v>
      </c>
      <c r="AK23">
        <f t="shared" si="16"/>
        <v>11.096739360245069</v>
      </c>
      <c r="AL23" s="3">
        <v>1.6804792010000007</v>
      </c>
      <c r="AM23">
        <v>0.35968504465905898</v>
      </c>
      <c r="AN23">
        <f t="shared" si="17"/>
        <v>0.60444323646030496</v>
      </c>
      <c r="AO23">
        <f t="shared" si="18"/>
        <v>13.308346652385183</v>
      </c>
      <c r="AP23" s="3">
        <v>1.6770643260000018</v>
      </c>
      <c r="AQ23">
        <v>0.23325187010904228</v>
      </c>
      <c r="AR23">
        <f t="shared" si="19"/>
        <v>0.39117839033266094</v>
      </c>
      <c r="AS23">
        <f t="shared" si="20"/>
        <v>8.6303191940345645</v>
      </c>
      <c r="AT23" s="3">
        <v>1.6812441329999999</v>
      </c>
      <c r="AU23">
        <v>0.45438321510741919</v>
      </c>
      <c r="AV23">
        <f t="shared" si="21"/>
        <v>0.76392911453302537</v>
      </c>
      <c r="AW23">
        <f t="shared" si="22"/>
        <v>16.81217895897451</v>
      </c>
      <c r="AX23" s="3">
        <v>1.6831018250000014</v>
      </c>
      <c r="AY23">
        <v>0.29234337246007974</v>
      </c>
      <c r="AZ23">
        <f t="shared" si="23"/>
        <v>0.49204366371421537</v>
      </c>
      <c r="BA23">
        <f t="shared" si="24"/>
        <v>10.816704781022951</v>
      </c>
      <c r="BB23" s="3">
        <v>1.6825827640000011</v>
      </c>
      <c r="BC23">
        <v>0.42324139786949866</v>
      </c>
      <c r="BD23">
        <f t="shared" si="25"/>
        <v>0.71213868106648526</v>
      </c>
      <c r="BE23">
        <f t="shared" si="26"/>
        <v>15.65993172117145</v>
      </c>
      <c r="BF23" s="3">
        <v>1.6787854230000008</v>
      </c>
      <c r="BG23">
        <v>0.54906187339158175</v>
      </c>
      <c r="BH23">
        <f t="shared" si="27"/>
        <v>0.92175706937485946</v>
      </c>
      <c r="BI23">
        <f t="shared" si="28"/>
        <v>20.315289315488524</v>
      </c>
      <c r="BJ23" s="3">
        <v>1.6827739970000017</v>
      </c>
      <c r="BK23">
        <v>0.51900635955504582</v>
      </c>
      <c r="BL23">
        <f t="shared" si="29"/>
        <v>0.87337040613686445</v>
      </c>
      <c r="BM23">
        <f t="shared" si="30"/>
        <v>19.203235303536694</v>
      </c>
      <c r="BN23" s="3">
        <v>1.6767911360000021</v>
      </c>
      <c r="BO23">
        <v>0.76593697221773827</v>
      </c>
      <c r="BP23">
        <f t="shared" si="31"/>
        <v>1.2843163257493835</v>
      </c>
      <c r="BQ23">
        <f t="shared" si="32"/>
        <v>28.339667972056315</v>
      </c>
      <c r="BR23" s="3">
        <v>1.6808343480000012</v>
      </c>
      <c r="BS23">
        <v>0.74900304040131582</v>
      </c>
      <c r="BT23">
        <f t="shared" si="33"/>
        <v>1.2589500370629643</v>
      </c>
      <c r="BU23">
        <f t="shared" si="34"/>
        <v>27.713112494848687</v>
      </c>
      <c r="BV23" s="5">
        <v>1.6823095740000014</v>
      </c>
      <c r="BW23" s="6">
        <v>-3.4745294644509192E-3</v>
      </c>
      <c r="BX23" s="6">
        <f t="shared" si="35"/>
        <v>0</v>
      </c>
      <c r="BY23" s="6">
        <f t="shared" si="36"/>
        <v>0</v>
      </c>
      <c r="BZ23" s="3">
        <v>1.6681583320000009</v>
      </c>
      <c r="CA23">
        <v>0.6189750680086048</v>
      </c>
      <c r="CB23">
        <f t="shared" si="37"/>
        <v>1.0325484169988213</v>
      </c>
      <c r="CC23">
        <f t="shared" si="38"/>
        <v>22.902077516318379</v>
      </c>
      <c r="CD23" s="3">
        <v>1.6818451509999992</v>
      </c>
      <c r="CE23">
        <v>0.41573359624600137</v>
      </c>
      <c r="CF23">
        <f t="shared" si="39"/>
        <v>0.69919953295412884</v>
      </c>
      <c r="CG23">
        <f t="shared" si="40"/>
        <v>15.382143061102051</v>
      </c>
      <c r="CH23" s="3">
        <v>1.6758622900000013</v>
      </c>
      <c r="CI23">
        <v>0.44334435676458273</v>
      </c>
      <c r="CJ23">
        <f t="shared" si="41"/>
        <v>0.74298408898607116</v>
      </c>
      <c r="CK23">
        <f t="shared" si="42"/>
        <v>16.403741200289559</v>
      </c>
      <c r="CL23" s="3">
        <v>1.678621509000001</v>
      </c>
      <c r="CM23">
        <v>0.38508714374381947</v>
      </c>
      <c r="CN23" s="13">
        <f t="shared" si="43"/>
        <v>0.64641556232775055</v>
      </c>
      <c r="CO23" s="10">
        <f t="shared" si="44"/>
        <v>14.24822431852132</v>
      </c>
      <c r="CP23" s="25">
        <v>1.6763540320000008</v>
      </c>
      <c r="CQ23" s="25">
        <v>0.14272363432011689</v>
      </c>
      <c r="CR23" s="13">
        <f t="shared" si="0"/>
        <v>0.23925533985422165</v>
      </c>
      <c r="CS23" s="10">
        <f t="shared" si="45"/>
        <v>5.2807744698443253</v>
      </c>
      <c r="CT23" s="14">
        <v>1.6760262040000011</v>
      </c>
      <c r="CU23">
        <v>0.16487816784419732</v>
      </c>
      <c r="CV23" s="13">
        <f t="shared" si="46"/>
        <v>0.2763401297743851</v>
      </c>
      <c r="CW23" s="10">
        <f t="shared" si="47"/>
        <v>6.1004922102353003</v>
      </c>
      <c r="CX23" s="14">
        <v>1.6746056159999991</v>
      </c>
      <c r="CY23">
        <v>0.14403260053364572</v>
      </c>
      <c r="CZ23" s="13">
        <f t="shared" si="48"/>
        <v>0.24119780174072761</v>
      </c>
      <c r="DA23" s="10">
        <f t="shared" si="49"/>
        <v>5.3292062197448917</v>
      </c>
      <c r="DB23" s="11">
        <v>1.6709995079999995</v>
      </c>
      <c r="DC23" s="12">
        <v>0.17961683174608423</v>
      </c>
      <c r="DD23" s="13">
        <f t="shared" si="50"/>
        <v>0.30013963747622546</v>
      </c>
      <c r="DE23" s="10">
        <f t="shared" si="51"/>
        <v>6.6458227746051168</v>
      </c>
      <c r="DF23" s="14">
        <v>1.6749334440000023</v>
      </c>
      <c r="DG23">
        <v>0.31188740733568315</v>
      </c>
      <c r="DH23" s="13">
        <f t="shared" si="52"/>
        <v>0.52239064930898738</v>
      </c>
      <c r="DI23" s="10">
        <f t="shared" si="53"/>
        <v>11.539834071420277</v>
      </c>
      <c r="DJ23" s="14">
        <v>1.6798781829999996</v>
      </c>
      <c r="DK23">
        <v>0.40198669115838892</v>
      </c>
      <c r="DL23" s="13">
        <f t="shared" si="54"/>
        <v>0.67528867233333634</v>
      </c>
      <c r="DM23" s="10">
        <f t="shared" si="55"/>
        <v>14.87350757286039</v>
      </c>
      <c r="DN23" s="14">
        <v>1.6780751289999998</v>
      </c>
      <c r="DO23">
        <v>0.36635451303305583</v>
      </c>
      <c r="DP23" s="13">
        <f t="shared" si="56"/>
        <v>0.6147703967176773</v>
      </c>
      <c r="DQ23" s="10">
        <f t="shared" si="57"/>
        <v>13.555116982223065</v>
      </c>
      <c r="DR23" s="14">
        <v>1.678648828</v>
      </c>
      <c r="DS23">
        <v>2.6659705263657452E-2</v>
      </c>
      <c r="DT23" s="13">
        <f t="shared" si="58"/>
        <v>4.4752282995664014E-2</v>
      </c>
      <c r="DU23" s="10">
        <f t="shared" si="59"/>
        <v>0.98640909475532579</v>
      </c>
      <c r="DV23" s="14">
        <v>1.6765999029999996</v>
      </c>
      <c r="DW23">
        <v>0.15671281873576998</v>
      </c>
      <c r="DX23" s="13">
        <f t="shared" si="60"/>
        <v>0.26274469669124845</v>
      </c>
      <c r="DY23" s="10">
        <f t="shared" si="61"/>
        <v>5.798374293223489</v>
      </c>
      <c r="DZ23" s="14">
        <v>1.6688139880000001</v>
      </c>
      <c r="EA23">
        <v>0.19679082279137705</v>
      </c>
      <c r="EB23" s="13">
        <f t="shared" si="62"/>
        <v>0.32840727778427925</v>
      </c>
      <c r="EC23" s="10">
        <f t="shared" si="63"/>
        <v>7.2812604432809511</v>
      </c>
      <c r="ED23" s="14">
        <v>1.6805065199999998</v>
      </c>
      <c r="EE23">
        <v>0.19470103050760321</v>
      </c>
      <c r="EF23" s="13">
        <f t="shared" si="64"/>
        <v>0.32719635121874607</v>
      </c>
      <c r="EG23" s="10">
        <f t="shared" si="65"/>
        <v>7.2039381287813189</v>
      </c>
      <c r="EH23" s="23">
        <v>1.675425186</v>
      </c>
      <c r="EI23" s="6">
        <v>-1.0565564932179613E-2</v>
      </c>
      <c r="EJ23" s="21">
        <f t="shared" si="66"/>
        <v>0</v>
      </c>
      <c r="EK23" s="22">
        <f t="shared" si="67"/>
        <v>0</v>
      </c>
      <c r="EL23" s="17">
        <v>1.6809163050000002</v>
      </c>
      <c r="EM23" s="15">
        <v>0.53544200951566812</v>
      </c>
      <c r="EN23" s="13">
        <f t="shared" si="68"/>
        <v>0.90003320417685184</v>
      </c>
      <c r="EO23" s="10">
        <f t="shared" si="69"/>
        <v>19.811354352079722</v>
      </c>
      <c r="EP23">
        <v>1.6747422110000016</v>
      </c>
      <c r="EQ23">
        <v>0.6243853224776349</v>
      </c>
      <c r="ER23" s="13">
        <f t="shared" si="70"/>
        <v>1.0456844554821434</v>
      </c>
      <c r="ES23" s="10">
        <f t="shared" si="71"/>
        <v>23.102256931672493</v>
      </c>
      <c r="ET23" s="14">
        <v>1.6775014300000013</v>
      </c>
      <c r="EU23">
        <v>0.49341124406799047</v>
      </c>
      <c r="EV23" s="13">
        <f t="shared" si="72"/>
        <v>0.82769806750213371</v>
      </c>
      <c r="EW23" s="10">
        <f t="shared" si="73"/>
        <v>18.256216030515649</v>
      </c>
      <c r="EX23" s="14">
        <v>1.6800694159999985</v>
      </c>
      <c r="EY23">
        <v>0.71598473431985277</v>
      </c>
      <c r="EZ23" s="13">
        <f t="shared" si="74"/>
        <v>1.2029040544536691</v>
      </c>
      <c r="FA23" s="10">
        <f t="shared" si="75"/>
        <v>26.491435169834553</v>
      </c>
      <c r="FB23" s="14">
        <v>1.6812714519999989</v>
      </c>
      <c r="FC23">
        <v>0.26103727465280296</v>
      </c>
      <c r="FD23" s="13">
        <f t="shared" si="76"/>
        <v>0.43887451778164055</v>
      </c>
      <c r="FE23" s="10">
        <f t="shared" si="77"/>
        <v>9.6583791621537092</v>
      </c>
      <c r="FF23" s="14">
        <v>1.6853146639999999</v>
      </c>
      <c r="FG23">
        <v>0.33227440864466729</v>
      </c>
      <c r="FH23" s="13">
        <f t="shared" si="78"/>
        <v>0.55998693336078609</v>
      </c>
      <c r="FI23" s="10">
        <f t="shared" si="79"/>
        <v>12.294153119852689</v>
      </c>
      <c r="FJ23" s="14">
        <v>1.6775287490000004</v>
      </c>
      <c r="FK23">
        <v>0.50576638922573747</v>
      </c>
      <c r="FL23" s="13">
        <f t="shared" si="80"/>
        <v>0.84843765820409867</v>
      </c>
      <c r="FM23" s="10">
        <f t="shared" si="81"/>
        <v>18.713356401352286</v>
      </c>
      <c r="FN23" s="14">
        <v>1.6903959980000014</v>
      </c>
      <c r="FO23">
        <v>0.42178946097279763</v>
      </c>
      <c r="FP23" s="13">
        <f t="shared" si="82"/>
        <v>0.71299121682699484</v>
      </c>
      <c r="FQ23" s="10">
        <f t="shared" si="83"/>
        <v>15.606210055993513</v>
      </c>
      <c r="FR23" s="14">
        <v>1.6815719609999995</v>
      </c>
      <c r="FS23">
        <v>0.65950592022653221</v>
      </c>
      <c r="FT23" s="13">
        <f t="shared" si="84"/>
        <v>1.1090066635664391</v>
      </c>
      <c r="FU23" s="10">
        <f t="shared" si="85"/>
        <v>24.401719048381693</v>
      </c>
      <c r="FV23" s="14">
        <v>1.6855058969999988</v>
      </c>
      <c r="FW23">
        <v>0.34189140603243068</v>
      </c>
      <c r="FX23" s="13">
        <f t="shared" si="86"/>
        <v>0.57625998100128284</v>
      </c>
      <c r="FY23" s="10">
        <f t="shared" si="87"/>
        <v>12.649982023199936</v>
      </c>
    </row>
    <row r="24" spans="2:181" x14ac:dyDescent="0.25">
      <c r="D24" s="5">
        <v>1.6166073789999995</v>
      </c>
      <c r="E24" s="6">
        <v>0.32892917673444627</v>
      </c>
      <c r="F24" s="6">
        <f t="shared" si="1"/>
        <v>0.53174933427730076</v>
      </c>
      <c r="G24" s="6">
        <f t="shared" si="2"/>
        <v>12.170379539174512</v>
      </c>
      <c r="I24" s="5">
        <v>1.6587059580000005</v>
      </c>
      <c r="J24" s="6">
        <v>0.44006909354699841</v>
      </c>
      <c r="K24" s="6">
        <f t="shared" si="3"/>
        <v>0.72994522739806589</v>
      </c>
      <c r="L24" s="6">
        <f t="shared" si="4"/>
        <v>16.28255646123894</v>
      </c>
      <c r="M24" s="6"/>
      <c r="N24" s="3">
        <v>1.667338762</v>
      </c>
      <c r="O24">
        <v>0.33361488369574843</v>
      </c>
      <c r="P24">
        <f t="shared" si="5"/>
        <v>0.55624902716604319</v>
      </c>
      <c r="Q24">
        <f t="shared" si="6"/>
        <v>12.343750696742692</v>
      </c>
      <c r="R24" s="5">
        <v>1.6681036940000009</v>
      </c>
      <c r="S24" s="6">
        <v>0.21918259591826703</v>
      </c>
      <c r="T24" s="6">
        <f t="shared" si="7"/>
        <v>0.36561929791177072</v>
      </c>
      <c r="U24" s="6">
        <f t="shared" si="8"/>
        <v>8.1097560489758802</v>
      </c>
      <c r="V24" s="5">
        <v>1.6664918730000018</v>
      </c>
      <c r="W24" s="6">
        <v>0.37091585987019443</v>
      </c>
      <c r="X24" s="6">
        <f t="shared" si="9"/>
        <v>0.61812826604048654</v>
      </c>
      <c r="Y24" s="6">
        <f t="shared" si="10"/>
        <v>13.723886815197194</v>
      </c>
      <c r="Z24" s="5">
        <v>1.6683495650000015</v>
      </c>
      <c r="AA24" s="6">
        <v>0.30460714477082645</v>
      </c>
      <c r="AB24" s="6">
        <f t="shared" si="11"/>
        <v>0.50819119747430086</v>
      </c>
      <c r="AC24" s="6">
        <f t="shared" si="12"/>
        <v>11.270464356520579</v>
      </c>
      <c r="AD24" s="5">
        <v>1.6549086170000002</v>
      </c>
      <c r="AE24" s="6">
        <v>0.24129227861613203</v>
      </c>
      <c r="AF24" s="6">
        <f t="shared" si="13"/>
        <v>0.39931667109740182</v>
      </c>
      <c r="AG24" s="6">
        <f t="shared" si="14"/>
        <v>8.9278143087968846</v>
      </c>
      <c r="AH24" s="5">
        <v>1.6469314690000019</v>
      </c>
      <c r="AI24" s="6">
        <v>0.26733007416391236</v>
      </c>
      <c r="AJ24" s="6">
        <f t="shared" si="15"/>
        <v>0.44027431175065163</v>
      </c>
      <c r="AK24" s="6">
        <f t="shared" si="16"/>
        <v>9.8912127440647577</v>
      </c>
      <c r="AL24" s="5">
        <v>1.6531602010000004</v>
      </c>
      <c r="AM24" s="6">
        <v>0.4132581361181365</v>
      </c>
      <c r="AN24" s="6">
        <f t="shared" si="17"/>
        <v>0.683181903369944</v>
      </c>
      <c r="AO24" s="6">
        <f t="shared" si="18"/>
        <v>15.290551036371051</v>
      </c>
      <c r="AP24" s="5">
        <v>1.638817726000001</v>
      </c>
      <c r="AQ24" s="6">
        <v>0.27982875231372423</v>
      </c>
      <c r="AR24" s="6">
        <f t="shared" si="19"/>
        <v>0.45858831953619505</v>
      </c>
      <c r="AS24" s="6">
        <f t="shared" si="20"/>
        <v>10.353663835607797</v>
      </c>
      <c r="AT24" s="5">
        <v>1.6530236060000014</v>
      </c>
      <c r="AU24" s="6">
        <v>0.54047961276800804</v>
      </c>
      <c r="AV24" s="6">
        <f t="shared" si="21"/>
        <v>0.89342555846725702</v>
      </c>
      <c r="AW24" s="22">
        <f t="shared" si="22"/>
        <v>19.997745672416297</v>
      </c>
      <c r="AX24" s="20">
        <v>1.6546900650000005</v>
      </c>
      <c r="AY24" s="21">
        <v>0.4170180034341357</v>
      </c>
      <c r="AZ24" s="21">
        <f t="shared" si="23"/>
        <v>0.69003554720860039</v>
      </c>
      <c r="BA24" s="21">
        <f t="shared" si="24"/>
        <v>15.429666127063021</v>
      </c>
      <c r="BB24" s="5">
        <v>1.6552637640000007</v>
      </c>
      <c r="BC24" s="6">
        <v>0.39122052749692798</v>
      </c>
      <c r="BD24" s="6">
        <f t="shared" si="25"/>
        <v>0.64757316289863076</v>
      </c>
      <c r="BE24" s="6">
        <f t="shared" si="26"/>
        <v>14.475159517386336</v>
      </c>
      <c r="BF24" s="5">
        <v>1.6481881430000023</v>
      </c>
      <c r="BG24" s="6">
        <v>0.62808548193646629</v>
      </c>
      <c r="BH24" s="6">
        <f t="shared" si="27"/>
        <v>1.0352030441181259</v>
      </c>
      <c r="BI24" s="6">
        <f t="shared" si="28"/>
        <v>23.239162831649253</v>
      </c>
      <c r="BJ24" s="5">
        <v>1.6499911970000021</v>
      </c>
      <c r="BK24" s="6">
        <v>0.50385815472501727</v>
      </c>
      <c r="BL24" s="6">
        <f t="shared" si="29"/>
        <v>0.83136151983294349</v>
      </c>
      <c r="BM24" s="6">
        <f t="shared" si="30"/>
        <v>18.64275172482564</v>
      </c>
      <c r="BN24" s="5">
        <v>1.6145038160000009</v>
      </c>
      <c r="BO24" s="6">
        <v>0.497220114175353</v>
      </c>
      <c r="BP24" s="6">
        <f t="shared" si="31"/>
        <v>0.80276377172806357</v>
      </c>
      <c r="BQ24" s="6">
        <f t="shared" si="32"/>
        <v>18.397144224488063</v>
      </c>
      <c r="BR24" s="5">
        <v>1.640402228000001</v>
      </c>
      <c r="BS24" s="6">
        <v>0.53856192758229748</v>
      </c>
      <c r="BT24" s="6">
        <f t="shared" si="33"/>
        <v>0.883458185921976</v>
      </c>
      <c r="BU24" s="6">
        <f t="shared" si="34"/>
        <v>19.926791320545007</v>
      </c>
      <c r="BV24" s="5">
        <v>1.6528050540000017</v>
      </c>
      <c r="BW24" s="6">
        <v>0.65515830817911891</v>
      </c>
      <c r="BX24" s="6">
        <f t="shared" si="35"/>
        <v>1.0828489629285383</v>
      </c>
      <c r="BY24" s="6">
        <f t="shared" si="36"/>
        <v>24.240857402627398</v>
      </c>
      <c r="BZ24" s="5">
        <v>1.6091492919999997</v>
      </c>
      <c r="CA24" s="6">
        <v>0.94498902417904995</v>
      </c>
      <c r="CB24" s="6">
        <f t="shared" si="37"/>
        <v>1.5206284192054889</v>
      </c>
      <c r="CC24" s="6">
        <f t="shared" si="38"/>
        <v>34.964593894624848</v>
      </c>
      <c r="CD24" s="5">
        <v>1.6588971909999994</v>
      </c>
      <c r="CE24" s="6">
        <v>0.50222651015548836</v>
      </c>
      <c r="CF24" s="6">
        <f t="shared" si="39"/>
        <v>0.8331421469426723</v>
      </c>
      <c r="CG24" s="6">
        <f t="shared" si="40"/>
        <v>18.582380875753071</v>
      </c>
      <c r="CH24" s="5">
        <v>1.6454562430000017</v>
      </c>
      <c r="CI24" s="6">
        <v>0.35492213606946149</v>
      </c>
      <c r="CJ24" s="6">
        <f t="shared" si="41"/>
        <v>0.58400884457439151</v>
      </c>
      <c r="CK24" s="6">
        <f t="shared" si="42"/>
        <v>13.132119034570076</v>
      </c>
      <c r="CL24" s="5">
        <v>1.6556735490000012</v>
      </c>
      <c r="CM24" s="6">
        <v>0.60928206628142545</v>
      </c>
      <c r="CN24" s="21">
        <f t="shared" si="43"/>
        <v>1.0087722010222215</v>
      </c>
      <c r="CO24" s="22">
        <f t="shared" si="44"/>
        <v>22.543436452412742</v>
      </c>
      <c r="CP24" s="19">
        <v>1.6512205520000016</v>
      </c>
      <c r="CQ24" s="19">
        <v>0.1807503171878968</v>
      </c>
      <c r="CR24" s="21">
        <f t="shared" si="0"/>
        <v>0.29845863852117432</v>
      </c>
      <c r="CS24" s="22">
        <f t="shared" si="45"/>
        <v>6.6877617359521819</v>
      </c>
      <c r="CT24" s="23">
        <v>1.6530782440000014</v>
      </c>
      <c r="CU24" s="6">
        <v>0.2885024213781282</v>
      </c>
      <c r="CV24" s="21">
        <f t="shared" si="46"/>
        <v>0.47691707612150464</v>
      </c>
      <c r="CW24" s="22">
        <f t="shared" si="47"/>
        <v>10.674589590990744</v>
      </c>
      <c r="CX24" s="23">
        <v>1.649472136</v>
      </c>
      <c r="CY24" s="6">
        <v>0.22092700778701349</v>
      </c>
      <c r="CZ24" s="21">
        <f t="shared" si="48"/>
        <v>0.36441294343453379</v>
      </c>
      <c r="DA24" s="22">
        <f t="shared" si="49"/>
        <v>8.1742992881194994</v>
      </c>
      <c r="DB24" s="5">
        <v>1.6338456679999993</v>
      </c>
      <c r="DC24" s="6">
        <v>0.22078205797242964</v>
      </c>
      <c r="DD24" s="21">
        <f t="shared" si="50"/>
        <v>0.36072380899037887</v>
      </c>
      <c r="DE24" s="22">
        <f t="shared" si="51"/>
        <v>8.168936144979897</v>
      </c>
      <c r="DF24" s="23">
        <v>1.6454289240000026</v>
      </c>
      <c r="DG24" s="6">
        <v>0.31199514708452186</v>
      </c>
      <c r="DH24" s="21">
        <f t="shared" si="52"/>
        <v>0.51336583916050738</v>
      </c>
      <c r="DI24" s="22">
        <f t="shared" si="53"/>
        <v>11.543820442127309</v>
      </c>
      <c r="DJ24" s="23">
        <v>1.6514664230000005</v>
      </c>
      <c r="DK24" s="6">
        <v>0.43411249626257908</v>
      </c>
      <c r="DL24" s="21">
        <f t="shared" si="54"/>
        <v>0.71692221138236256</v>
      </c>
      <c r="DM24" s="22">
        <f t="shared" si="55"/>
        <v>16.062162361715426</v>
      </c>
      <c r="DN24" s="23">
        <v>1.6573126889999994</v>
      </c>
      <c r="DO24" s="6">
        <v>0.42716486765172995</v>
      </c>
      <c r="DP24" s="21">
        <f t="shared" si="56"/>
        <v>0.70794575545421745</v>
      </c>
      <c r="DQ24" s="22">
        <f t="shared" si="57"/>
        <v>15.805100103114007</v>
      </c>
      <c r="DR24" s="23">
        <v>1.6567936279999991</v>
      </c>
      <c r="DS24" s="6">
        <v>2.4987199196475612E-2</v>
      </c>
      <c r="DT24" s="21">
        <f t="shared" si="58"/>
        <v>4.1398632410287489E-2</v>
      </c>
      <c r="DU24" s="22">
        <f t="shared" si="59"/>
        <v>0.92452637026959761</v>
      </c>
      <c r="DV24" s="14">
        <v>1.6669562960000004</v>
      </c>
      <c r="DW24">
        <v>0.18214631525569205</v>
      </c>
      <c r="DX24" s="13">
        <f t="shared" si="60"/>
        <v>0.30362994700867679</v>
      </c>
      <c r="DY24" s="10">
        <f t="shared" si="61"/>
        <v>6.7394136644606064</v>
      </c>
      <c r="DZ24" s="23">
        <v>1.6174542679999995</v>
      </c>
      <c r="EA24" s="6">
        <v>0.16829988537245921</v>
      </c>
      <c r="EB24" s="21">
        <f t="shared" si="62"/>
        <v>0.27221736789959483</v>
      </c>
      <c r="EC24" s="22">
        <f t="shared" si="63"/>
        <v>6.2270957587809912</v>
      </c>
      <c r="ED24" s="23">
        <v>1.6586513199999988</v>
      </c>
      <c r="EE24" s="6">
        <v>1.3933232661221123E-3</v>
      </c>
      <c r="EF24" s="21">
        <f t="shared" si="64"/>
        <v>2.3110374745401513E-3</v>
      </c>
      <c r="EG24" s="22">
        <f t="shared" si="65"/>
        <v>5.1552960846518156E-2</v>
      </c>
      <c r="EH24" s="23">
        <v>1.735526986</v>
      </c>
      <c r="EI24" s="6">
        <v>0.29951619916888267</v>
      </c>
      <c r="EJ24" s="21">
        <f t="shared" si="66"/>
        <v>0.51981844640174668</v>
      </c>
      <c r="EK24" s="22">
        <f t="shared" si="67"/>
        <v>11.08209936924866</v>
      </c>
      <c r="EL24" s="23">
        <v>1.6535973050000017</v>
      </c>
      <c r="EM24" s="21">
        <v>0.62144832439354702</v>
      </c>
      <c r="EN24" s="21">
        <f t="shared" si="68"/>
        <v>1.0276252744139363</v>
      </c>
      <c r="EO24" s="22">
        <f t="shared" si="69"/>
        <v>22.993588002561239</v>
      </c>
      <c r="EP24" s="6">
        <v>1.6255680110000021</v>
      </c>
      <c r="EQ24" s="6">
        <v>0.59474670735540791</v>
      </c>
      <c r="ER24" s="21">
        <f t="shared" si="70"/>
        <v>0.96680122212453079</v>
      </c>
      <c r="ES24" s="22">
        <f t="shared" si="71"/>
        <v>22.005628172150093</v>
      </c>
      <c r="ET24" s="23">
        <v>1.6469041500000028</v>
      </c>
      <c r="EU24" s="6">
        <v>0.50227349917027064</v>
      </c>
      <c r="EV24" s="21">
        <f t="shared" si="72"/>
        <v>0.82719631021854167</v>
      </c>
      <c r="EW24" s="22">
        <f t="shared" si="73"/>
        <v>18.584119469300013</v>
      </c>
      <c r="EX24" s="23">
        <v>1.6472866160000006</v>
      </c>
      <c r="EY24" s="6">
        <v>0.70615737982474514</v>
      </c>
      <c r="EZ24" s="21">
        <f t="shared" si="74"/>
        <v>1.1632436005749316</v>
      </c>
      <c r="FA24" s="22">
        <f t="shared" si="75"/>
        <v>26.12782305351557</v>
      </c>
      <c r="FB24" s="23">
        <v>1.6506741720000004</v>
      </c>
      <c r="FC24" s="6">
        <v>0.24010923747487312</v>
      </c>
      <c r="FD24" s="21">
        <f t="shared" si="76"/>
        <v>0.39634211675838765</v>
      </c>
      <c r="FE24" s="22">
        <f t="shared" si="77"/>
        <v>8.8840417865703056</v>
      </c>
      <c r="FF24" s="23">
        <v>1.6550998500000009</v>
      </c>
      <c r="FG24" s="6">
        <v>0.33926727092011039</v>
      </c>
      <c r="FH24" s="21">
        <f t="shared" si="78"/>
        <v>0.56152120920978432</v>
      </c>
      <c r="FI24" s="22">
        <f t="shared" si="79"/>
        <v>12.552889024044084</v>
      </c>
      <c r="FJ24" s="23">
        <v>1.6349111090000008</v>
      </c>
      <c r="FK24" s="6">
        <v>0.34754253024259468</v>
      </c>
      <c r="FL24" s="21">
        <f t="shared" si="80"/>
        <v>0.56820114354358675</v>
      </c>
      <c r="FM24" s="22">
        <f t="shared" si="81"/>
        <v>12.859073618976003</v>
      </c>
      <c r="FN24" s="23">
        <v>1.6641697580000017</v>
      </c>
      <c r="FO24" s="6">
        <v>0.41462957415617047</v>
      </c>
      <c r="FP24" s="21">
        <f t="shared" si="82"/>
        <v>0.69001399808311792</v>
      </c>
      <c r="FQ24" s="22">
        <f t="shared" si="83"/>
        <v>15.341294243778307</v>
      </c>
      <c r="FR24" s="23">
        <v>1.6498819210000022</v>
      </c>
      <c r="FS24" s="6">
        <v>0.65152921713260092</v>
      </c>
      <c r="FT24" s="21">
        <f t="shared" si="84"/>
        <v>1.0749462763503632</v>
      </c>
      <c r="FU24" s="22">
        <f t="shared" si="85"/>
        <v>24.106581033906235</v>
      </c>
      <c r="FV24" s="23">
        <v>1.6494448170000009</v>
      </c>
      <c r="FW24" s="6">
        <v>0.34116117597237555</v>
      </c>
      <c r="FX24" s="21">
        <f t="shared" si="86"/>
        <v>0.56272653346926005</v>
      </c>
      <c r="FY24" s="22">
        <f t="shared" si="87"/>
        <v>12.622963510977895</v>
      </c>
    </row>
    <row r="25" spans="2:181" x14ac:dyDescent="0.25">
      <c r="D25" s="5">
        <v>1.465806499000001</v>
      </c>
      <c r="E25" s="6">
        <v>0.21590912927458902</v>
      </c>
      <c r="F25" s="6">
        <f t="shared" si="1"/>
        <v>0.31648100488412395</v>
      </c>
      <c r="G25" s="6">
        <f t="shared" si="2"/>
        <v>7.9886377831597937</v>
      </c>
      <c r="I25" s="5">
        <v>1.5789344780000008</v>
      </c>
      <c r="J25" s="6">
        <v>0.29216867718347922</v>
      </c>
      <c r="K25" s="6">
        <f t="shared" si="3"/>
        <v>0.46131519779664748</v>
      </c>
      <c r="L25" s="6">
        <f t="shared" si="4"/>
        <v>10.810241055788731</v>
      </c>
      <c r="M25" s="6"/>
      <c r="N25" s="5">
        <v>1.6028659219999994</v>
      </c>
      <c r="O25" s="6">
        <v>0.18861389034826495</v>
      </c>
      <c r="P25" s="6">
        <f t="shared" si="5"/>
        <v>0.3023227772550785</v>
      </c>
      <c r="Q25" s="6">
        <f t="shared" si="6"/>
        <v>6.9787139428858032</v>
      </c>
      <c r="R25" s="5">
        <v>1.6058163739999998</v>
      </c>
      <c r="S25" s="6">
        <v>0.13517861923444252</v>
      </c>
      <c r="T25" s="6">
        <f t="shared" si="7"/>
        <v>0.2170720401813791</v>
      </c>
      <c r="U25" s="6">
        <f t="shared" si="8"/>
        <v>5.0016089116743734</v>
      </c>
      <c r="V25" s="5">
        <v>1.5976479930000007</v>
      </c>
      <c r="W25" s="6">
        <v>0.27696875579366859</v>
      </c>
      <c r="X25" s="6">
        <f t="shared" si="9"/>
        <v>0.44249857681746191</v>
      </c>
      <c r="Y25" s="6">
        <f t="shared" si="10"/>
        <v>10.247843964365737</v>
      </c>
      <c r="Z25" s="5">
        <v>1.5962274049999987</v>
      </c>
      <c r="AA25" s="6">
        <v>0.24211316984465078</v>
      </c>
      <c r="AB25" s="6">
        <f t="shared" si="11"/>
        <v>0.38646767681745087</v>
      </c>
      <c r="AC25" s="6">
        <f t="shared" si="12"/>
        <v>8.9581872842520784</v>
      </c>
      <c r="AD25" s="5">
        <v>1.5622152500000013</v>
      </c>
      <c r="AE25" s="6">
        <v>0.13108670010361612</v>
      </c>
      <c r="AF25" s="6">
        <f t="shared" si="13"/>
        <v>0.20478564197404583</v>
      </c>
      <c r="AG25" s="6">
        <f t="shared" si="14"/>
        <v>4.8502079038337964</v>
      </c>
      <c r="AH25" s="5">
        <v>1.5496758289999999</v>
      </c>
      <c r="AI25" s="6">
        <v>0.19262640952619967</v>
      </c>
      <c r="AJ25" s="6">
        <f t="shared" si="15"/>
        <v>0.29850849086980696</v>
      </c>
      <c r="AK25" s="6">
        <f t="shared" si="16"/>
        <v>7.1271771524693879</v>
      </c>
      <c r="AL25" s="5">
        <v>1.5539102739999997</v>
      </c>
      <c r="AM25" s="6">
        <v>2.3023992417135774E-2</v>
      </c>
      <c r="AN25" s="6">
        <f t="shared" si="17"/>
        <v>3.5777218365485364E-2</v>
      </c>
      <c r="AO25" s="6">
        <f t="shared" si="18"/>
        <v>0.85188771943402364</v>
      </c>
      <c r="AP25" s="5">
        <v>1.5207996460000022</v>
      </c>
      <c r="AQ25" s="6">
        <v>0.1508581647898686</v>
      </c>
      <c r="AR25" s="6">
        <f t="shared" si="19"/>
        <v>0.22942504360864216</v>
      </c>
      <c r="AS25" s="6">
        <f t="shared" si="20"/>
        <v>5.581752097225138</v>
      </c>
      <c r="AT25" s="5">
        <v>1.5546752060000006</v>
      </c>
      <c r="AU25" s="6">
        <v>0.26297450457420318</v>
      </c>
      <c r="AV25" s="6">
        <f t="shared" si="21"/>
        <v>0.40883994207164742</v>
      </c>
      <c r="AW25" s="6">
        <f t="shared" si="22"/>
        <v>9.730056669245517</v>
      </c>
      <c r="AX25" s="5">
        <v>1.5574344250000021</v>
      </c>
      <c r="AY25" s="6">
        <v>0.16439574511586366</v>
      </c>
      <c r="AZ25" s="6">
        <f t="shared" si="23"/>
        <v>0.25603559276697202</v>
      </c>
      <c r="BA25" s="6">
        <f t="shared" si="24"/>
        <v>6.0826425692869552</v>
      </c>
      <c r="BB25" s="5">
        <v>1.5612864040000023</v>
      </c>
      <c r="BC25" s="6">
        <v>0.22308440023020359</v>
      </c>
      <c r="BD25" s="6">
        <f t="shared" si="25"/>
        <v>0.34829864102391184</v>
      </c>
      <c r="BE25" s="6">
        <f t="shared" si="26"/>
        <v>8.2541228085175327</v>
      </c>
      <c r="BF25" s="5">
        <v>1.5432831830000016</v>
      </c>
      <c r="BG25" s="6">
        <v>0.35101903844590004</v>
      </c>
      <c r="BH25" s="6">
        <f t="shared" si="27"/>
        <v>0.54172177894638851</v>
      </c>
      <c r="BI25" s="6">
        <f t="shared" si="28"/>
        <v>12.987704422498302</v>
      </c>
      <c r="BJ25" s="5">
        <v>1.5592921170000018</v>
      </c>
      <c r="BK25" s="6">
        <v>0.2863007217088363</v>
      </c>
      <c r="BL25" s="6">
        <f t="shared" si="29"/>
        <v>0.44642645845199974</v>
      </c>
      <c r="BM25" s="6">
        <f t="shared" si="30"/>
        <v>10.593126703226943</v>
      </c>
      <c r="BN25" s="5">
        <v>1.4746305360000029</v>
      </c>
      <c r="BO25" s="6">
        <v>0.3062805129335176</v>
      </c>
      <c r="BP25" s="6">
        <f t="shared" si="31"/>
        <v>0.4516505969535089</v>
      </c>
      <c r="BQ25" s="6">
        <f t="shared" si="32"/>
        <v>11.332378978540151</v>
      </c>
      <c r="BR25" s="5">
        <v>1.5245696680000016</v>
      </c>
      <c r="BS25" s="6">
        <v>0.29986475747321578</v>
      </c>
      <c r="BT25" s="6">
        <f t="shared" si="33"/>
        <v>0.45716471374584156</v>
      </c>
      <c r="BU25" s="6">
        <f t="shared" si="34"/>
        <v>11.094996026508984</v>
      </c>
      <c r="BV25" s="5">
        <v>1.5577349340000008</v>
      </c>
      <c r="BW25" s="6">
        <v>0.34124807977411492</v>
      </c>
      <c r="BX25" s="6">
        <f t="shared" si="35"/>
        <v>0.5315740550245579</v>
      </c>
      <c r="BY25" s="6">
        <f t="shared" si="36"/>
        <v>12.626178951642252</v>
      </c>
      <c r="BZ25" s="5">
        <v>1.4845746519999992</v>
      </c>
      <c r="CA25" s="6">
        <v>0.37074762185390431</v>
      </c>
      <c r="CB25" s="6">
        <f t="shared" si="37"/>
        <v>0.55040252169358728</v>
      </c>
      <c r="CC25" s="6">
        <f t="shared" si="38"/>
        <v>13.717662008594459</v>
      </c>
      <c r="CD25" s="5">
        <v>1.5736619110000003</v>
      </c>
      <c r="CE25" s="6">
        <v>0.31600858496107809</v>
      </c>
      <c r="CF25" s="6">
        <f t="shared" si="39"/>
        <v>0.4972906737022561</v>
      </c>
      <c r="CG25" s="6">
        <f t="shared" si="40"/>
        <v>11.692317643559889</v>
      </c>
      <c r="CH25" s="5">
        <v>1.5361802430000022</v>
      </c>
      <c r="CI25" s="6">
        <v>0.25362606543374905</v>
      </c>
      <c r="CJ25" s="6">
        <f t="shared" si="41"/>
        <v>0.38961535082915105</v>
      </c>
      <c r="CK25" s="6">
        <f t="shared" si="42"/>
        <v>9.3841644210487143</v>
      </c>
      <c r="CL25" s="5">
        <v>1.5693455089999997</v>
      </c>
      <c r="CM25" s="6">
        <v>0.39558440396411193</v>
      </c>
      <c r="CN25" s="21">
        <f t="shared" si="43"/>
        <v>0.62080860779152069</v>
      </c>
      <c r="CO25" s="22">
        <f t="shared" si="44"/>
        <v>14.636622946672141</v>
      </c>
      <c r="CP25" s="19">
        <v>1.5616142320000019</v>
      </c>
      <c r="CQ25" s="19">
        <v>0.15366731100546907</v>
      </c>
      <c r="CR25" s="21">
        <f t="shared" si="0"/>
        <v>0.23996905985931102</v>
      </c>
      <c r="CS25" s="22">
        <f t="shared" si="45"/>
        <v>5.6856905072023558</v>
      </c>
      <c r="CT25" s="23">
        <v>1.5711212440000004</v>
      </c>
      <c r="CU25" s="6">
        <v>0.21974675117249998</v>
      </c>
      <c r="CV25" s="21">
        <f t="shared" si="46"/>
        <v>0.34524878906709672</v>
      </c>
      <c r="CW25" s="22">
        <f t="shared" si="47"/>
        <v>8.1306297933825</v>
      </c>
      <c r="CX25" s="23">
        <v>1.5589642890000004</v>
      </c>
      <c r="CY25" s="6">
        <v>0.12118742643154257</v>
      </c>
      <c r="CZ25" s="21">
        <f t="shared" si="48"/>
        <v>0.1889268700825896</v>
      </c>
      <c r="DA25" s="22">
        <f t="shared" si="49"/>
        <v>4.4839347779670753</v>
      </c>
      <c r="DB25" s="5">
        <v>1.5147348279999999</v>
      </c>
      <c r="DC25" s="6">
        <v>0.11240288277253441</v>
      </c>
      <c r="DD25" s="21">
        <f t="shared" si="50"/>
        <v>0.17026056130315906</v>
      </c>
      <c r="DE25" s="22">
        <f t="shared" si="51"/>
        <v>4.1589066625837727</v>
      </c>
      <c r="DF25" s="23">
        <v>1.5438022440000019</v>
      </c>
      <c r="DG25" s="6">
        <v>0.17495580264773899</v>
      </c>
      <c r="DH25" s="21">
        <f t="shared" si="52"/>
        <v>0.27009716072840095</v>
      </c>
      <c r="DI25" s="22">
        <f t="shared" si="53"/>
        <v>6.4733646979663426</v>
      </c>
      <c r="DJ25" s="23">
        <v>1.5563963029999996</v>
      </c>
      <c r="DK25" s="6">
        <v>1.7947032663164348E-2</v>
      </c>
      <c r="DL25" s="21">
        <f t="shared" si="54"/>
        <v>2.793269528676923E-2</v>
      </c>
      <c r="DM25" s="22">
        <f t="shared" si="55"/>
        <v>0.6640402085370809</v>
      </c>
      <c r="DN25" s="23">
        <v>1.5775412090000014</v>
      </c>
      <c r="DO25" s="6">
        <v>0.2437748587094839</v>
      </c>
      <c r="DP25" s="21">
        <f t="shared" si="56"/>
        <v>0.38456488533236377</v>
      </c>
      <c r="DQ25" s="22">
        <f t="shared" si="57"/>
        <v>9.0196697722509036</v>
      </c>
      <c r="DR25" s="23">
        <v>1.5737438679999993</v>
      </c>
      <c r="DS25" s="6">
        <v>8.9849328407779119E-3</v>
      </c>
      <c r="DT25" s="21">
        <f t="shared" si="58"/>
        <v>1.4139982962566053E-2</v>
      </c>
      <c r="DU25" s="22">
        <f t="shared" si="59"/>
        <v>0.33244251510878275</v>
      </c>
      <c r="DV25" s="23">
        <v>1.5544020160000009</v>
      </c>
      <c r="DW25" s="6">
        <v>0.11412284551031705</v>
      </c>
      <c r="DX25" s="21">
        <f t="shared" si="60"/>
        <v>0.17739278113289347</v>
      </c>
      <c r="DY25" s="22">
        <f t="shared" si="61"/>
        <v>4.2225452838817308</v>
      </c>
      <c r="DZ25" s="23">
        <v>1.4961579080000007</v>
      </c>
      <c r="EA25" s="6">
        <v>9.1079653674490557E-2</v>
      </c>
      <c r="EB25" s="21">
        <f t="shared" si="62"/>
        <v>0.13626954410299036</v>
      </c>
      <c r="EC25" s="22">
        <f t="shared" si="63"/>
        <v>3.3699471859561507</v>
      </c>
      <c r="ED25" s="23">
        <v>1.5701377599999997</v>
      </c>
      <c r="EE25" s="6">
        <v>0.19920701557534271</v>
      </c>
      <c r="EF25" s="21">
        <f t="shared" si="64"/>
        <v>0.31278245721175363</v>
      </c>
      <c r="EG25" s="22">
        <f t="shared" si="65"/>
        <v>7.3706595762876805</v>
      </c>
      <c r="EH25" s="23">
        <v>1.7400892589999994</v>
      </c>
      <c r="EI25" s="6">
        <v>0.17151575558464757</v>
      </c>
      <c r="EJ25" s="21">
        <f t="shared" si="66"/>
        <v>0.29845272404211443</v>
      </c>
      <c r="EK25" s="22">
        <f t="shared" si="67"/>
        <v>6.3460829566319603</v>
      </c>
      <c r="EL25" s="23">
        <v>1.5541561450000021</v>
      </c>
      <c r="EM25" s="21">
        <v>0.47374426856911023</v>
      </c>
      <c r="EN25" s="21">
        <f t="shared" si="68"/>
        <v>0.73627256615521397</v>
      </c>
      <c r="EO25" s="22">
        <f t="shared" si="69"/>
        <v>17.528537937057077</v>
      </c>
      <c r="EP25" s="6">
        <v>1.4802309310000012</v>
      </c>
      <c r="EQ25" s="6">
        <v>0.42569468630155177</v>
      </c>
      <c r="ER25" s="21">
        <f t="shared" si="70"/>
        <v>0.6301264418258995</v>
      </c>
      <c r="ES25" s="22">
        <f t="shared" si="71"/>
        <v>15.750703393157416</v>
      </c>
      <c r="ET25" s="23">
        <v>1.5365353900000027</v>
      </c>
      <c r="EU25" s="6">
        <v>0.43428568985539923</v>
      </c>
      <c r="EV25" s="21">
        <f t="shared" si="72"/>
        <v>0.66729533183338607</v>
      </c>
      <c r="EW25" s="22">
        <f t="shared" si="73"/>
        <v>16.068570524649772</v>
      </c>
      <c r="EX25" s="23">
        <v>1.5380106159999993</v>
      </c>
      <c r="EY25" s="6">
        <v>0.57736475542381183</v>
      </c>
      <c r="EZ25" s="21">
        <f t="shared" si="74"/>
        <v>0.88799312314606582</v>
      </c>
      <c r="FA25" s="22">
        <f t="shared" si="75"/>
        <v>21.362495950681037</v>
      </c>
      <c r="FB25" s="23">
        <v>1.5424909319999998</v>
      </c>
      <c r="FC25" s="6">
        <v>0.21385344493538391</v>
      </c>
      <c r="FD25" s="21">
        <f t="shared" si="76"/>
        <v>0.32986699958979093</v>
      </c>
      <c r="FE25" s="22">
        <f t="shared" si="77"/>
        <v>7.9125774626092049</v>
      </c>
      <c r="FF25" s="23">
        <v>1.5523804099999996</v>
      </c>
      <c r="FG25" s="6">
        <v>0.15110032484121383</v>
      </c>
      <c r="FH25" s="21">
        <f t="shared" si="78"/>
        <v>0.23456518422813666</v>
      </c>
      <c r="FI25" s="22">
        <f t="shared" si="79"/>
        <v>5.5907120191249113</v>
      </c>
      <c r="FJ25" s="23">
        <v>1.5092437089999997</v>
      </c>
      <c r="FK25" s="6">
        <v>0.2822306869839078</v>
      </c>
      <c r="FL25" s="21">
        <f t="shared" si="80"/>
        <v>0.42595488881721094</v>
      </c>
      <c r="FM25" s="22">
        <f t="shared" si="81"/>
        <v>10.442535418404589</v>
      </c>
      <c r="FN25" s="23">
        <v>1.5747546709999991</v>
      </c>
      <c r="FO25" s="6">
        <v>0.20353501540320584</v>
      </c>
      <c r="FP25" s="21">
        <f t="shared" si="82"/>
        <v>0.32051771621825514</v>
      </c>
      <c r="FQ25" s="22">
        <f t="shared" si="83"/>
        <v>7.5307955699186166</v>
      </c>
      <c r="FR25" s="23">
        <v>1.5416986810000015</v>
      </c>
      <c r="FS25" s="6">
        <v>0.43964698727668633</v>
      </c>
      <c r="FT25" s="21">
        <f t="shared" si="84"/>
        <v>0.6778031803900918</v>
      </c>
      <c r="FU25" s="22">
        <f t="shared" si="85"/>
        <v>16.266938529237393</v>
      </c>
      <c r="FV25" s="23">
        <v>1.5314267369999985</v>
      </c>
      <c r="FW25" s="6">
        <v>0.13608340970609792</v>
      </c>
      <c r="FX25" s="21">
        <f t="shared" si="86"/>
        <v>0.20840177208604346</v>
      </c>
      <c r="FY25" s="22">
        <f t="shared" si="87"/>
        <v>5.0350861591256226</v>
      </c>
    </row>
    <row r="26" spans="2:181" x14ac:dyDescent="0.25">
      <c r="D26" s="5">
        <v>1.2505327790000003</v>
      </c>
      <c r="E26" s="6">
        <v>9.9695382311360339E-2</v>
      </c>
      <c r="F26" s="6">
        <f t="shared" si="1"/>
        <v>0.12467234349529291</v>
      </c>
      <c r="G26" s="6">
        <f t="shared" si="2"/>
        <v>3.6887291455203326</v>
      </c>
      <c r="H26" s="12"/>
      <c r="I26" s="5">
        <v>1.391170991000001</v>
      </c>
      <c r="J26" s="6">
        <v>0.17219249096553649</v>
      </c>
      <c r="K26" s="6">
        <f t="shared" si="3"/>
        <v>0.23954919829928412</v>
      </c>
      <c r="L26" s="6">
        <f t="shared" si="4"/>
        <v>6.3711221657248505</v>
      </c>
      <c r="M26" s="6"/>
      <c r="N26" s="5">
        <v>1.433488122</v>
      </c>
      <c r="O26" s="6">
        <v>9.1893917172938558E-2</v>
      </c>
      <c r="P26" s="6">
        <f t="shared" si="5"/>
        <v>0.13172883875145924</v>
      </c>
      <c r="Q26" s="6">
        <f t="shared" si="6"/>
        <v>3.4000749353987265</v>
      </c>
      <c r="R26" s="5">
        <v>1.4397168539999985</v>
      </c>
      <c r="S26" s="6">
        <v>9.8492128423632697E-2</v>
      </c>
      <c r="T26" s="6">
        <f t="shared" si="7"/>
        <v>0.1418007772778363</v>
      </c>
      <c r="U26" s="6">
        <f t="shared" si="8"/>
        <v>3.6442087516744097</v>
      </c>
      <c r="V26" s="5">
        <v>1.4228063930000019</v>
      </c>
      <c r="W26" s="6">
        <v>0.13394880724725108</v>
      </c>
      <c r="X26" s="6">
        <f t="shared" si="9"/>
        <v>0.19058321928611383</v>
      </c>
      <c r="Y26" s="6">
        <f t="shared" si="10"/>
        <v>4.9561058681482901</v>
      </c>
      <c r="Z26" s="5">
        <v>1.4224785650000022</v>
      </c>
      <c r="AA26" s="6">
        <v>0.1904976167967144</v>
      </c>
      <c r="AB26" s="6">
        <f t="shared" si="11"/>
        <v>0.27097877657691061</v>
      </c>
      <c r="AC26" s="6">
        <f t="shared" si="12"/>
        <v>7.0484118214784326</v>
      </c>
      <c r="AD26" s="5">
        <v>1.3687967299999997</v>
      </c>
      <c r="AE26" s="6">
        <v>9.2897371999115616E-2</v>
      </c>
      <c r="AF26" s="6">
        <f t="shared" si="13"/>
        <v>0.12715761901798298</v>
      </c>
      <c r="AG26" s="6">
        <f t="shared" si="14"/>
        <v>3.437202763967278</v>
      </c>
      <c r="AH26" s="5">
        <v>1.3695616620000006</v>
      </c>
      <c r="AI26" s="6">
        <v>0.11154775029205732</v>
      </c>
      <c r="AJ26" s="6">
        <f t="shared" si="15"/>
        <v>0.15277152228235108</v>
      </c>
      <c r="AK26" s="6">
        <f t="shared" si="16"/>
        <v>4.1272667608061209</v>
      </c>
      <c r="AL26" s="5">
        <v>1.3528424339999994</v>
      </c>
      <c r="AM26" s="6">
        <v>0.13793613146544734</v>
      </c>
      <c r="AN26" s="6">
        <f t="shared" si="17"/>
        <v>0.18660585182825967</v>
      </c>
      <c r="AO26" s="6">
        <f t="shared" si="18"/>
        <v>5.1036368642215511</v>
      </c>
      <c r="AP26" s="5">
        <v>1.3098969660000002</v>
      </c>
      <c r="AQ26" s="6">
        <v>0.20398610120130609</v>
      </c>
      <c r="AR26" s="6">
        <f t="shared" si="19"/>
        <v>0.26720077506975981</v>
      </c>
      <c r="AS26" s="6">
        <f t="shared" si="20"/>
        <v>7.5474857444483252</v>
      </c>
      <c r="AT26" s="5">
        <v>1.3645349660000008</v>
      </c>
      <c r="AU26" s="6">
        <v>6.6219939467551309E-2</v>
      </c>
      <c r="AV26" s="6">
        <f t="shared" si="21"/>
        <v>9.0359422849877233E-2</v>
      </c>
      <c r="AW26" s="6">
        <f t="shared" si="22"/>
        <v>2.4501377602993983</v>
      </c>
      <c r="AX26" s="5">
        <v>1.3574593450000005</v>
      </c>
      <c r="AY26" s="6">
        <v>6.3509511507885155E-2</v>
      </c>
      <c r="AZ26" s="6">
        <f t="shared" si="23"/>
        <v>8.6211579892763776E-2</v>
      </c>
      <c r="BA26" s="6">
        <f t="shared" si="24"/>
        <v>2.349851925791751</v>
      </c>
      <c r="BB26" s="5">
        <v>1.3711461640000007</v>
      </c>
      <c r="BC26" s="6">
        <v>0.10444771472919911</v>
      </c>
      <c r="BD26" s="6">
        <f t="shared" si="25"/>
        <v>0.14321308338950772</v>
      </c>
      <c r="BE26" s="6">
        <f t="shared" si="26"/>
        <v>3.864565444980367</v>
      </c>
      <c r="BF26" s="5">
        <v>1.3454936230000012</v>
      </c>
      <c r="BG26" s="6">
        <v>0.18658478434539769</v>
      </c>
      <c r="BH26" s="6">
        <f t="shared" si="27"/>
        <v>0.25104863748556305</v>
      </c>
      <c r="BI26" s="6">
        <f t="shared" si="28"/>
        <v>6.9036370207797146</v>
      </c>
      <c r="BJ26" s="5">
        <v>1.3593170370000003</v>
      </c>
      <c r="BK26" s="6">
        <v>0.15435476769726347</v>
      </c>
      <c r="BL26" s="6">
        <f t="shared" si="29"/>
        <v>0.20981706547306755</v>
      </c>
      <c r="BM26" s="6">
        <f t="shared" si="30"/>
        <v>5.7111264047987484</v>
      </c>
      <c r="BN26" s="5">
        <v>1.2932323760000006</v>
      </c>
      <c r="BO26" s="6">
        <v>0.24365751419767567</v>
      </c>
      <c r="BP26" s="6">
        <f t="shared" si="31"/>
        <v>0.315105786016114</v>
      </c>
      <c r="BQ26" s="6">
        <f t="shared" si="32"/>
        <v>9.015328025314</v>
      </c>
      <c r="BR26" s="5">
        <v>1.3278728680000018</v>
      </c>
      <c r="BS26" s="6">
        <v>0.14719581382050481</v>
      </c>
      <c r="BT26" s="6">
        <f t="shared" si="33"/>
        <v>0.19545732745542801</v>
      </c>
      <c r="BU26" s="6">
        <f t="shared" si="34"/>
        <v>5.4462451113586781</v>
      </c>
      <c r="BV26" s="5">
        <v>1.3634148870000029</v>
      </c>
      <c r="BW26" s="6">
        <v>0.23213621599867582</v>
      </c>
      <c r="BX26" s="6">
        <f t="shared" si="35"/>
        <v>0.31649797270444285</v>
      </c>
      <c r="BY26" s="6">
        <f t="shared" si="36"/>
        <v>8.5890399919510045</v>
      </c>
      <c r="BZ26" s="5">
        <v>1.2889706120000017</v>
      </c>
      <c r="CA26" s="6">
        <v>0.18546675167586613</v>
      </c>
      <c r="CB26" s="6">
        <f t="shared" si="37"/>
        <v>0.23906119241329352</v>
      </c>
      <c r="CC26" s="6">
        <f t="shared" si="38"/>
        <v>6.8622698120070469</v>
      </c>
      <c r="CD26" s="5">
        <v>1.3857071909999998</v>
      </c>
      <c r="CE26" s="6">
        <v>0.17551219515996044</v>
      </c>
      <c r="CF26" s="6">
        <f t="shared" si="39"/>
        <v>0.24320851094135254</v>
      </c>
      <c r="CG26" s="6">
        <f t="shared" si="40"/>
        <v>6.4939512209185368</v>
      </c>
      <c r="CH26" s="5">
        <v>1.3558748429999987</v>
      </c>
      <c r="CI26" s="6">
        <v>0.15682914694414299</v>
      </c>
      <c r="CJ26" s="6">
        <f t="shared" si="41"/>
        <v>0.21264069499071361</v>
      </c>
      <c r="CK26" s="6">
        <f t="shared" si="42"/>
        <v>5.8026784369332907</v>
      </c>
      <c r="CL26" s="5">
        <v>1.3781125089999993</v>
      </c>
      <c r="CM26" s="6">
        <v>0.28218974317111223</v>
      </c>
      <c r="CN26" s="21">
        <f t="shared" si="43"/>
        <v>0.38888921497560686</v>
      </c>
      <c r="CO26" s="22">
        <f t="shared" si="44"/>
        <v>10.441020497331152</v>
      </c>
      <c r="CP26" s="19">
        <v>1.368386945000001</v>
      </c>
      <c r="CQ26" s="19">
        <v>4.2820757694476526E-2</v>
      </c>
      <c r="CR26" s="21">
        <f t="shared" si="0"/>
        <v>5.8595365804130023E-2</v>
      </c>
      <c r="CS26" s="22">
        <f t="shared" si="45"/>
        <v>1.5843680346956315</v>
      </c>
      <c r="CT26" s="23">
        <v>1.3877287970000012</v>
      </c>
      <c r="CU26" s="6">
        <v>0.12210412037016653</v>
      </c>
      <c r="CV26" s="21">
        <f t="shared" si="46"/>
        <v>0.16944740407003453</v>
      </c>
      <c r="CW26" s="22">
        <f t="shared" si="47"/>
        <v>4.517852453696162</v>
      </c>
      <c r="CX26" s="23">
        <v>1.556778769000001</v>
      </c>
      <c r="CY26" s="6">
        <v>6.8870974956238326E-2</v>
      </c>
      <c r="CZ26" s="21">
        <f t="shared" si="48"/>
        <v>0.1072168716122026</v>
      </c>
      <c r="DA26" s="22">
        <f t="shared" si="49"/>
        <v>2.548226073380818</v>
      </c>
      <c r="DB26" s="5">
        <v>1.3202235479999995</v>
      </c>
      <c r="DC26" s="6">
        <v>6.6200408215397855E-2</v>
      </c>
      <c r="DD26" s="21">
        <f t="shared" si="50"/>
        <v>8.7399337813180877E-2</v>
      </c>
      <c r="DE26" s="22">
        <f t="shared" si="51"/>
        <v>2.4494151039697205</v>
      </c>
      <c r="DF26" s="23">
        <v>1.3339923240000022</v>
      </c>
      <c r="DG26" s="6">
        <v>0.10233210931047632</v>
      </c>
      <c r="DH26" s="21">
        <f t="shared" si="52"/>
        <v>0.13651024831890457</v>
      </c>
      <c r="DI26" s="22">
        <f t="shared" si="53"/>
        <v>3.7862880444876237</v>
      </c>
      <c r="DJ26" s="23">
        <v>1.3640705430000004</v>
      </c>
      <c r="DK26" s="6">
        <v>0.15710633952162167</v>
      </c>
      <c r="DL26" s="21">
        <f t="shared" si="54"/>
        <v>0.21430412986000091</v>
      </c>
      <c r="DM26" s="22">
        <f t="shared" si="55"/>
        <v>5.8129345623000024</v>
      </c>
      <c r="DN26" s="23">
        <v>1.3939575289999997</v>
      </c>
      <c r="DO26" s="6">
        <v>0.15349310826697521</v>
      </c>
      <c r="DP26" s="21">
        <f t="shared" si="56"/>
        <v>0.21396287391836219</v>
      </c>
      <c r="DQ26" s="22">
        <f t="shared" si="57"/>
        <v>5.6792450058780828</v>
      </c>
      <c r="DR26" s="23">
        <v>1.3825108680000007</v>
      </c>
      <c r="DS26" s="6">
        <v>2.0137193297482252E-2</v>
      </c>
      <c r="DT26" s="21">
        <f t="shared" si="58"/>
        <v>2.7839888584785984E-2</v>
      </c>
      <c r="DU26" s="22">
        <f t="shared" si="59"/>
        <v>0.7450761520068433</v>
      </c>
      <c r="DV26" s="23">
        <v>1.3489631359999983</v>
      </c>
      <c r="DW26" s="6">
        <v>5.8493530812164872E-2</v>
      </c>
      <c r="DX26" s="21">
        <f t="shared" si="60"/>
        <v>7.8905616760090447E-2</v>
      </c>
      <c r="DY26" s="22">
        <f t="shared" si="61"/>
        <v>2.1642606400501001</v>
      </c>
      <c r="DZ26" s="23">
        <v>1.3180380280000001</v>
      </c>
      <c r="EA26" s="6">
        <v>5.6098354563305454E-2</v>
      </c>
      <c r="EB26" s="21">
        <f t="shared" si="62"/>
        <v>7.3939764622663925E-2</v>
      </c>
      <c r="EC26" s="22">
        <f t="shared" si="63"/>
        <v>2.075639118842302</v>
      </c>
      <c r="ED26" s="23">
        <v>1.3747249529999994</v>
      </c>
      <c r="EE26" s="6">
        <v>0.10376617727026972</v>
      </c>
      <c r="EF26" s="21">
        <f t="shared" si="64"/>
        <v>0.14264995317086115</v>
      </c>
      <c r="EG26" s="22">
        <f t="shared" si="65"/>
        <v>3.8393485589999798</v>
      </c>
      <c r="EH26" s="23">
        <v>1.3705451459999995</v>
      </c>
      <c r="EI26" s="6">
        <v>0.11234326622963954</v>
      </c>
      <c r="EJ26" s="21">
        <f t="shared" si="66"/>
        <v>0.15397151821681815</v>
      </c>
      <c r="EK26" s="22">
        <f t="shared" si="67"/>
        <v>4.1567008504966632</v>
      </c>
      <c r="EL26" s="23">
        <v>1.3498100250000018</v>
      </c>
      <c r="EM26" s="21">
        <v>0.35659426376517844</v>
      </c>
      <c r="EN26" s="21">
        <f t="shared" si="68"/>
        <v>0.48133451208773276</v>
      </c>
      <c r="EO26" s="22">
        <f t="shared" si="69"/>
        <v>13.193987759311602</v>
      </c>
      <c r="EP26" s="6">
        <v>1.2695194840000035</v>
      </c>
      <c r="EQ26" s="6">
        <v>0.35883041632200469</v>
      </c>
      <c r="ER26" s="21">
        <f t="shared" si="70"/>
        <v>0.45554220497261783</v>
      </c>
      <c r="ES26" s="22">
        <f t="shared" si="71"/>
        <v>13.276725403914174</v>
      </c>
      <c r="ET26" s="23">
        <v>1.317983390000002</v>
      </c>
      <c r="EU26" s="6">
        <v>0.31839154475759979</v>
      </c>
      <c r="EV26" s="21">
        <f t="shared" si="72"/>
        <v>0.41963476750695872</v>
      </c>
      <c r="EW26" s="22">
        <f t="shared" si="73"/>
        <v>11.780487156031192</v>
      </c>
      <c r="EX26" s="23">
        <v>1.3336644960000008</v>
      </c>
      <c r="EY26" s="6">
        <v>0.43339760402426702</v>
      </c>
      <c r="EZ26" s="21">
        <f t="shared" si="74"/>
        <v>0.57800699713863202</v>
      </c>
      <c r="FA26" s="22">
        <f t="shared" si="75"/>
        <v>16.03571134889788</v>
      </c>
      <c r="FB26" s="23">
        <v>1.3381448120000012</v>
      </c>
      <c r="FC26" s="6">
        <v>0.13463438274904704</v>
      </c>
      <c r="FD26" s="21">
        <f t="shared" si="76"/>
        <v>0.18016030079245976</v>
      </c>
      <c r="FE26" s="22">
        <f t="shared" si="77"/>
        <v>4.9814721617147404</v>
      </c>
      <c r="FF26" s="23">
        <v>1.3524053299999999</v>
      </c>
      <c r="FG26" s="6">
        <v>8.733583086823106E-2</v>
      </c>
      <c r="FH26" s="21">
        <f t="shared" si="78"/>
        <v>0.1181134431661742</v>
      </c>
      <c r="FI26" s="22">
        <f t="shared" si="79"/>
        <v>3.2314257421245491</v>
      </c>
      <c r="FJ26" s="23">
        <v>1.3050888220000001</v>
      </c>
      <c r="FK26" s="6">
        <v>0.20248977023498768</v>
      </c>
      <c r="FL26" s="21">
        <f t="shared" si="80"/>
        <v>0.26426713570303073</v>
      </c>
      <c r="FM26" s="22">
        <f t="shared" si="81"/>
        <v>7.4921214986945444</v>
      </c>
      <c r="FN26" s="23">
        <v>1.391170991000001</v>
      </c>
      <c r="FO26" s="6">
        <v>0.15076492386829451</v>
      </c>
      <c r="FP26" s="21">
        <f t="shared" si="82"/>
        <v>0.20973978854589498</v>
      </c>
      <c r="FQ26" s="22">
        <f t="shared" si="83"/>
        <v>5.5783021831268966</v>
      </c>
      <c r="FR26" s="23">
        <v>1.3548367209999999</v>
      </c>
      <c r="FS26" s="6">
        <v>0.49544233009277022</v>
      </c>
      <c r="FT26" s="21">
        <f t="shared" si="84"/>
        <v>0.67124346194748841</v>
      </c>
      <c r="FU26" s="22">
        <f t="shared" si="85"/>
        <v>18.331366213432499</v>
      </c>
      <c r="FV26" s="23">
        <v>1.333637177</v>
      </c>
      <c r="FW26" s="6">
        <v>4.1483883864610778E-2</v>
      </c>
      <c r="FX26" s="21">
        <f t="shared" si="86"/>
        <v>5.5324449768195366E-2</v>
      </c>
      <c r="FY26" s="22">
        <f t="shared" si="87"/>
        <v>1.5349037029905988</v>
      </c>
    </row>
    <row r="27" spans="2:181" x14ac:dyDescent="0.25">
      <c r="B27" s="53" t="s">
        <v>172</v>
      </c>
      <c r="C27" s="40">
        <f>AVERAGE(H27)</f>
        <v>1.7116774990000003</v>
      </c>
      <c r="D27" s="3" t="s">
        <v>41</v>
      </c>
      <c r="E27">
        <f>SUM(E7:E23)</f>
        <v>64.364702722807905</v>
      </c>
      <c r="F27" s="12">
        <f>SUM(F7:F23)</f>
        <v>110.77785280712929</v>
      </c>
      <c r="G27" s="12">
        <f>SUM(G7:G23)</f>
        <v>2381.4940007438918</v>
      </c>
      <c r="H27" s="62">
        <f>AVERAGE(D17)</f>
        <v>1.7116774990000003</v>
      </c>
      <c r="I27" s="3" t="s">
        <v>41</v>
      </c>
      <c r="J27">
        <f>SUM(J6:J23)</f>
        <v>55.353422032911851</v>
      </c>
      <c r="K27">
        <f>SUM(K6:K23)</f>
        <v>95.231558358600878</v>
      </c>
      <c r="L27">
        <f>SUM(L6:L23)</f>
        <v>2048.0766152177384</v>
      </c>
      <c r="N27" s="3" t="s">
        <v>41</v>
      </c>
      <c r="O27">
        <f>SUM(O10:O24)</f>
        <v>55.27679810033905</v>
      </c>
      <c r="P27">
        <f>SUM(P10:P24)</f>
        <v>95.278110767055537</v>
      </c>
      <c r="Q27">
        <f>SUM(Q10:Q24)</f>
        <v>2045.2415297125449</v>
      </c>
      <c r="R27" s="3" t="s">
        <v>41</v>
      </c>
      <c r="S27">
        <f>SUM(S12:S23)</f>
        <v>50.427626544451748</v>
      </c>
      <c r="T27">
        <f>SUM(T12:T23)</f>
        <v>86.940809712300549</v>
      </c>
      <c r="U27">
        <f>SUM(U12:U23)</f>
        <v>1865.8221821447146</v>
      </c>
      <c r="V27" s="3" t="s">
        <v>41</v>
      </c>
      <c r="W27">
        <f>SUM(W11:W23)</f>
        <v>68.249877955541038</v>
      </c>
      <c r="X27">
        <f>SUM(X11:X23)</f>
        <v>117.50635441676728</v>
      </c>
      <c r="Y27">
        <f>SUM(Y11:Y23)</f>
        <v>2525.2454843550181</v>
      </c>
      <c r="Z27" s="3" t="s">
        <v>41</v>
      </c>
      <c r="AA27">
        <f>SUM(AA10:AA23)</f>
        <v>74.933912001821184</v>
      </c>
      <c r="AB27">
        <f>SUM(AB10:AB23)</f>
        <v>128.86189180527956</v>
      </c>
      <c r="AC27">
        <f>SUM(AC10:AC23)</f>
        <v>2772.554744067384</v>
      </c>
      <c r="AD27" s="3" t="s">
        <v>41</v>
      </c>
      <c r="AE27">
        <f>SUM(AE10:AE23)</f>
        <v>62.795871907052224</v>
      </c>
      <c r="AF27">
        <f>SUM(AF10:AF23)</f>
        <v>108.13461134245878</v>
      </c>
      <c r="AG27">
        <f>SUM(AG10:AG23)</f>
        <v>2323.4472605609326</v>
      </c>
      <c r="AH27" s="3" t="s">
        <v>41</v>
      </c>
      <c r="AI27">
        <f>SUM(AI11:AI23)</f>
        <v>70.041715030645989</v>
      </c>
      <c r="AJ27">
        <f>SUM(AJ11:AJ23)</f>
        <v>120.50175799801052</v>
      </c>
      <c r="AK27">
        <f>SUM(AK11:AK23)</f>
        <v>2591.5434561339011</v>
      </c>
      <c r="AL27" s="3" t="s">
        <v>41</v>
      </c>
      <c r="AM27">
        <f>SUM(AM6:AM23)</f>
        <v>72.196001327610119</v>
      </c>
      <c r="AN27">
        <f>SUM(AN6:AN23)</f>
        <v>124.29634999764833</v>
      </c>
      <c r="AO27">
        <f>SUM(AO6:AO23)</f>
        <v>2671.2520491215746</v>
      </c>
      <c r="AP27" s="3" t="s">
        <v>41</v>
      </c>
      <c r="AQ27">
        <f>SUM(AQ10:AQ23)</f>
        <v>56.842422621807962</v>
      </c>
      <c r="AR27">
        <f>SUM(AR10:AR23)</f>
        <v>97.697081133184938</v>
      </c>
      <c r="AS27">
        <f>SUM(AS10:AS23)</f>
        <v>2103.1696370068953</v>
      </c>
      <c r="AT27" s="3" t="s">
        <v>41</v>
      </c>
      <c r="AU27">
        <f>SUM(AU10:AU23)</f>
        <v>68.748525057989909</v>
      </c>
      <c r="AV27">
        <f>SUM(AV10:AV23)</f>
        <v>118.35440506940992</v>
      </c>
      <c r="AW27">
        <f>SUM(AW10:AW23)</f>
        <v>2543.695427145627</v>
      </c>
      <c r="AX27" s="3" t="s">
        <v>41</v>
      </c>
      <c r="AY27">
        <f>SUM(AY10:AY23)</f>
        <v>54.235662430125153</v>
      </c>
      <c r="AZ27">
        <f>SUM(AZ10:AZ23)</f>
        <v>93.410382282551765</v>
      </c>
      <c r="BA27">
        <f>SUM(BA10:BA23)</f>
        <v>2006.7195099146306</v>
      </c>
      <c r="BB27" s="3" t="s">
        <v>41</v>
      </c>
      <c r="BC27">
        <f>SUM(BC7:BC23)</f>
        <v>49.576935623331494</v>
      </c>
      <c r="BD27">
        <f>SUM(BD7:BD23)</f>
        <v>85.369585245470901</v>
      </c>
      <c r="BE27">
        <f>SUM(BE7:BE23)</f>
        <v>1834.3466180632652</v>
      </c>
      <c r="BF27" s="3" t="s">
        <v>41</v>
      </c>
      <c r="BG27">
        <f>SUM(BG9:BG23)</f>
        <v>49.044225003619466</v>
      </c>
      <c r="BH27" s="6">
        <f>SUM(BH9:BH23)</f>
        <v>84.248120129844267</v>
      </c>
      <c r="BI27">
        <f>SUM(BI9:BI23)</f>
        <v>1814.6363251339205</v>
      </c>
      <c r="BJ27" s="3" t="s">
        <v>41</v>
      </c>
      <c r="BK27">
        <f>SUM(BK6:BK23)</f>
        <v>72.692410142458485</v>
      </c>
      <c r="BL27">
        <f>SUM(BL6:BL23)</f>
        <v>125.14546478903992</v>
      </c>
      <c r="BM27">
        <f>SUM(BM6:BM23)</f>
        <v>2689.6191752709642</v>
      </c>
      <c r="BN27" s="3" t="s">
        <v>41</v>
      </c>
      <c r="BO27">
        <f>SUM(BO6:BO23)</f>
        <v>77.394718638034348</v>
      </c>
      <c r="BP27" s="6">
        <f>SUM(BP6:BP23)</f>
        <v>133.69907868848082</v>
      </c>
      <c r="BQ27">
        <f>SUM(BQ6:BQ23)</f>
        <v>2863.6045896072706</v>
      </c>
      <c r="BR27" s="3" t="s">
        <v>41</v>
      </c>
      <c r="BS27">
        <f>SUM(BS6:BS23)</f>
        <v>66.405474190872923</v>
      </c>
      <c r="BT27">
        <f>SUM(BT6:BT23)</f>
        <v>114.47385869690801</v>
      </c>
      <c r="BU27">
        <f>SUM(BU6:BU23)</f>
        <v>2457.002545062297</v>
      </c>
      <c r="BV27" s="3" t="s">
        <v>41</v>
      </c>
      <c r="BW27">
        <f>SUM(BW7:BW22)</f>
        <v>55.885442718068205</v>
      </c>
      <c r="BX27">
        <f>SUM(BX7:BX22)</f>
        <v>96.286623937869564</v>
      </c>
      <c r="BY27">
        <f>SUM(BY7:BY22)</f>
        <v>2067.7613805685232</v>
      </c>
      <c r="BZ27" s="3" t="s">
        <v>41</v>
      </c>
      <c r="CA27">
        <f>SUM(CA6:CA23)</f>
        <v>64.552822741191036</v>
      </c>
      <c r="CB27">
        <f>SUM(CB6:CB23)</f>
        <v>111.24524069696942</v>
      </c>
      <c r="CC27">
        <f>SUM(CC6:CC23)</f>
        <v>2388.4544414240681</v>
      </c>
      <c r="CD27" s="3" t="s">
        <v>41</v>
      </c>
      <c r="CE27">
        <f>SUM(CE10:CE23)</f>
        <v>56.299119686664866</v>
      </c>
      <c r="CF27">
        <f>SUM(CF10:CF23)</f>
        <v>96.956143590490598</v>
      </c>
      <c r="CG27">
        <f>SUM(CG10:CG23)</f>
        <v>2083.0674284065999</v>
      </c>
      <c r="CH27" s="3" t="s">
        <v>41</v>
      </c>
      <c r="CI27">
        <f>SUM(CI7:CI23)</f>
        <v>60.272592738449518</v>
      </c>
      <c r="CJ27" s="6">
        <f>SUM(CJ7:CJ23)</f>
        <v>103.78999616712909</v>
      </c>
      <c r="CK27">
        <f>SUM(CK7:CK23)</f>
        <v>2230.085931322632</v>
      </c>
      <c r="CL27" s="3" t="s">
        <v>41</v>
      </c>
      <c r="CM27">
        <f>SUM(CM10:CM23)</f>
        <v>64.177629789216695</v>
      </c>
      <c r="CN27">
        <f>SUM(CN10:CN23)</f>
        <v>110.24623998036</v>
      </c>
      <c r="CO27">
        <f>SUM(CO10:CO23)</f>
        <v>2374.5723022010175</v>
      </c>
      <c r="CP27" s="16" t="s">
        <v>41</v>
      </c>
      <c r="CQ27">
        <f>SUM(CQ11:CQ23)</f>
        <v>53.391740532294513</v>
      </c>
      <c r="CR27">
        <f>SUM(CR11:CR23)</f>
        <v>91.819630214427008</v>
      </c>
      <c r="CS27">
        <f>SUM(CS11:CS23)</f>
        <v>1975.4943996948966</v>
      </c>
      <c r="CT27" s="3" t="s">
        <v>41</v>
      </c>
      <c r="CU27">
        <f>SUM(CU11:CU23)</f>
        <v>71.483809732270217</v>
      </c>
      <c r="CV27">
        <f>SUM(CV11:CV23)</f>
        <v>122.9342238551428</v>
      </c>
      <c r="CW27">
        <f>SUM(CW11:CW23)</f>
        <v>2644.9009600939985</v>
      </c>
      <c r="CX27" s="3" t="s">
        <v>41</v>
      </c>
      <c r="CY27">
        <f>SUM(CY10:CY23)</f>
        <v>58.196891466530516</v>
      </c>
      <c r="CZ27">
        <f>SUM(CZ10:CZ23)</f>
        <v>100.05332115303055</v>
      </c>
      <c r="DA27">
        <f>SUM(DA10:DA23)</f>
        <v>2153.2849842616297</v>
      </c>
      <c r="DB27" s="3" t="s">
        <v>41</v>
      </c>
      <c r="DC27">
        <f>SUM(DC11:DC23)</f>
        <v>58.342017500091231</v>
      </c>
      <c r="DD27">
        <f>SUM(DD11:DD23)</f>
        <v>100.27602400090396</v>
      </c>
      <c r="DE27">
        <f>SUM(DE11:DE23)</f>
        <v>2158.6546475033756</v>
      </c>
      <c r="DF27" s="3" t="s">
        <v>41</v>
      </c>
      <c r="DG27">
        <f>SUM(DG6:DG23)</f>
        <v>58.939855320218356</v>
      </c>
      <c r="DH27">
        <f>SUM(DH6:DH23)</f>
        <v>101.362176500269</v>
      </c>
      <c r="DI27">
        <f>SUM(DI6:DI23)</f>
        <v>2180.77464684808</v>
      </c>
      <c r="DJ27" s="3" t="s">
        <v>41</v>
      </c>
      <c r="DK27">
        <f>SUM(DK6:DK23)</f>
        <v>51.775061817315162</v>
      </c>
      <c r="DL27">
        <f>SUM(DL6:DL23)</f>
        <v>88.986928020459104</v>
      </c>
      <c r="DM27">
        <f>SUM(DM6:DM23)</f>
        <v>1915.6772872406609</v>
      </c>
      <c r="DN27" s="3" t="s">
        <v>41</v>
      </c>
      <c r="DO27">
        <f>SUM(DO6:DO23)</f>
        <v>71.477825024636928</v>
      </c>
      <c r="DP27">
        <f>SUM(DP6:DP23)</f>
        <v>122.86877878389109</v>
      </c>
      <c r="DQ27">
        <f>SUM(DQ6:DQ23)</f>
        <v>2644.6795259115665</v>
      </c>
      <c r="DR27" s="3" t="s">
        <v>41</v>
      </c>
      <c r="DS27">
        <f>SUM(DS6:DS23)</f>
        <v>67.04926652709446</v>
      </c>
      <c r="DT27">
        <f>SUM(DT6:DT23)</f>
        <v>115.239442982524</v>
      </c>
      <c r="DU27">
        <f>SUM(DU6:DU23)</f>
        <v>2480.822861502495</v>
      </c>
      <c r="DV27" s="3" t="s">
        <v>41</v>
      </c>
      <c r="DW27">
        <f>SUM(DW11:DW24)</f>
        <v>61.066294531819189</v>
      </c>
      <c r="DX27">
        <f>SUM(DX11:DX24)</f>
        <v>105.20697625895161</v>
      </c>
      <c r="DY27">
        <f>SUM(DY11:DY24)</f>
        <v>2259.4528976773095</v>
      </c>
      <c r="DZ27" s="3" t="s">
        <v>41</v>
      </c>
      <c r="EA27">
        <f>SUM(EA11:EA23)</f>
        <v>36.671261538728523</v>
      </c>
      <c r="EB27">
        <f>SUM(EB11:EB23)</f>
        <v>63.196314576479885</v>
      </c>
      <c r="EC27">
        <f>SUM(EC11:EC23)</f>
        <v>1356.836676932955</v>
      </c>
      <c r="ED27" s="3" t="s">
        <v>41</v>
      </c>
      <c r="EE27">
        <f>SUM(EE11:EE23)</f>
        <v>60.111074345178253</v>
      </c>
      <c r="EF27">
        <f>SUM(EF11:EF23)</f>
        <v>103.60982980111433</v>
      </c>
      <c r="EG27">
        <f>SUM(EG11:EG23)</f>
        <v>2224.1097507715949</v>
      </c>
      <c r="EH27" s="3" t="s">
        <v>41</v>
      </c>
      <c r="EI27">
        <f>SUM(EI11:EI22)</f>
        <v>49.3214770372836</v>
      </c>
      <c r="EJ27">
        <f>SUM(EJ11:EJ22)</f>
        <v>84.780148043956103</v>
      </c>
      <c r="EK27">
        <f>SUM(EK11:EK22)</f>
        <v>1824.8946503794932</v>
      </c>
      <c r="EL27" s="3" t="s">
        <v>41</v>
      </c>
      <c r="EM27">
        <f>SUM(EM6:EM23)</f>
        <v>81.027710321183704</v>
      </c>
      <c r="EN27">
        <f>SUM(EN6:EN23)</f>
        <v>139.9774219657603</v>
      </c>
      <c r="EO27">
        <f>SUM(EO6:EO23)</f>
        <v>2998.025281883798</v>
      </c>
      <c r="EP27" s="3" t="s">
        <v>41</v>
      </c>
      <c r="EQ27">
        <f t="shared" ref="EQ27:ES27" si="88">SUM(EQ6:EQ23)</f>
        <v>68.372733522949162</v>
      </c>
      <c r="ER27">
        <f t="shared" si="88"/>
        <v>117.91563587047681</v>
      </c>
      <c r="ES27">
        <f t="shared" si="88"/>
        <v>2529.7911403491189</v>
      </c>
      <c r="ET27" s="3" t="s">
        <v>41</v>
      </c>
      <c r="EU27">
        <f t="shared" ref="EU27:EW27" si="89">SUM(EU6:EU23)</f>
        <v>66.415362986773246</v>
      </c>
      <c r="EV27">
        <f t="shared" si="89"/>
        <v>114.50258024267197</v>
      </c>
      <c r="EW27">
        <f t="shared" si="89"/>
        <v>2457.3684305106103</v>
      </c>
      <c r="EX27" s="3" t="s">
        <v>41</v>
      </c>
      <c r="EY27">
        <f t="shared" ref="EY27:FA27" si="90">SUM(EY6:EY23)</f>
        <v>84.433725204273301</v>
      </c>
      <c r="EZ27">
        <f t="shared" si="90"/>
        <v>145.33893418116185</v>
      </c>
      <c r="FA27">
        <f t="shared" si="90"/>
        <v>3124.0478325581112</v>
      </c>
      <c r="FB27" s="3" t="s">
        <v>41</v>
      </c>
      <c r="FC27">
        <f t="shared" ref="FC27:FE27" si="91">SUM(FC6:FC23)</f>
        <v>66.204309765492624</v>
      </c>
      <c r="FD27">
        <f t="shared" si="91"/>
        <v>114.34029424162804</v>
      </c>
      <c r="FE27">
        <f t="shared" si="91"/>
        <v>2452.0170067923204</v>
      </c>
      <c r="FF27" s="3" t="s">
        <v>41</v>
      </c>
      <c r="FG27">
        <f t="shared" ref="FG27:FI27" si="92">SUM(FG6:FG23)</f>
        <v>61.018482519946254</v>
      </c>
      <c r="FH27">
        <f t="shared" si="92"/>
        <v>105.20795742468806</v>
      </c>
      <c r="FI27">
        <f t="shared" si="92"/>
        <v>2257.6838532380116</v>
      </c>
      <c r="FJ27" s="3" t="s">
        <v>41</v>
      </c>
      <c r="FK27">
        <f>SUM(FK12:FK23)</f>
        <v>72.806767465272756</v>
      </c>
      <c r="FL27" s="21">
        <f>SUM(FL12:FL23)</f>
        <v>125.42283077843722</v>
      </c>
      <c r="FM27">
        <f>SUM(FM12:FM23)</f>
        <v>2693.8503962150917</v>
      </c>
      <c r="FN27" s="3" t="s">
        <v>41</v>
      </c>
      <c r="FO27">
        <f>SUM(FO6:FO23)</f>
        <v>66.81583002100281</v>
      </c>
      <c r="FP27">
        <f>SUM(FP6:FP23)</f>
        <v>115.59717677776987</v>
      </c>
      <c r="FQ27">
        <f>SUM(FQ6:FQ23)</f>
        <v>2472.1857107771034</v>
      </c>
      <c r="FR27" s="3" t="s">
        <v>41</v>
      </c>
      <c r="FS27">
        <f>SUM(FS8:FS23)</f>
        <v>75.195424885971931</v>
      </c>
      <c r="FT27">
        <f>SUM(FT8:FT23)</f>
        <v>129.38004323529981</v>
      </c>
      <c r="FU27">
        <f>SUM(FU8:FU23)</f>
        <v>2782.2307207809617</v>
      </c>
      <c r="FV27" s="3" t="s">
        <v>41</v>
      </c>
      <c r="FW27">
        <f>SUM(FW6:FW23)</f>
        <v>60.630098242684028</v>
      </c>
      <c r="FX27">
        <f>SUM(FX6:FX23)</f>
        <v>104.52375922114022</v>
      </c>
      <c r="FY27">
        <f>SUM(FY6:FY23)</f>
        <v>2243.313634979309</v>
      </c>
    </row>
    <row r="28" spans="2:181" x14ac:dyDescent="0.25">
      <c r="E28" t="s">
        <v>42</v>
      </c>
      <c r="F28">
        <f>F27/E27</f>
        <v>1.7210963170948459</v>
      </c>
      <c r="H28" s="12">
        <f>SUM(G17)</f>
        <v>275.52858639372687</v>
      </c>
      <c r="J28" t="s">
        <v>42</v>
      </c>
      <c r="K28">
        <f>K27/J27</f>
        <v>1.7204276603166182</v>
      </c>
      <c r="O28" t="s">
        <v>42</v>
      </c>
      <c r="P28">
        <f>P27/O27</f>
        <v>1.7236546623794249</v>
      </c>
      <c r="S28" t="s">
        <v>42</v>
      </c>
      <c r="T28">
        <f>T27/S27</f>
        <v>1.724071023562106</v>
      </c>
      <c r="W28" t="s">
        <v>42</v>
      </c>
      <c r="X28">
        <f>X27/W27</f>
        <v>1.7217079053725579</v>
      </c>
      <c r="AA28" t="s">
        <v>42</v>
      </c>
      <c r="AB28">
        <f>AB27/AA27</f>
        <v>1.7196738881342231</v>
      </c>
      <c r="AE28" t="s">
        <v>42</v>
      </c>
      <c r="AF28" s="6">
        <f>AF27/AE27</f>
        <v>1.7220019096560206</v>
      </c>
      <c r="AI28" t="s">
        <v>42</v>
      </c>
      <c r="AJ28" s="6">
        <f>AJ27/AI27</f>
        <v>1.7204284324746515</v>
      </c>
      <c r="AM28" t="s">
        <v>42</v>
      </c>
      <c r="AN28" s="6">
        <f>AN27/AM27</f>
        <v>1.7216514448441251</v>
      </c>
      <c r="AQ28" t="s">
        <v>42</v>
      </c>
      <c r="AR28" s="6">
        <f>AR27/AQ27</f>
        <v>1.718735349884662</v>
      </c>
      <c r="AU28" t="s">
        <v>42</v>
      </c>
      <c r="AV28" s="6">
        <f>AV27/AU27</f>
        <v>1.7215555529311657</v>
      </c>
      <c r="AY28" t="s">
        <v>42</v>
      </c>
      <c r="AZ28" s="6">
        <f>AZ27/AY27</f>
        <v>1.7223055476255611</v>
      </c>
      <c r="BC28" t="s">
        <v>42</v>
      </c>
      <c r="BD28" s="6">
        <f>BD27/BC27</f>
        <v>1.7219617181279547</v>
      </c>
      <c r="BG28" t="s">
        <v>42</v>
      </c>
      <c r="BH28" s="6">
        <f>BH27/BG27</f>
        <v>1.7177989890476759</v>
      </c>
      <c r="BK28" t="s">
        <v>42</v>
      </c>
      <c r="BL28" s="6">
        <f>BL27/BK27</f>
        <v>1.721575396162913</v>
      </c>
      <c r="BO28" t="s">
        <v>42</v>
      </c>
      <c r="BP28" s="6">
        <f>BP27/BO27</f>
        <v>1.7274961527255508</v>
      </c>
      <c r="BS28" t="s">
        <v>42</v>
      </c>
      <c r="BT28" s="6">
        <f>BT27/BS27</f>
        <v>1.7238617763329191</v>
      </c>
      <c r="BW28" t="s">
        <v>42</v>
      </c>
      <c r="BX28" s="6">
        <f>BX27/BW27</f>
        <v>1.7229285347817302</v>
      </c>
      <c r="CA28" t="s">
        <v>42</v>
      </c>
      <c r="CB28" s="6">
        <f>CB27/CA27</f>
        <v>1.7233210876460099</v>
      </c>
      <c r="CE28" t="s">
        <v>42</v>
      </c>
      <c r="CF28" s="6">
        <f>CF27/CE27</f>
        <v>1.7221609170819032</v>
      </c>
      <c r="CI28" t="s">
        <v>42</v>
      </c>
      <c r="CJ28" s="6">
        <f>CJ27/CI27</f>
        <v>1.7220098132748591</v>
      </c>
      <c r="CM28" t="s">
        <v>42</v>
      </c>
      <c r="CN28" s="21">
        <f>CN27/CM27</f>
        <v>1.7178297226377763</v>
      </c>
      <c r="CQ28" t="s">
        <v>42</v>
      </c>
      <c r="CR28" s="21">
        <f>CR27/CQ27</f>
        <v>1.719734724866087</v>
      </c>
      <c r="CU28" t="s">
        <v>42</v>
      </c>
      <c r="CV28" s="21">
        <f>CV27/CU27</f>
        <v>1.7197491895797228</v>
      </c>
      <c r="CY28" t="s">
        <v>42</v>
      </c>
      <c r="CZ28" s="21">
        <f>CZ27/CY27</f>
        <v>1.7192210551412697</v>
      </c>
      <c r="DC28" t="s">
        <v>42</v>
      </c>
      <c r="DD28" s="21">
        <f>DD27/DC27</f>
        <v>1.7187616797918781</v>
      </c>
      <c r="DG28" t="s">
        <v>42</v>
      </c>
      <c r="DH28" s="21">
        <f>DH27/DG27</f>
        <v>1.7197561132373251</v>
      </c>
      <c r="DK28" t="s">
        <v>42</v>
      </c>
      <c r="DL28" s="21">
        <f>DL27/DK27</f>
        <v>1.7187218111770397</v>
      </c>
      <c r="DO28" t="s">
        <v>42</v>
      </c>
      <c r="DP28" s="21">
        <f>DP27/DO27</f>
        <v>1.718977581390323</v>
      </c>
      <c r="DS28" t="s">
        <v>42</v>
      </c>
      <c r="DT28" s="21">
        <f>DT27/DS27</f>
        <v>1.7187278690954209</v>
      </c>
      <c r="DW28" t="s">
        <v>42</v>
      </c>
      <c r="DX28">
        <f>DX27/DW27</f>
        <v>1.7228321624154301</v>
      </c>
      <c r="EA28" t="s">
        <v>42</v>
      </c>
      <c r="EB28" s="21">
        <f>EB27/EA27</f>
        <v>1.7233198947829556</v>
      </c>
      <c r="EC28" s="13"/>
      <c r="EE28" t="s">
        <v>42</v>
      </c>
      <c r="EF28" s="21">
        <f>EF27/EE27</f>
        <v>1.7236396276358565</v>
      </c>
      <c r="EI28" t="s">
        <v>42</v>
      </c>
      <c r="EJ28" s="21">
        <f>EJ27/EI27</f>
        <v>1.7189296253205926</v>
      </c>
      <c r="EM28" t="s">
        <v>42</v>
      </c>
      <c r="EN28" s="21">
        <f>EN27/EM27</f>
        <v>1.7275253294324535</v>
      </c>
      <c r="EQ28" t="s">
        <v>42</v>
      </c>
      <c r="ER28" s="21">
        <f>ER27/EQ27</f>
        <v>1.7246002872021882</v>
      </c>
      <c r="EU28" t="s">
        <v>42</v>
      </c>
      <c r="EV28" s="21">
        <f>EV27/EU27</f>
        <v>1.7240375583805119</v>
      </c>
      <c r="EY28" t="s">
        <v>42</v>
      </c>
      <c r="EZ28" s="21">
        <f>EZ27/EY27</f>
        <v>1.7213374611808085</v>
      </c>
      <c r="FC28" t="s">
        <v>42</v>
      </c>
      <c r="FD28" s="21">
        <f>FD27/FC27</f>
        <v>1.727082340207784</v>
      </c>
      <c r="FG28" t="s">
        <v>42</v>
      </c>
      <c r="FH28" s="21">
        <f>FH27/FG27</f>
        <v>1.7241981950353611</v>
      </c>
      <c r="FK28" t="s">
        <v>42</v>
      </c>
      <c r="FL28" s="21">
        <f>FL27/FK27</f>
        <v>1.7226809422387992</v>
      </c>
      <c r="FO28" t="s">
        <v>42</v>
      </c>
      <c r="FP28">
        <f>FP27/FO27</f>
        <v>1.7300866687046048</v>
      </c>
      <c r="FS28" t="s">
        <v>42</v>
      </c>
      <c r="FT28" s="21">
        <f>FT27/FS27</f>
        <v>1.7205839774360565</v>
      </c>
      <c r="FW28" t="s">
        <v>42</v>
      </c>
      <c r="FX28" s="21">
        <f>FX27/FW27</f>
        <v>1.7239582690887798</v>
      </c>
    </row>
    <row r="29" spans="2:181" x14ac:dyDescent="0.25">
      <c r="H29" s="12">
        <f>ABS($C$27-H27)</f>
        <v>0</v>
      </c>
    </row>
    <row r="31" spans="2:181" x14ac:dyDescent="0.25">
      <c r="B31" s="33" t="s">
        <v>168</v>
      </c>
      <c r="C31">
        <f>AVERAGE(H31)</f>
        <v>1.7073064589999998</v>
      </c>
      <c r="H31">
        <f>AVERAGE(D18)</f>
        <v>1.7073064589999998</v>
      </c>
    </row>
    <row r="32" spans="2:181" x14ac:dyDescent="0.25">
      <c r="H32">
        <f>SUM(G18)</f>
        <v>142.5745630529243</v>
      </c>
    </row>
    <row r="33" spans="1:8" x14ac:dyDescent="0.25">
      <c r="H33">
        <f>ABS($C$31-H31)</f>
        <v>0</v>
      </c>
    </row>
    <row r="35" spans="1:8" x14ac:dyDescent="0.25">
      <c r="B35" s="59" t="s">
        <v>169</v>
      </c>
      <c r="C35" s="40">
        <f>AVERAGE(H35)</f>
        <v>1.6891666430000007</v>
      </c>
      <c r="H35" s="40">
        <f>AVERAGE(D19:D23)</f>
        <v>1.6891666430000007</v>
      </c>
    </row>
    <row r="36" spans="1:8" x14ac:dyDescent="0.25">
      <c r="H36">
        <f>SUM(G19:G23)</f>
        <v>172.92220778384925</v>
      </c>
    </row>
    <row r="37" spans="1:8" x14ac:dyDescent="0.25">
      <c r="H37">
        <f>ABS($C$35-H35)</f>
        <v>0</v>
      </c>
    </row>
    <row r="41" spans="1:8" ht="15.75" x14ac:dyDescent="0.25">
      <c r="A41" s="38" t="s">
        <v>162</v>
      </c>
      <c r="B41" s="38" t="s">
        <v>163</v>
      </c>
      <c r="C41" s="38" t="s">
        <v>164</v>
      </c>
    </row>
    <row r="42" spans="1:8" x14ac:dyDescent="0.25">
      <c r="A42" s="42">
        <v>1</v>
      </c>
      <c r="B42" s="43">
        <v>1.788</v>
      </c>
      <c r="C42" s="43">
        <v>1.732</v>
      </c>
    </row>
    <row r="43" spans="1:8" x14ac:dyDescent="0.25">
      <c r="A43" s="45">
        <v>2</v>
      </c>
      <c r="B43" s="46">
        <v>1.7310000000000001</v>
      </c>
      <c r="C43" s="46">
        <v>1.728</v>
      </c>
    </row>
    <row r="44" spans="1:8" x14ac:dyDescent="0.25">
      <c r="A44" s="48">
        <v>3</v>
      </c>
      <c r="B44" s="49">
        <v>1.7270000000000001</v>
      </c>
      <c r="C44" s="49">
        <v>1.7230000000000001</v>
      </c>
    </row>
    <row r="45" spans="1:8" x14ac:dyDescent="0.25">
      <c r="A45" s="51">
        <v>4</v>
      </c>
      <c r="B45" s="52">
        <v>1.722</v>
      </c>
      <c r="C45" s="52">
        <v>1.7190000000000001</v>
      </c>
    </row>
    <row r="46" spans="1:8" x14ac:dyDescent="0.25">
      <c r="A46" s="60">
        <v>5</v>
      </c>
      <c r="B46" s="61">
        <v>1.718</v>
      </c>
      <c r="C46" s="61">
        <v>1.7150000000000001</v>
      </c>
    </row>
    <row r="47" spans="1:8" x14ac:dyDescent="0.25">
      <c r="A47" s="53">
        <v>6</v>
      </c>
      <c r="B47" s="54">
        <v>1.714</v>
      </c>
      <c r="C47" s="54">
        <v>1.7110000000000001</v>
      </c>
    </row>
    <row r="48" spans="1:8" x14ac:dyDescent="0.25">
      <c r="A48" s="33">
        <v>7</v>
      </c>
      <c r="B48" s="57">
        <v>1.71</v>
      </c>
      <c r="C48" s="57">
        <v>1.704</v>
      </c>
    </row>
    <row r="49" spans="1:3" x14ac:dyDescent="0.25">
      <c r="A49" s="59">
        <v>8</v>
      </c>
      <c r="B49" s="64">
        <v>1.7039</v>
      </c>
      <c r="C49" s="65"/>
    </row>
  </sheetData>
  <mergeCells count="89">
    <mergeCell ref="Z2:AA2"/>
    <mergeCell ref="D2:E2"/>
    <mergeCell ref="I2:J2"/>
    <mergeCell ref="N2:O2"/>
    <mergeCell ref="R2:S2"/>
    <mergeCell ref="V2:W2"/>
    <mergeCell ref="BV2:BW2"/>
    <mergeCell ref="AD2:AE2"/>
    <mergeCell ref="AH2:AI2"/>
    <mergeCell ref="AL2:AM2"/>
    <mergeCell ref="AP2:AQ2"/>
    <mergeCell ref="AT2:AU2"/>
    <mergeCell ref="AX2:AY2"/>
    <mergeCell ref="BB2:BC2"/>
    <mergeCell ref="BF2:BG2"/>
    <mergeCell ref="BJ2:BK2"/>
    <mergeCell ref="BN2:BO2"/>
    <mergeCell ref="BR2:BS2"/>
    <mergeCell ref="DR2:DS2"/>
    <mergeCell ref="BZ2:CA2"/>
    <mergeCell ref="CD2:CE2"/>
    <mergeCell ref="CH2:CI2"/>
    <mergeCell ref="CL2:CM2"/>
    <mergeCell ref="CP2:CQ2"/>
    <mergeCell ref="CT2:CU2"/>
    <mergeCell ref="CX2:CY2"/>
    <mergeCell ref="DB2:DC2"/>
    <mergeCell ref="DF2:DG2"/>
    <mergeCell ref="DJ2:DK2"/>
    <mergeCell ref="DN2:DO2"/>
    <mergeCell ref="FN2:FO2"/>
    <mergeCell ref="DV2:DW2"/>
    <mergeCell ref="DZ2:EA2"/>
    <mergeCell ref="ED2:EE2"/>
    <mergeCell ref="EH2:EI2"/>
    <mergeCell ref="EL2:EM2"/>
    <mergeCell ref="EP2:EQ2"/>
    <mergeCell ref="BF3:BG3"/>
    <mergeCell ref="FR2:FS2"/>
    <mergeCell ref="FV2:FW2"/>
    <mergeCell ref="D3:E3"/>
    <mergeCell ref="I3:J3"/>
    <mergeCell ref="N3:O3"/>
    <mergeCell ref="R3:S3"/>
    <mergeCell ref="V3:W3"/>
    <mergeCell ref="Z3:AA3"/>
    <mergeCell ref="AD3:AE3"/>
    <mergeCell ref="AH3:AI3"/>
    <mergeCell ref="ET2:EU2"/>
    <mergeCell ref="EX2:EY2"/>
    <mergeCell ref="FB2:FC2"/>
    <mergeCell ref="FF2:FG2"/>
    <mergeCell ref="FJ2:FK2"/>
    <mergeCell ref="AL3:AM3"/>
    <mergeCell ref="AP3:AQ3"/>
    <mergeCell ref="AT3:AU3"/>
    <mergeCell ref="AX3:AY3"/>
    <mergeCell ref="BB3:BC3"/>
    <mergeCell ref="DB3:DC3"/>
    <mergeCell ref="BJ3:BK3"/>
    <mergeCell ref="BN3:BO3"/>
    <mergeCell ref="BR3:BS3"/>
    <mergeCell ref="BV3:BW3"/>
    <mergeCell ref="BZ3:CA3"/>
    <mergeCell ref="CD3:CE3"/>
    <mergeCell ref="FR3:FS3"/>
    <mergeCell ref="FV3:FW3"/>
    <mergeCell ref="ED3:EE3"/>
    <mergeCell ref="EH3:EI3"/>
    <mergeCell ref="EL3:EM3"/>
    <mergeCell ref="EP3:EQ3"/>
    <mergeCell ref="ET3:EU3"/>
    <mergeCell ref="EX3:EY3"/>
    <mergeCell ref="B4:C4"/>
    <mergeCell ref="FB3:FC3"/>
    <mergeCell ref="FF3:FG3"/>
    <mergeCell ref="FJ3:FK3"/>
    <mergeCell ref="FN3:FO3"/>
    <mergeCell ref="DF3:DG3"/>
    <mergeCell ref="DJ3:DK3"/>
    <mergeCell ref="DN3:DO3"/>
    <mergeCell ref="DR3:DS3"/>
    <mergeCell ref="DV3:DW3"/>
    <mergeCell ref="DZ3:EA3"/>
    <mergeCell ref="CH3:CI3"/>
    <mergeCell ref="CL3:CM3"/>
    <mergeCell ref="CP3:CQ3"/>
    <mergeCell ref="CT3:CU3"/>
    <mergeCell ref="CX3:CY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03E55-7559-40CC-91C4-F6831E924EB8}">
  <dimension ref="A1:GI35"/>
  <sheetViews>
    <sheetView zoomScale="130" zoomScaleNormal="130" workbookViewId="0">
      <pane xSplit="3" topLeftCell="D1" activePane="topRight" state="frozen"/>
      <selection pane="topRight" activeCell="H7" sqref="H7"/>
    </sheetView>
  </sheetViews>
  <sheetFormatPr defaultColWidth="8.85546875" defaultRowHeight="15" x14ac:dyDescent="0.25"/>
  <cols>
    <col min="3" max="3" width="9.28515625" customWidth="1"/>
  </cols>
  <sheetData>
    <row r="1" spans="1:191" x14ac:dyDescent="0.25">
      <c r="A1" t="s">
        <v>175</v>
      </c>
    </row>
    <row r="2" spans="1:191" x14ac:dyDescent="0.25">
      <c r="D2" s="173" t="s">
        <v>0</v>
      </c>
      <c r="E2" s="173"/>
      <c r="F2" s="25" t="s">
        <v>43</v>
      </c>
      <c r="G2" s="25"/>
      <c r="H2" s="25"/>
      <c r="I2" s="173" t="s">
        <v>1</v>
      </c>
      <c r="J2" s="173"/>
      <c r="K2" s="25" t="s">
        <v>44</v>
      </c>
      <c r="L2" s="25"/>
      <c r="M2" s="25"/>
      <c r="N2" s="173" t="s">
        <v>2</v>
      </c>
      <c r="O2" s="173"/>
      <c r="P2" s="25" t="s">
        <v>45</v>
      </c>
      <c r="Q2" s="25"/>
      <c r="R2" s="25"/>
      <c r="S2" s="173" t="s">
        <v>3</v>
      </c>
      <c r="T2" s="173"/>
      <c r="U2" s="25" t="s">
        <v>46</v>
      </c>
      <c r="V2" s="25"/>
      <c r="W2" s="25"/>
      <c r="X2" s="173" t="s">
        <v>4</v>
      </c>
      <c r="Y2" s="173"/>
      <c r="Z2" s="25" t="s">
        <v>47</v>
      </c>
      <c r="AA2" s="25"/>
      <c r="AB2" s="25"/>
      <c r="AC2" s="173" t="s">
        <v>5</v>
      </c>
      <c r="AD2" s="173"/>
      <c r="AE2" s="25" t="s">
        <v>48</v>
      </c>
      <c r="AF2" s="25"/>
      <c r="AG2" s="25"/>
      <c r="AH2" s="173" t="s">
        <v>12</v>
      </c>
      <c r="AI2" s="173"/>
      <c r="AJ2" s="25" t="s">
        <v>49</v>
      </c>
      <c r="AK2" s="25"/>
      <c r="AL2" s="25"/>
      <c r="AM2" s="173" t="s">
        <v>13</v>
      </c>
      <c r="AN2" s="173"/>
      <c r="AO2" s="25" t="s">
        <v>50</v>
      </c>
      <c r="AP2" s="25"/>
      <c r="AQ2" s="25"/>
      <c r="AR2" s="173" t="s">
        <v>14</v>
      </c>
      <c r="AS2" s="173"/>
      <c r="AT2" s="25" t="s">
        <v>51</v>
      </c>
      <c r="AU2" s="25"/>
      <c r="AV2" s="25"/>
      <c r="AW2" s="173" t="s">
        <v>15</v>
      </c>
      <c r="AX2" s="173"/>
      <c r="AY2" s="25" t="s">
        <v>52</v>
      </c>
      <c r="AZ2" s="25"/>
      <c r="BA2" s="26"/>
      <c r="BB2" s="173" t="s">
        <v>16</v>
      </c>
      <c r="BC2" s="173"/>
      <c r="BD2" s="25" t="s">
        <v>53</v>
      </c>
      <c r="BE2" s="25"/>
      <c r="BF2" s="26"/>
      <c r="BG2" s="173" t="s">
        <v>17</v>
      </c>
      <c r="BH2" s="173"/>
      <c r="BI2" s="25" t="s">
        <v>54</v>
      </c>
      <c r="BJ2" s="25"/>
      <c r="BK2" s="26"/>
      <c r="BL2" s="174" t="s">
        <v>18</v>
      </c>
      <c r="BM2" s="174"/>
      <c r="BN2" s="27" t="s">
        <v>55</v>
      </c>
      <c r="BO2" s="27"/>
      <c r="BP2" s="174" t="s">
        <v>19</v>
      </c>
      <c r="BQ2" s="174"/>
      <c r="BR2" s="27" t="s">
        <v>56</v>
      </c>
      <c r="BS2" s="27"/>
      <c r="BT2" s="174" t="s">
        <v>20</v>
      </c>
      <c r="BU2" s="174"/>
      <c r="BV2" s="27" t="s">
        <v>57</v>
      </c>
      <c r="BW2" s="27"/>
      <c r="BX2" s="173" t="s">
        <v>21</v>
      </c>
      <c r="BY2" s="173"/>
      <c r="BZ2" s="25" t="s">
        <v>58</v>
      </c>
      <c r="CA2" s="25"/>
      <c r="CB2" s="173" t="s">
        <v>22</v>
      </c>
      <c r="CC2" s="173"/>
      <c r="CD2" s="25" t="s">
        <v>59</v>
      </c>
      <c r="CE2" s="25"/>
      <c r="CF2" s="173" t="s">
        <v>23</v>
      </c>
      <c r="CG2" s="173"/>
      <c r="CH2" s="25" t="s">
        <v>60</v>
      </c>
      <c r="CI2" s="25"/>
      <c r="CJ2" s="173" t="s">
        <v>24</v>
      </c>
      <c r="CK2" s="173"/>
      <c r="CL2" s="25" t="s">
        <v>61</v>
      </c>
      <c r="CM2" s="25"/>
      <c r="CN2" s="173" t="s">
        <v>25</v>
      </c>
      <c r="CO2" s="173"/>
      <c r="CP2" s="25" t="s">
        <v>62</v>
      </c>
      <c r="CQ2" s="25"/>
      <c r="CR2" s="173" t="s">
        <v>26</v>
      </c>
      <c r="CS2" s="173"/>
      <c r="CT2" s="25" t="s">
        <v>63</v>
      </c>
      <c r="CU2" s="25"/>
      <c r="CV2" s="173" t="s">
        <v>27</v>
      </c>
      <c r="CW2" s="173"/>
      <c r="CX2" t="s">
        <v>64</v>
      </c>
      <c r="CZ2" s="174" t="s">
        <v>65</v>
      </c>
      <c r="DA2" s="174"/>
      <c r="DB2" s="27"/>
      <c r="DC2" s="28" t="s">
        <v>43</v>
      </c>
      <c r="DD2" s="174" t="s">
        <v>66</v>
      </c>
      <c r="DE2" s="174"/>
      <c r="DF2" s="28" t="s">
        <v>44</v>
      </c>
      <c r="DG2" s="28"/>
      <c r="DH2" s="173" t="s">
        <v>67</v>
      </c>
      <c r="DI2" s="173"/>
      <c r="DJ2" t="s">
        <v>45</v>
      </c>
      <c r="DL2" s="178" t="s">
        <v>68</v>
      </c>
      <c r="DM2" s="178"/>
      <c r="DN2" t="s">
        <v>46</v>
      </c>
      <c r="DP2" s="173" t="s">
        <v>69</v>
      </c>
      <c r="DQ2" s="173"/>
      <c r="DR2" t="s">
        <v>47</v>
      </c>
      <c r="DT2" s="173" t="s">
        <v>70</v>
      </c>
      <c r="DU2" s="173"/>
      <c r="DV2" t="s">
        <v>48</v>
      </c>
      <c r="DX2" s="173" t="s">
        <v>71</v>
      </c>
      <c r="DY2" s="173"/>
      <c r="DZ2" t="s">
        <v>49</v>
      </c>
      <c r="EB2" s="173" t="s">
        <v>72</v>
      </c>
      <c r="EC2" s="173"/>
      <c r="ED2" t="s">
        <v>50</v>
      </c>
      <c r="EF2" s="173" t="s">
        <v>73</v>
      </c>
      <c r="EG2" s="173"/>
      <c r="EH2" t="s">
        <v>51</v>
      </c>
      <c r="EJ2" s="184" t="s">
        <v>74</v>
      </c>
      <c r="EK2" s="184"/>
      <c r="EL2" s="33" t="s">
        <v>52</v>
      </c>
      <c r="EM2" s="33"/>
      <c r="EN2" s="173" t="s">
        <v>75</v>
      </c>
      <c r="EO2" s="173"/>
      <c r="EP2" t="s">
        <v>53</v>
      </c>
      <c r="ER2" s="174" t="s">
        <v>76</v>
      </c>
      <c r="ES2" s="174"/>
      <c r="ET2" s="28" t="s">
        <v>54</v>
      </c>
      <c r="EU2" s="28"/>
      <c r="EV2" s="173" t="s">
        <v>82</v>
      </c>
      <c r="EW2" s="173"/>
      <c r="EX2" t="s">
        <v>55</v>
      </c>
      <c r="EZ2" s="173" t="s">
        <v>83</v>
      </c>
      <c r="FA2" s="173"/>
      <c r="FB2" t="s">
        <v>56</v>
      </c>
      <c r="FD2" s="173" t="s">
        <v>84</v>
      </c>
      <c r="FE2" s="173"/>
      <c r="FF2" t="s">
        <v>57</v>
      </c>
      <c r="FH2" s="173" t="s">
        <v>85</v>
      </c>
      <c r="FI2" s="173"/>
      <c r="FJ2" t="s">
        <v>58</v>
      </c>
      <c r="FL2" s="173" t="s">
        <v>86</v>
      </c>
      <c r="FM2" s="173"/>
      <c r="FN2" t="s">
        <v>59</v>
      </c>
      <c r="FP2" s="173" t="s">
        <v>87</v>
      </c>
      <c r="FQ2" s="173"/>
      <c r="FR2" t="s">
        <v>60</v>
      </c>
      <c r="FT2" s="173" t="s">
        <v>88</v>
      </c>
      <c r="FU2" s="173"/>
      <c r="FV2" t="s">
        <v>61</v>
      </c>
      <c r="FX2" s="174" t="s">
        <v>89</v>
      </c>
      <c r="FY2" s="174"/>
      <c r="FZ2" s="28" t="s">
        <v>62</v>
      </c>
      <c r="GA2" s="28"/>
      <c r="GB2" s="173" t="s">
        <v>90</v>
      </c>
      <c r="GC2" s="173"/>
      <c r="GD2" t="s">
        <v>63</v>
      </c>
      <c r="GF2" s="173" t="s">
        <v>91</v>
      </c>
      <c r="GG2" s="173"/>
      <c r="GH2" t="s">
        <v>64</v>
      </c>
    </row>
    <row r="3" spans="1:191" x14ac:dyDescent="0.25">
      <c r="D3" s="173" t="s">
        <v>6</v>
      </c>
      <c r="E3" s="173"/>
      <c r="F3" s="25"/>
      <c r="G3" s="25"/>
      <c r="H3" s="25"/>
      <c r="I3" s="173" t="s">
        <v>7</v>
      </c>
      <c r="J3" s="173"/>
      <c r="K3" s="25"/>
      <c r="L3" s="25"/>
      <c r="M3" s="25"/>
      <c r="N3" s="173" t="s">
        <v>8</v>
      </c>
      <c r="O3" s="173"/>
      <c r="P3" s="25"/>
      <c r="Q3" s="25"/>
      <c r="R3" s="25"/>
      <c r="S3" s="173" t="s">
        <v>9</v>
      </c>
      <c r="T3" s="173"/>
      <c r="U3" s="25"/>
      <c r="V3" s="25"/>
      <c r="W3" s="25"/>
      <c r="X3" s="173" t="s">
        <v>10</v>
      </c>
      <c r="Y3" s="173"/>
      <c r="Z3" s="25"/>
      <c r="AA3" s="25"/>
      <c r="AB3" s="25"/>
      <c r="AC3" s="173" t="s">
        <v>11</v>
      </c>
      <c r="AD3" s="173"/>
      <c r="AE3" s="25"/>
      <c r="AF3" s="25"/>
      <c r="AG3" s="25"/>
      <c r="AH3" s="173" t="s">
        <v>28</v>
      </c>
      <c r="AI3" s="173"/>
      <c r="AJ3" s="25"/>
      <c r="AK3" s="25"/>
      <c r="AL3" s="25"/>
      <c r="AM3" s="173" t="s">
        <v>29</v>
      </c>
      <c r="AN3" s="173"/>
      <c r="AO3" s="25"/>
      <c r="AP3" s="25"/>
      <c r="AQ3" s="25"/>
      <c r="AR3" s="173" t="s">
        <v>30</v>
      </c>
      <c r="AS3" s="173"/>
      <c r="AT3" s="25"/>
      <c r="AU3" s="25"/>
      <c r="AV3" s="25"/>
      <c r="AW3" s="173" t="s">
        <v>31</v>
      </c>
      <c r="AX3" s="173"/>
      <c r="AY3" s="25"/>
      <c r="AZ3" s="25"/>
      <c r="BA3" s="26"/>
      <c r="BB3" s="176" t="s">
        <v>32</v>
      </c>
      <c r="BC3" s="173"/>
      <c r="BD3" s="25"/>
      <c r="BE3" s="25"/>
      <c r="BF3" s="26"/>
      <c r="BG3" s="173" t="s">
        <v>33</v>
      </c>
      <c r="BH3" s="173"/>
      <c r="BI3" s="25"/>
      <c r="BJ3" s="25"/>
      <c r="BK3" s="26"/>
      <c r="BL3" s="174" t="s">
        <v>6</v>
      </c>
      <c r="BM3" s="174"/>
      <c r="BN3" s="27"/>
      <c r="BO3" s="27"/>
      <c r="BP3" s="174" t="s">
        <v>7</v>
      </c>
      <c r="BQ3" s="174"/>
      <c r="BR3" s="27"/>
      <c r="BS3" s="27"/>
      <c r="BT3" s="174" t="s">
        <v>8</v>
      </c>
      <c r="BU3" s="174"/>
      <c r="BV3" s="27"/>
      <c r="BW3" s="27"/>
      <c r="BX3" s="173" t="s">
        <v>9</v>
      </c>
      <c r="BY3" s="173"/>
      <c r="BZ3" s="25"/>
      <c r="CA3" s="25"/>
      <c r="CB3" s="173" t="s">
        <v>10</v>
      </c>
      <c r="CC3" s="173"/>
      <c r="CD3" s="25"/>
      <c r="CE3" s="25"/>
      <c r="CF3" s="173" t="s">
        <v>11</v>
      </c>
      <c r="CG3" s="173"/>
      <c r="CH3" s="25"/>
      <c r="CI3" s="25"/>
      <c r="CJ3" s="173" t="s">
        <v>34</v>
      </c>
      <c r="CK3" s="173"/>
      <c r="CL3" s="25"/>
      <c r="CM3" s="25"/>
      <c r="CN3" s="173" t="s">
        <v>35</v>
      </c>
      <c r="CO3" s="173"/>
      <c r="CP3" s="25"/>
      <c r="CQ3" s="25"/>
      <c r="CR3" s="173" t="s">
        <v>36</v>
      </c>
      <c r="CS3" s="173"/>
      <c r="CT3" s="25"/>
      <c r="CU3" s="25"/>
      <c r="CV3" s="173" t="s">
        <v>37</v>
      </c>
      <c r="CW3" s="173"/>
      <c r="CZ3" s="174" t="s">
        <v>28</v>
      </c>
      <c r="DA3" s="174"/>
      <c r="DB3" s="27"/>
      <c r="DC3" s="28"/>
      <c r="DD3" s="174" t="s">
        <v>29</v>
      </c>
      <c r="DE3" s="174"/>
      <c r="DF3" s="28"/>
      <c r="DG3" s="28"/>
      <c r="DH3" s="173" t="s">
        <v>30</v>
      </c>
      <c r="DI3" s="173"/>
      <c r="DL3" s="178" t="s">
        <v>31</v>
      </c>
      <c r="DM3" s="178"/>
      <c r="DP3" s="173" t="s">
        <v>32</v>
      </c>
      <c r="DQ3" s="173"/>
      <c r="DT3" s="173" t="s">
        <v>33</v>
      </c>
      <c r="DU3" s="173"/>
      <c r="DX3" s="173" t="s">
        <v>6</v>
      </c>
      <c r="DY3" s="173"/>
      <c r="EB3" s="173" t="s">
        <v>7</v>
      </c>
      <c r="EC3" s="173"/>
      <c r="EF3" s="173" t="s">
        <v>8</v>
      </c>
      <c r="EG3" s="173"/>
      <c r="EJ3" s="184" t="s">
        <v>9</v>
      </c>
      <c r="EK3" s="184"/>
      <c r="EL3" s="33"/>
      <c r="EM3" s="33"/>
      <c r="EN3" s="173" t="s">
        <v>10</v>
      </c>
      <c r="EO3" s="173"/>
      <c r="ER3" s="174" t="s">
        <v>11</v>
      </c>
      <c r="ES3" s="174"/>
      <c r="ET3" s="28"/>
      <c r="EU3" s="28"/>
      <c r="EV3" s="173" t="s">
        <v>34</v>
      </c>
      <c r="EW3" s="173"/>
      <c r="EZ3" s="173" t="s">
        <v>35</v>
      </c>
      <c r="FA3" s="173"/>
      <c r="FD3" s="173" t="s">
        <v>36</v>
      </c>
      <c r="FE3" s="173"/>
      <c r="FH3" s="173" t="s">
        <v>37</v>
      </c>
      <c r="FI3" s="173"/>
      <c r="FL3" s="173" t="s">
        <v>28</v>
      </c>
      <c r="FM3" s="173"/>
      <c r="FP3" s="173" t="s">
        <v>29</v>
      </c>
      <c r="FQ3" s="173"/>
      <c r="FT3" s="173" t="s">
        <v>30</v>
      </c>
      <c r="FU3" s="173"/>
      <c r="FX3" s="174" t="s">
        <v>31</v>
      </c>
      <c r="FY3" s="174"/>
      <c r="FZ3" s="28"/>
      <c r="GA3" s="28"/>
      <c r="GB3" s="173" t="s">
        <v>32</v>
      </c>
      <c r="GC3" s="173"/>
      <c r="GF3" s="173" t="s">
        <v>33</v>
      </c>
      <c r="GG3" s="173"/>
    </row>
    <row r="4" spans="1:191" ht="60" x14ac:dyDescent="0.25">
      <c r="D4" s="1" t="s">
        <v>38</v>
      </c>
      <c r="E4" s="2" t="s">
        <v>39</v>
      </c>
      <c r="F4" s="2" t="s">
        <v>40</v>
      </c>
      <c r="G4" s="2" t="s">
        <v>81</v>
      </c>
      <c r="H4" s="2"/>
      <c r="I4" s="1" t="s">
        <v>38</v>
      </c>
      <c r="J4" s="2" t="s">
        <v>39</v>
      </c>
      <c r="K4" s="2" t="s">
        <v>40</v>
      </c>
      <c r="L4" s="2" t="s">
        <v>81</v>
      </c>
      <c r="M4" s="2"/>
      <c r="N4" s="1" t="s">
        <v>38</v>
      </c>
      <c r="O4" s="2" t="s">
        <v>39</v>
      </c>
      <c r="P4" s="2" t="s">
        <v>40</v>
      </c>
      <c r="Q4" s="2" t="s">
        <v>81</v>
      </c>
      <c r="R4" s="2"/>
      <c r="S4" s="1" t="s">
        <v>38</v>
      </c>
      <c r="T4" s="2" t="s">
        <v>39</v>
      </c>
      <c r="U4" s="2" t="s">
        <v>40</v>
      </c>
      <c r="V4" s="2" t="s">
        <v>81</v>
      </c>
      <c r="W4" s="2"/>
      <c r="X4" s="1" t="s">
        <v>38</v>
      </c>
      <c r="Y4" s="2" t="s">
        <v>39</v>
      </c>
      <c r="Z4" s="2" t="s">
        <v>40</v>
      </c>
      <c r="AA4" s="2" t="s">
        <v>81</v>
      </c>
      <c r="AB4" s="2"/>
      <c r="AC4" s="1" t="s">
        <v>38</v>
      </c>
      <c r="AD4" s="2" t="s">
        <v>39</v>
      </c>
      <c r="AE4" s="2" t="s">
        <v>40</v>
      </c>
      <c r="AF4" s="2" t="s">
        <v>81</v>
      </c>
      <c r="AG4" s="2"/>
      <c r="AH4" s="1" t="s">
        <v>38</v>
      </c>
      <c r="AI4" s="2" t="s">
        <v>39</v>
      </c>
      <c r="AJ4" s="2" t="s">
        <v>40</v>
      </c>
      <c r="AK4" s="2" t="s">
        <v>81</v>
      </c>
      <c r="AL4" s="2"/>
      <c r="AM4" s="1" t="s">
        <v>38</v>
      </c>
      <c r="AN4" s="2" t="s">
        <v>39</v>
      </c>
      <c r="AO4" s="2" t="s">
        <v>40</v>
      </c>
      <c r="AP4" s="2" t="s">
        <v>81</v>
      </c>
      <c r="AQ4" s="2"/>
      <c r="AR4" s="1" t="s">
        <v>38</v>
      </c>
      <c r="AS4" s="2" t="s">
        <v>39</v>
      </c>
      <c r="AT4" s="2" t="s">
        <v>40</v>
      </c>
      <c r="AU4" s="2" t="s">
        <v>81</v>
      </c>
      <c r="AV4" s="2"/>
      <c r="AW4" s="1" t="s">
        <v>38</v>
      </c>
      <c r="AX4" s="2" t="s">
        <v>39</v>
      </c>
      <c r="AY4" s="2" t="s">
        <v>40</v>
      </c>
      <c r="AZ4" s="2" t="s">
        <v>81</v>
      </c>
      <c r="BA4" s="2"/>
      <c r="BB4" s="1" t="s">
        <v>38</v>
      </c>
      <c r="BC4" s="2" t="s">
        <v>39</v>
      </c>
      <c r="BD4" s="2" t="s">
        <v>40</v>
      </c>
      <c r="BE4" s="2" t="s">
        <v>81</v>
      </c>
      <c r="BF4" s="2"/>
      <c r="BG4" s="1" t="s">
        <v>38</v>
      </c>
      <c r="BH4" s="2" t="s">
        <v>39</v>
      </c>
      <c r="BI4" s="2" t="s">
        <v>40</v>
      </c>
      <c r="BJ4" s="2" t="s">
        <v>81</v>
      </c>
      <c r="BK4" s="2"/>
      <c r="BL4" s="1" t="s">
        <v>38</v>
      </c>
      <c r="BM4" s="2" t="s">
        <v>39</v>
      </c>
      <c r="BN4" s="2" t="s">
        <v>40</v>
      </c>
      <c r="BO4" s="2" t="s">
        <v>81</v>
      </c>
      <c r="BP4" s="1" t="s">
        <v>38</v>
      </c>
      <c r="BQ4" s="2" t="s">
        <v>39</v>
      </c>
      <c r="BR4" s="2" t="s">
        <v>40</v>
      </c>
      <c r="BS4" s="2" t="s">
        <v>81</v>
      </c>
      <c r="BT4" s="1" t="s">
        <v>38</v>
      </c>
      <c r="BU4" s="2" t="s">
        <v>39</v>
      </c>
      <c r="BV4" s="2" t="s">
        <v>40</v>
      </c>
      <c r="BW4" s="2" t="s">
        <v>81</v>
      </c>
      <c r="BX4" s="1" t="s">
        <v>38</v>
      </c>
      <c r="BY4" s="2" t="s">
        <v>39</v>
      </c>
      <c r="BZ4" s="2" t="s">
        <v>40</v>
      </c>
      <c r="CA4" s="2" t="s">
        <v>81</v>
      </c>
      <c r="CB4" s="1" t="s">
        <v>38</v>
      </c>
      <c r="CC4" s="2" t="s">
        <v>39</v>
      </c>
      <c r="CD4" s="2" t="s">
        <v>40</v>
      </c>
      <c r="CE4" s="2" t="s">
        <v>81</v>
      </c>
      <c r="CF4" s="1" t="s">
        <v>38</v>
      </c>
      <c r="CG4" s="2" t="s">
        <v>39</v>
      </c>
      <c r="CH4" s="2" t="s">
        <v>40</v>
      </c>
      <c r="CI4" s="2" t="s">
        <v>81</v>
      </c>
      <c r="CJ4" s="1" t="s">
        <v>38</v>
      </c>
      <c r="CK4" s="2" t="s">
        <v>39</v>
      </c>
      <c r="CL4" s="2" t="s">
        <v>40</v>
      </c>
      <c r="CM4" s="2" t="s">
        <v>81</v>
      </c>
      <c r="CN4" s="1" t="s">
        <v>38</v>
      </c>
      <c r="CO4" s="2" t="s">
        <v>39</v>
      </c>
      <c r="CP4" s="2" t="s">
        <v>40</v>
      </c>
      <c r="CQ4" s="2" t="s">
        <v>81</v>
      </c>
      <c r="CR4" s="1" t="s">
        <v>38</v>
      </c>
      <c r="CS4" s="2" t="s">
        <v>39</v>
      </c>
      <c r="CT4" s="2" t="s">
        <v>40</v>
      </c>
      <c r="CU4" s="2" t="s">
        <v>81</v>
      </c>
      <c r="CV4" s="1" t="s">
        <v>38</v>
      </c>
      <c r="CW4" s="2" t="s">
        <v>39</v>
      </c>
      <c r="CX4" s="2" t="s">
        <v>40</v>
      </c>
      <c r="CY4" s="9" t="s">
        <v>81</v>
      </c>
      <c r="CZ4" s="8" t="s">
        <v>38</v>
      </c>
      <c r="DA4" s="2" t="s">
        <v>39</v>
      </c>
      <c r="DB4" s="2" t="s">
        <v>40</v>
      </c>
      <c r="DC4" s="9" t="s">
        <v>81</v>
      </c>
      <c r="DD4" s="1" t="s">
        <v>38</v>
      </c>
      <c r="DE4" s="2" t="s">
        <v>39</v>
      </c>
      <c r="DF4" s="2" t="s">
        <v>40</v>
      </c>
      <c r="DG4" s="9" t="s">
        <v>81</v>
      </c>
      <c r="DH4" s="1" t="s">
        <v>38</v>
      </c>
      <c r="DI4" s="2" t="s">
        <v>39</v>
      </c>
      <c r="DJ4" s="2" t="s">
        <v>40</v>
      </c>
      <c r="DK4" s="9" t="s">
        <v>81</v>
      </c>
      <c r="DL4" s="1" t="s">
        <v>38</v>
      </c>
      <c r="DM4" s="2" t="s">
        <v>39</v>
      </c>
      <c r="DN4" s="2" t="s">
        <v>40</v>
      </c>
      <c r="DO4" s="9" t="s">
        <v>81</v>
      </c>
      <c r="DP4" s="1" t="s">
        <v>38</v>
      </c>
      <c r="DQ4" s="2" t="s">
        <v>39</v>
      </c>
      <c r="DR4" s="2" t="s">
        <v>40</v>
      </c>
      <c r="DS4" s="9" t="s">
        <v>81</v>
      </c>
      <c r="DT4" s="1" t="s">
        <v>38</v>
      </c>
      <c r="DU4" s="2" t="s">
        <v>39</v>
      </c>
      <c r="DV4" s="2" t="s">
        <v>40</v>
      </c>
      <c r="DW4" s="9" t="s">
        <v>81</v>
      </c>
      <c r="DX4" s="1" t="s">
        <v>38</v>
      </c>
      <c r="DY4" s="2" t="s">
        <v>39</v>
      </c>
      <c r="DZ4" s="2" t="s">
        <v>40</v>
      </c>
      <c r="EA4" s="9" t="s">
        <v>81</v>
      </c>
      <c r="EB4" s="1" t="s">
        <v>38</v>
      </c>
      <c r="EC4" s="2" t="s">
        <v>39</v>
      </c>
      <c r="ED4" s="2" t="s">
        <v>40</v>
      </c>
      <c r="EE4" s="9" t="s">
        <v>81</v>
      </c>
      <c r="EF4" s="1" t="s">
        <v>38</v>
      </c>
      <c r="EG4" s="2" t="s">
        <v>39</v>
      </c>
      <c r="EH4" s="2" t="s">
        <v>40</v>
      </c>
      <c r="EI4" s="9" t="s">
        <v>81</v>
      </c>
      <c r="EJ4" s="1" t="s">
        <v>38</v>
      </c>
      <c r="EK4" s="2" t="s">
        <v>39</v>
      </c>
      <c r="EL4" s="2" t="s">
        <v>40</v>
      </c>
      <c r="EM4" s="9" t="s">
        <v>81</v>
      </c>
      <c r="EN4" s="1" t="s">
        <v>38</v>
      </c>
      <c r="EO4" s="2" t="s">
        <v>39</v>
      </c>
      <c r="EP4" s="2" t="s">
        <v>40</v>
      </c>
      <c r="EQ4" s="9" t="s">
        <v>81</v>
      </c>
      <c r="ER4" s="1" t="s">
        <v>38</v>
      </c>
      <c r="ES4" s="2" t="s">
        <v>39</v>
      </c>
      <c r="ET4" s="2" t="s">
        <v>40</v>
      </c>
      <c r="EU4" s="9" t="s">
        <v>81</v>
      </c>
      <c r="EV4" s="1" t="s">
        <v>38</v>
      </c>
      <c r="EW4" s="2" t="s">
        <v>39</v>
      </c>
      <c r="EX4" s="2" t="s">
        <v>40</v>
      </c>
      <c r="EY4" s="9" t="s">
        <v>81</v>
      </c>
      <c r="EZ4" s="1" t="s">
        <v>38</v>
      </c>
      <c r="FA4" s="2" t="s">
        <v>39</v>
      </c>
      <c r="FB4" s="2" t="s">
        <v>40</v>
      </c>
      <c r="FC4" s="9" t="s">
        <v>81</v>
      </c>
      <c r="FD4" s="1" t="s">
        <v>38</v>
      </c>
      <c r="FE4" s="2" t="s">
        <v>39</v>
      </c>
      <c r="FF4" s="2" t="s">
        <v>40</v>
      </c>
      <c r="FG4" s="9" t="s">
        <v>81</v>
      </c>
      <c r="FH4" s="1" t="s">
        <v>38</v>
      </c>
      <c r="FI4" s="2" t="s">
        <v>39</v>
      </c>
      <c r="FJ4" s="2" t="s">
        <v>40</v>
      </c>
      <c r="FK4" s="9" t="s">
        <v>81</v>
      </c>
      <c r="FL4" s="1" t="s">
        <v>38</v>
      </c>
      <c r="FM4" s="2" t="s">
        <v>39</v>
      </c>
      <c r="FN4" s="2" t="s">
        <v>40</v>
      </c>
      <c r="FO4" s="9" t="s">
        <v>81</v>
      </c>
      <c r="FP4" s="1" t="s">
        <v>38</v>
      </c>
      <c r="FQ4" s="2" t="s">
        <v>39</v>
      </c>
      <c r="FR4" s="2" t="s">
        <v>40</v>
      </c>
      <c r="FS4" s="9" t="s">
        <v>81</v>
      </c>
      <c r="FT4" s="1" t="s">
        <v>38</v>
      </c>
      <c r="FU4" s="2" t="s">
        <v>39</v>
      </c>
      <c r="FV4" s="2" t="s">
        <v>40</v>
      </c>
      <c r="FW4" s="9" t="s">
        <v>81</v>
      </c>
      <c r="FX4" s="1" t="s">
        <v>38</v>
      </c>
      <c r="FY4" s="2" t="s">
        <v>39</v>
      </c>
      <c r="FZ4" s="2" t="s">
        <v>40</v>
      </c>
      <c r="GA4" s="9" t="s">
        <v>81</v>
      </c>
      <c r="GB4" s="1" t="s">
        <v>38</v>
      </c>
      <c r="GC4" s="2" t="s">
        <v>39</v>
      </c>
      <c r="GD4" s="2" t="s">
        <v>40</v>
      </c>
      <c r="GE4" s="9" t="s">
        <v>81</v>
      </c>
      <c r="GF4" s="1" t="s">
        <v>38</v>
      </c>
      <c r="GG4" s="2" t="s">
        <v>39</v>
      </c>
      <c r="GH4" s="2" t="s">
        <v>40</v>
      </c>
      <c r="GI4" s="9" t="s">
        <v>81</v>
      </c>
    </row>
    <row r="5" spans="1:191" x14ac:dyDescent="0.25">
      <c r="B5" s="42" t="s">
        <v>166</v>
      </c>
      <c r="C5" s="40">
        <f>AVERAGE(H5,M5,R5,W5,AB5,AG5,AL5,AQ5,AV5,BA5,BF5,BK5)</f>
        <v>1.7479591175899809</v>
      </c>
      <c r="D5" s="5">
        <v>1.7333414660000006</v>
      </c>
      <c r="E5" s="6">
        <v>1.5045311262524896E-2</v>
      </c>
      <c r="F5" s="6">
        <f>MAX(0,D5*E5)</f>
        <v>2.6078661880211223E-2</v>
      </c>
      <c r="G5" s="6">
        <f>MAX(0, E5*37)</f>
        <v>0.55667651671342111</v>
      </c>
      <c r="H5" s="71">
        <f>AVERAGE(D7:D13)</f>
        <v>1.7531672545714285</v>
      </c>
      <c r="I5" s="5">
        <v>1.456162892</v>
      </c>
      <c r="J5" s="6">
        <v>1.180078429885203E-2</v>
      </c>
      <c r="K5" s="6">
        <f>MAX(0,I5*J5)</f>
        <v>1.7183864192484563E-2</v>
      </c>
      <c r="L5" s="6">
        <f>MAX(0, J5*37)</f>
        <v>0.4366290190575251</v>
      </c>
      <c r="M5" s="71">
        <f>AVERAGE(I6:I13)</f>
        <v>1.7560128211250001</v>
      </c>
      <c r="N5" s="5">
        <v>1.5139698960000008</v>
      </c>
      <c r="O5" s="6">
        <v>1.5012211439715921E-2</v>
      </c>
      <c r="P5" s="6">
        <f>MAX(0,N5*O5)</f>
        <v>2.2728036192116736E-2</v>
      </c>
      <c r="Q5" s="6">
        <f>MAX(0, O5*37)</f>
        <v>0.55545182326948905</v>
      </c>
      <c r="R5" s="71">
        <f>AVERAGE(N10:N14)</f>
        <v>1.7511753091999995</v>
      </c>
      <c r="S5" s="5">
        <v>1.502523235</v>
      </c>
      <c r="T5" s="6">
        <v>1.746662434911227E-2</v>
      </c>
      <c r="U5" s="6">
        <f>MAX(0,S5*T5)</f>
        <v>2.6244008921557937E-2</v>
      </c>
      <c r="V5" s="6">
        <f>MAX(0, T5*37)</f>
        <v>0.64626510091715406</v>
      </c>
      <c r="W5" s="77">
        <f>AVERAGE(S12:S13)</f>
        <v>1.7425752880000003</v>
      </c>
      <c r="X5" s="5">
        <v>1.5205810940000006</v>
      </c>
      <c r="Y5" s="6">
        <v>1.388848140539322E-2</v>
      </c>
      <c r="Z5" s="6">
        <f>MAX(0,X5*Y5)</f>
        <v>2.1118562249411488E-2</v>
      </c>
      <c r="AA5" s="6">
        <f>MAX(0, Y5*37)</f>
        <v>0.51387381199954918</v>
      </c>
      <c r="AB5" s="62">
        <f>AVERAGE(X11:X14)</f>
        <v>1.7429714135000007</v>
      </c>
      <c r="AC5" s="5">
        <v>1.483099425999999</v>
      </c>
      <c r="AD5" s="6">
        <v>-2.0875981978893629E-4</v>
      </c>
      <c r="AE5" s="6">
        <f>MAX(0,AC5*AD5)</f>
        <v>0</v>
      </c>
      <c r="AF5" s="6">
        <f>MAX(0, AD5*37)</f>
        <v>0</v>
      </c>
      <c r="AG5" s="62">
        <f>AVERAGE(AC10:AC14)</f>
        <v>1.7447826632000005</v>
      </c>
      <c r="AH5" s="5">
        <v>1.714436718</v>
      </c>
      <c r="AI5" s="6">
        <v>2.3968258202790596E-2</v>
      </c>
      <c r="AJ5" s="6">
        <f>MAX(0,AH5*AI5)</f>
        <v>4.1092061929368887E-2</v>
      </c>
      <c r="AK5" s="6">
        <f>MAX(0, AI5*37)</f>
        <v>0.8868255535032521</v>
      </c>
      <c r="AL5" s="12">
        <f>AVERAGE(AH10:AH14)</f>
        <v>1.7482849590000005</v>
      </c>
      <c r="AM5" s="5">
        <v>1.7031812899999998</v>
      </c>
      <c r="AN5" s="6">
        <v>-1.7192558627755424E-2</v>
      </c>
      <c r="AO5" s="6">
        <f>MAX(0,AM5*AN5)</f>
        <v>0</v>
      </c>
      <c r="AP5" s="6">
        <f>MAX(0, AN5*37)</f>
        <v>0</v>
      </c>
      <c r="AQ5" s="62">
        <f>AVERAGE(AM11:AM14)</f>
        <v>1.7413459330000007</v>
      </c>
      <c r="AR5" s="5">
        <v>1.722523142</v>
      </c>
      <c r="AS5" s="6">
        <v>3.3519988569616084E-2</v>
      </c>
      <c r="AT5" s="6">
        <f>MAX(0,AR5*AS5)</f>
        <v>5.7738956030739183E-2</v>
      </c>
      <c r="AU5" s="6">
        <f>MAX(0, AS5*37)</f>
        <v>1.240239577075795</v>
      </c>
      <c r="AV5" s="80">
        <f>AVERAGE(AR6:AR14)</f>
        <v>1.7572820163333345</v>
      </c>
      <c r="AW5" s="5">
        <v>1.7025256340000006</v>
      </c>
      <c r="AX5" s="6">
        <v>1.6058968213328157E-3</v>
      </c>
      <c r="AY5" s="6">
        <f>MAX(0,AW5*AX5)</f>
        <v>2.7340805038782376E-3</v>
      </c>
      <c r="AZ5" s="6">
        <f>MAX(0, AX5*37)</f>
        <v>5.9418182389314178E-2</v>
      </c>
      <c r="BA5" s="80">
        <f>AVERAGE(AW10:AW14)</f>
        <v>1.7428648694000011</v>
      </c>
      <c r="BB5" s="5">
        <v>1.5674058600000009</v>
      </c>
      <c r="BC5" s="6">
        <v>-1.071342557149956E-2</v>
      </c>
      <c r="BD5" s="6">
        <f>MAX(0,BB5*BC5)</f>
        <v>0</v>
      </c>
      <c r="BE5" s="6">
        <f>MAX(0, BC5*37)</f>
        <v>0</v>
      </c>
      <c r="BF5" s="80">
        <f>AVERAGE(BB10:BB13)</f>
        <v>1.7481756830000013</v>
      </c>
      <c r="BG5" s="5">
        <v>1.5852724860000009</v>
      </c>
      <c r="BH5" s="6">
        <v>-8.4132955543409337E-3</v>
      </c>
      <c r="BI5" s="6">
        <f>MAX(0,BG5*BH5)</f>
        <v>0</v>
      </c>
      <c r="BJ5" s="6">
        <f>MAX(0, BH5*37)</f>
        <v>0</v>
      </c>
      <c r="BK5" s="80">
        <f>AVERAGE(BG10:BG13)</f>
        <v>1.7468712007500011</v>
      </c>
      <c r="BL5" s="5">
        <v>1.6078926180000011</v>
      </c>
      <c r="BM5" s="6">
        <v>-3.6200030862442917E-2</v>
      </c>
      <c r="BN5" s="6">
        <f>MAX(0,BL5*BM5)</f>
        <v>0</v>
      </c>
      <c r="BO5" s="6">
        <f>MAX(0, BM5*37)</f>
        <v>0</v>
      </c>
      <c r="BP5" s="5">
        <v>1.572214004000001</v>
      </c>
      <c r="BQ5" s="6">
        <v>-5.6869468752859725E-2</v>
      </c>
      <c r="BR5" s="6">
        <f>MAX(0,BP5*BQ5)</f>
        <v>0</v>
      </c>
      <c r="BS5" s="6">
        <f>MAX(0, BQ5*37)</f>
        <v>0</v>
      </c>
      <c r="BT5" s="5">
        <v>1.6703711710000029</v>
      </c>
      <c r="BU5" s="6">
        <v>1.9282225317237656E-2</v>
      </c>
      <c r="BV5" s="6">
        <f>MAX(0,BT5*BU5)</f>
        <v>3.2208473282640163E-2</v>
      </c>
      <c r="BW5" s="6">
        <f>MAX(0, BU5*37)</f>
        <v>0.71344233673779334</v>
      </c>
      <c r="BX5" s="5">
        <v>1.6445273970000009</v>
      </c>
      <c r="BY5" s="6">
        <v>2.107512628097542E-2</v>
      </c>
      <c r="BZ5" s="6">
        <f>MAX(0,BX5*BY5)</f>
        <v>3.4658622564298816E-2</v>
      </c>
      <c r="CA5" s="6">
        <f>MAX(0, BY5*37)</f>
        <v>0.77977967239609047</v>
      </c>
      <c r="CB5" s="5">
        <v>1.6824461690000003</v>
      </c>
      <c r="CC5" s="6">
        <v>4.6391447911636775E-2</v>
      </c>
      <c r="CD5" s="6">
        <f>MAX(0,CB5*CC5)</f>
        <v>7.8051113813296352E-2</v>
      </c>
      <c r="CE5" s="6">
        <f>MAX(0, CC5*37)</f>
        <v>1.7164835727305607</v>
      </c>
      <c r="CF5" s="5">
        <v>1.5717495810000006</v>
      </c>
      <c r="CG5" s="6">
        <v>-2.1103982897001466E-2</v>
      </c>
      <c r="CH5" s="6">
        <f>MAX(0,CF5*CG5)</f>
        <v>0</v>
      </c>
      <c r="CI5" s="6">
        <f>MAX(0, CG5*37)</f>
        <v>0</v>
      </c>
      <c r="CJ5" s="5">
        <v>1.7160485390000009</v>
      </c>
      <c r="CK5" s="6">
        <v>3.8067578845323032E-2</v>
      </c>
      <c r="CL5" s="6">
        <f>MAX(0,CJ5*CK5)</f>
        <v>6.532581306078393E-2</v>
      </c>
      <c r="CM5" s="6">
        <f>MAX(0, CK5*37)</f>
        <v>1.4085004172769522</v>
      </c>
      <c r="CN5" s="5">
        <v>1.5621606120000013</v>
      </c>
      <c r="CO5" s="6">
        <v>3.2108362339305696E-2</v>
      </c>
      <c r="CP5" s="6">
        <f>MAX(0,CN5*CO5)</f>
        <v>5.0158418962287579E-2</v>
      </c>
      <c r="CQ5" s="6">
        <f>MAX(0, CO5*37)</f>
        <v>1.1880094065543108</v>
      </c>
      <c r="CR5" s="5">
        <v>1.5791257110000014</v>
      </c>
      <c r="CS5" s="6">
        <v>3.7715824368585227E-2</v>
      </c>
      <c r="CT5" s="6">
        <f>MAX(0,CR5*CS5)</f>
        <v>5.9558027971993326E-2</v>
      </c>
      <c r="CU5" s="6">
        <f>MAX(0, CS5*37)</f>
        <v>1.3954855016376535</v>
      </c>
      <c r="CV5" s="5">
        <v>1.5143250430000013</v>
      </c>
      <c r="CW5" s="6">
        <v>1.706464448856947E-2</v>
      </c>
      <c r="CX5" s="21">
        <f>MAX(0,CV5*CW5)</f>
        <v>2.5841418498932699E-2</v>
      </c>
      <c r="CY5" s="22">
        <f>MAX(0, CW5*37)</f>
        <v>0.63139184607707044</v>
      </c>
      <c r="CZ5" s="19">
        <v>1.5195156530000009</v>
      </c>
      <c r="DA5" s="19">
        <v>-4.5440400159440425E-2</v>
      </c>
      <c r="DB5" s="21">
        <f t="shared" ref="DB5:DB26" si="0">MAX(0, CZ5*DA5)</f>
        <v>0</v>
      </c>
      <c r="DC5" s="22">
        <f>MAX(0, DA5*37)</f>
        <v>0</v>
      </c>
      <c r="DD5" s="23">
        <v>1.5388575050000011</v>
      </c>
      <c r="DE5" s="6">
        <v>-1.3382784897160223E-2</v>
      </c>
      <c r="DF5" s="24">
        <f>MAX(0,DD5*DE5)</f>
        <v>0</v>
      </c>
      <c r="DG5" s="22">
        <f>MAX(0, DE5*37)</f>
        <v>0</v>
      </c>
      <c r="DH5" s="23">
        <v>1.5538283170000025</v>
      </c>
      <c r="DI5" s="6">
        <v>-1.5818113848421685E-2</v>
      </c>
      <c r="DJ5" s="24">
        <f>MAX(0,DH5*DI5)</f>
        <v>0</v>
      </c>
      <c r="DK5" s="22">
        <f>MAX(0, DI5*37)</f>
        <v>0</v>
      </c>
      <c r="DL5" s="5">
        <v>1.6584054489999982</v>
      </c>
      <c r="DM5" s="6">
        <v>-5.7229884347110606E-2</v>
      </c>
      <c r="DN5" s="21">
        <f>MAX(0,DL5*DM5)</f>
        <v>0</v>
      </c>
      <c r="DO5" s="22">
        <f>MAX(0, DM5*37)</f>
        <v>0</v>
      </c>
      <c r="DP5" s="23">
        <v>1.6124548910000005</v>
      </c>
      <c r="DQ5" s="6">
        <v>5.5902427561580842E-2</v>
      </c>
      <c r="DR5" s="21">
        <f>MAX(0,DP5*DQ5)</f>
        <v>9.0140142740444254E-2</v>
      </c>
      <c r="DS5" s="22">
        <f>MAX(0, DQ5*37)</f>
        <v>2.0683898197784911</v>
      </c>
      <c r="DT5" s="23">
        <v>1.5831416040000015</v>
      </c>
      <c r="DU5" s="6">
        <v>2.4378778386926012E-2</v>
      </c>
      <c r="DV5" s="21">
        <f>MAX(0,DT5*DU5)</f>
        <v>3.8595058319038617E-2</v>
      </c>
      <c r="DW5" s="22">
        <f>MAX(0, DU5*37)</f>
        <v>0.90201480031626247</v>
      </c>
      <c r="DX5" s="23">
        <v>1.4973872630000002</v>
      </c>
      <c r="DY5" s="6">
        <v>8.3551200019465408E-2</v>
      </c>
      <c r="DZ5" s="21">
        <f>MAX(0,DX5*DY5)</f>
        <v>0.12510850271751286</v>
      </c>
      <c r="EA5" s="22">
        <f>MAX(0, DY5*37)</f>
        <v>3.0913944007202199</v>
      </c>
      <c r="EB5" s="23">
        <v>1.6103240089999993</v>
      </c>
      <c r="EC5" s="6">
        <v>2.5563145542770085E-2</v>
      </c>
      <c r="ED5" s="21">
        <f>MAX(0,EB5*EC5)</f>
        <v>4.1164947013083986E-2</v>
      </c>
      <c r="EE5" s="22">
        <f>MAX(0, EC5*37)</f>
        <v>0.94583638508249313</v>
      </c>
      <c r="EF5" s="23">
        <v>1.6213882040000023</v>
      </c>
      <c r="EG5" s="6">
        <v>-2.6617012263969037E-2</v>
      </c>
      <c r="EH5" s="21">
        <f>MAX(0,EF5*EG5)</f>
        <v>0</v>
      </c>
      <c r="EI5" s="22">
        <f>MAX(0, EG5*37)</f>
        <v>0</v>
      </c>
      <c r="EJ5" s="23">
        <v>1.5849992959999994</v>
      </c>
      <c r="EK5" s="6">
        <v>-3.2432757701298776E-2</v>
      </c>
      <c r="EL5" s="21">
        <f>MAX(0,EJ5*EK5)</f>
        <v>0</v>
      </c>
      <c r="EM5" s="22">
        <f>MAX(0, EK5*37)</f>
        <v>0</v>
      </c>
      <c r="EN5" s="23">
        <v>1.7256375079999984</v>
      </c>
      <c r="EO5" s="6">
        <v>8.1509948052314041E-3</v>
      </c>
      <c r="EP5" s="21">
        <f>MAX(0,EN5*EO5)</f>
        <v>1.4065662363420453E-2</v>
      </c>
      <c r="EQ5" s="22">
        <f>MAX(0, EO5*37)</f>
        <v>0.30158680779356195</v>
      </c>
      <c r="ER5" s="23">
        <v>1.4555891929999998</v>
      </c>
      <c r="ES5" s="6">
        <v>-8.8251476333038956E-3</v>
      </c>
      <c r="ET5" s="21">
        <f>MAX(0,ER5*ES5)</f>
        <v>0</v>
      </c>
      <c r="EU5" s="22">
        <f>MAX(0, ES5*37)</f>
        <v>0</v>
      </c>
      <c r="EV5" s="23">
        <v>1.6706989990000025</v>
      </c>
      <c r="EW5" s="21">
        <v>0.27751439905121567</v>
      </c>
      <c r="EX5" s="21">
        <f>MAX(0,EV5*EW5)</f>
        <v>0.46364302870295326</v>
      </c>
      <c r="EY5" s="22">
        <f>MAX(0, EW5*37)</f>
        <v>10.268032764894979</v>
      </c>
      <c r="EZ5" s="6">
        <v>1.7268122250000033</v>
      </c>
      <c r="FA5" s="6">
        <v>0.24457661049385537</v>
      </c>
      <c r="FB5" s="21">
        <f>MAX(0,EZ5*FA5)</f>
        <v>0.42233788094985353</v>
      </c>
      <c r="FC5" s="22">
        <f>MAX(0, FA5*37)</f>
        <v>9.0493345882726484</v>
      </c>
      <c r="FD5" s="23">
        <v>1.6071823240000018</v>
      </c>
      <c r="FE5" s="6">
        <v>0.26336392495030531</v>
      </c>
      <c r="FF5" s="21">
        <f>MAX(0,FD5*FE5)</f>
        <v>0.42327384495939374</v>
      </c>
      <c r="FG5" s="22">
        <f>MAX(0, FE5*37)</f>
        <v>9.7444652231612956</v>
      </c>
      <c r="FH5" s="23">
        <v>1.6031937500000026</v>
      </c>
      <c r="FI5" s="6">
        <v>0.23897642596330324</v>
      </c>
      <c r="FJ5" s="21">
        <f>MAX(0,FH5*FI5)</f>
        <v>0.38312551250170612</v>
      </c>
      <c r="FK5" s="22">
        <f>MAX(0, FI5*37)</f>
        <v>8.8421277606422191</v>
      </c>
      <c r="FL5" s="23">
        <v>1.6826920399999992</v>
      </c>
      <c r="FM5" s="6">
        <v>-4.1542201989311174E-3</v>
      </c>
      <c r="FN5" s="21">
        <f>MAX(0,FL5*FM5)</f>
        <v>0</v>
      </c>
      <c r="FO5" s="22">
        <f>MAX(0, FM5*37)</f>
        <v>0</v>
      </c>
      <c r="FP5" s="23">
        <v>1.6716278450000015</v>
      </c>
      <c r="FQ5" s="6">
        <v>6.068716397459617E-2</v>
      </c>
      <c r="FR5" s="21">
        <f>MAX(0,FP5*FQ5)</f>
        <v>0.10144635313401593</v>
      </c>
      <c r="FS5" s="22">
        <f>MAX(0, FQ5*37)</f>
        <v>2.2454250670600584</v>
      </c>
      <c r="FT5" s="23">
        <v>1.7317842830000014</v>
      </c>
      <c r="FU5" s="6">
        <v>7.258660343130237E-3</v>
      </c>
      <c r="FV5" s="21">
        <f>MAX(0,FT5*FU5)</f>
        <v>1.2570433897868341E-2</v>
      </c>
      <c r="FW5" s="22">
        <f>MAX(0, FU5*37)</f>
        <v>0.26857043269581876</v>
      </c>
      <c r="FX5" s="23">
        <v>1.4758325719999998</v>
      </c>
      <c r="FY5" s="6">
        <v>-1.9738299353614666E-2</v>
      </c>
      <c r="FZ5" s="21">
        <f>MAX(0,FX5*FY5)</f>
        <v>0</v>
      </c>
      <c r="GA5" s="22">
        <f>MAX(0, FY5*37)</f>
        <v>0</v>
      </c>
      <c r="GB5" s="23">
        <v>1.6678851420000012</v>
      </c>
      <c r="GC5" s="6">
        <v>4.6169420373823607E-2</v>
      </c>
      <c r="GD5" s="21">
        <f>MAX(0,GB5*GC5)</f>
        <v>7.7005290256252537E-2</v>
      </c>
      <c r="GE5" s="22">
        <f>MAX(0, GC5*37)</f>
        <v>1.7082685538314735</v>
      </c>
      <c r="GF5" s="23">
        <v>1.6610827109999988</v>
      </c>
      <c r="GG5" s="6">
        <v>6.7623482468683591E-2</v>
      </c>
      <c r="GH5" s="21">
        <f>MAX(0,GF5*GG5)</f>
        <v>0.11232819758634183</v>
      </c>
      <c r="GI5" s="22">
        <f>MAX(0, GG5*37)</f>
        <v>2.502068851341293</v>
      </c>
    </row>
    <row r="6" spans="1:191" x14ac:dyDescent="0.25">
      <c r="D6" s="5">
        <v>1.7781446260000013</v>
      </c>
      <c r="E6" s="6">
        <v>-7.5810543877730197E-3</v>
      </c>
      <c r="F6" s="6">
        <f t="shared" ref="F6:F26" si="1">MAX(0,D6*E6)</f>
        <v>0</v>
      </c>
      <c r="G6" s="6">
        <f t="shared" ref="G6:G26" si="2">MAX(0, E6*37)</f>
        <v>0</v>
      </c>
      <c r="H6" s="71">
        <f>SUM(G7:G13)</f>
        <v>242.85818755329097</v>
      </c>
      <c r="I6" s="41">
        <v>1.7730632919999998</v>
      </c>
      <c r="J6" s="42">
        <v>2.3202977747569579E-2</v>
      </c>
      <c r="K6" s="42">
        <f t="shared" ref="K6:K26" si="3">MAX(0,I6*J6)</f>
        <v>4.1140348109308458E-2</v>
      </c>
      <c r="L6" s="42">
        <f t="shared" ref="L6:L26" si="4">MAX(0, J6*37)</f>
        <v>0.85851017666007445</v>
      </c>
      <c r="M6" s="71">
        <f>SUM(L6:L13)</f>
        <v>118.61204176442263</v>
      </c>
      <c r="N6" s="5">
        <v>1.7882526559999992</v>
      </c>
      <c r="O6" s="6">
        <v>6.9142947343597438E-2</v>
      </c>
      <c r="P6" s="6">
        <f t="shared" ref="P6:P26" si="5">MAX(0,N6*O6)</f>
        <v>0.12364505923085621</v>
      </c>
      <c r="Q6" s="6">
        <f t="shared" ref="Q6:Q26" si="6">MAX(0, O6*37)</f>
        <v>2.5582890517131052</v>
      </c>
      <c r="R6" s="71">
        <f>SUM(Q10:Q14)</f>
        <v>175.10983392568724</v>
      </c>
      <c r="S6" s="5">
        <v>1.7822697949999995</v>
      </c>
      <c r="T6" s="6">
        <v>-3.064889800076227E-2</v>
      </c>
      <c r="U6" s="6">
        <f t="shared" ref="U6:U26" si="7">MAX(0,S6*T6)</f>
        <v>0</v>
      </c>
      <c r="V6" s="6">
        <f t="shared" ref="V6:V26" si="8">MAX(0, T6*37)</f>
        <v>0</v>
      </c>
      <c r="W6" s="78">
        <f>SUM(V12:V13)</f>
        <v>19.422338270909609</v>
      </c>
      <c r="X6" s="5">
        <v>1.8003276540000002</v>
      </c>
      <c r="Y6" s="6">
        <v>-3.4442335806547396E-2</v>
      </c>
      <c r="Z6" s="6">
        <f t="shared" ref="Z6:Z26" si="9">MAX(0,X6*Y6)</f>
        <v>0</v>
      </c>
      <c r="AA6" s="6">
        <f t="shared" ref="AA6:AA26" si="10">MAX(0, Y6*37)</f>
        <v>0</v>
      </c>
      <c r="AB6" s="12">
        <f>SUM(AA11:AA14)</f>
        <v>252.60500363995058</v>
      </c>
      <c r="AC6" s="5">
        <v>1.775959106000002</v>
      </c>
      <c r="AD6" s="6">
        <v>-5.4120488417078505E-2</v>
      </c>
      <c r="AE6" s="6">
        <f t="shared" ref="AE6:AE26" si="11">MAX(0,AC6*AD6)</f>
        <v>0</v>
      </c>
      <c r="AF6" s="6">
        <f t="shared" ref="AF6:AF26" si="12">MAX(0, AD6*37)</f>
        <v>0</v>
      </c>
      <c r="AG6" s="12">
        <f>SUM(AF10:AF14)</f>
        <v>233.71141032821831</v>
      </c>
      <c r="AH6" s="5">
        <v>1.7876516379999998</v>
      </c>
      <c r="AI6" s="6">
        <v>-1.0396163378877351E-2</v>
      </c>
      <c r="AJ6" s="6">
        <f t="shared" ref="AJ6:AJ26" si="13">MAX(0,AH6*AI6)</f>
        <v>0</v>
      </c>
      <c r="AK6" s="6">
        <f t="shared" ref="AK6:AK26" si="14">MAX(0, AI6*37)</f>
        <v>0</v>
      </c>
      <c r="AL6" s="12">
        <f>SUM(AK10:AK14)</f>
        <v>227.80896944379839</v>
      </c>
      <c r="AM6" s="5">
        <v>1.7851382900000008</v>
      </c>
      <c r="AN6" s="6">
        <v>-4.1919629678353221E-2</v>
      </c>
      <c r="AO6" s="6">
        <f t="shared" ref="AO6:AO26" si="15">MAX(0,AM6*AN6)</f>
        <v>0</v>
      </c>
      <c r="AP6" s="6">
        <f t="shared" ref="AP6:AP26" si="16">MAX(0, AN6*37)</f>
        <v>0</v>
      </c>
      <c r="AQ6" s="12">
        <f>SUM(AP11:AP14)</f>
        <v>240.27794549455533</v>
      </c>
      <c r="AR6" s="41">
        <v>1.7806306550000013</v>
      </c>
      <c r="AS6" s="42">
        <v>1.0693132340787611E-3</v>
      </c>
      <c r="AT6" s="42">
        <f t="shared" ref="AT6:AT26" si="17">MAX(0,AR6*AS6)</f>
        <v>1.904051924397834E-3</v>
      </c>
      <c r="AU6" s="42">
        <f t="shared" ref="AU6:AU26" si="18">MAX(0, AS6*37)</f>
        <v>3.9564589660914161E-2</v>
      </c>
      <c r="AV6" s="74">
        <f>SUM(AU6:AU14)</f>
        <v>302.76139008971194</v>
      </c>
      <c r="AW6" s="5">
        <v>1.7768333140000028</v>
      </c>
      <c r="AX6" s="6">
        <v>1.7609640301714295E-2</v>
      </c>
      <c r="AY6" s="6">
        <f t="shared" ref="AY6:AY26" si="19">MAX(0,AW6*AX6)</f>
        <v>3.1289395535643021E-2</v>
      </c>
      <c r="AZ6" s="6">
        <f t="shared" ref="AZ6:AZ26" si="20">MAX(0, AX6*37)</f>
        <v>0.65155669116342896</v>
      </c>
      <c r="BA6" s="74">
        <f>SUM(AZ10:AZ14)</f>
        <v>176.38021667229901</v>
      </c>
      <c r="BB6" s="5">
        <v>1.7817780530000018</v>
      </c>
      <c r="BC6" s="6">
        <v>2.4609107584216295E-2</v>
      </c>
      <c r="BD6" s="6">
        <f t="shared" ref="BD6:BD26" si="21">MAX(0,BB6*BC6)</f>
        <v>4.3847967797472485E-2</v>
      </c>
      <c r="BE6" s="6">
        <f t="shared" ref="BE6:BE26" si="22">MAX(0, BC6*37)</f>
        <v>0.91053698061600297</v>
      </c>
      <c r="BF6" s="74">
        <f>SUM(BE10:BE13)</f>
        <v>103.8759369697286</v>
      </c>
      <c r="BG6" s="5">
        <v>1.7797837660000013</v>
      </c>
      <c r="BH6" s="6">
        <v>-3.8953257485799746E-2</v>
      </c>
      <c r="BI6" s="6">
        <f t="shared" ref="BI6:BI26" si="23">MAX(0,BG6*BH6)</f>
        <v>0</v>
      </c>
      <c r="BJ6" s="6">
        <f t="shared" ref="BJ6:BJ26" si="24">MAX(0, BH6*37)</f>
        <v>0</v>
      </c>
      <c r="BK6" s="74">
        <f>SUM(BJ10:BJ13)</f>
        <v>79.487176753227203</v>
      </c>
      <c r="BL6" s="5">
        <v>1.7785544110000018</v>
      </c>
      <c r="BM6" s="6">
        <v>-3.4877802056867253E-2</v>
      </c>
      <c r="BN6" s="6">
        <f t="shared" ref="BN6:BN26" si="25">MAX(0,BL6*BM6)</f>
        <v>0</v>
      </c>
      <c r="BO6" s="6">
        <f t="shared" ref="BO6:BO26" si="26">MAX(0, BM6*37)</f>
        <v>0</v>
      </c>
      <c r="BP6" s="5">
        <v>1.7743746040000001</v>
      </c>
      <c r="BQ6" s="6">
        <v>-5.2865747421606789E-2</v>
      </c>
      <c r="BR6" s="6">
        <f t="shared" ref="BR6:BR26" si="27">MAX(0,BP6*BQ6)</f>
        <v>0</v>
      </c>
      <c r="BS6" s="6">
        <f t="shared" ref="BS6:BS26" si="28">MAX(0, BQ6*37)</f>
        <v>0</v>
      </c>
      <c r="BT6" s="3">
        <v>1.7818326910000017</v>
      </c>
      <c r="BU6">
        <v>3.2341701796741937E-2</v>
      </c>
      <c r="BV6">
        <f t="shared" ref="BV6:BV26" si="29">MAX(0,BT6*BU6)</f>
        <v>5.7627501544008274E-2</v>
      </c>
      <c r="BW6">
        <f t="shared" ref="BW6:BW26" si="30">MAX(0, BU6*37)</f>
        <v>1.1966429664794516</v>
      </c>
      <c r="BX6" s="3">
        <v>1.7854934370000013</v>
      </c>
      <c r="BY6">
        <v>2.7013481531742937E-2</v>
      </c>
      <c r="BZ6">
        <f t="shared" ref="BZ6:BZ26" si="31">MAX(0,BX6*BY6)</f>
        <v>4.8232393985447757E-2</v>
      </c>
      <c r="CA6">
        <f t="shared" ref="CA6:CA26" si="32">MAX(0, BY6*37)</f>
        <v>0.9994988166744887</v>
      </c>
      <c r="CB6" s="3">
        <v>1.7862583690000022</v>
      </c>
      <c r="CC6">
        <v>1.927180075974344E-2</v>
      </c>
      <c r="CD6">
        <f t="shared" ref="CD6:CD26" si="33">MAX(0,CB6*CC6)</f>
        <v>3.4424415392792319E-2</v>
      </c>
      <c r="CE6">
        <f t="shared" ref="CE6:CE26" si="34">MAX(0, CC6*37)</f>
        <v>0.7130566281105073</v>
      </c>
      <c r="CF6" s="5">
        <v>1.7837450210000032</v>
      </c>
      <c r="CG6" s="6">
        <v>-2.1280854870860091E-2</v>
      </c>
      <c r="CH6" s="6">
        <f t="shared" ref="CH6:CH26" si="35">MAX(0,CF6*CG6)</f>
        <v>0</v>
      </c>
      <c r="CI6" s="6">
        <f t="shared" ref="CI6:CI26" si="36">MAX(0, CG6*37)</f>
        <v>0</v>
      </c>
      <c r="CJ6" s="3">
        <v>1.7870779389999996</v>
      </c>
      <c r="CK6">
        <v>5.0208002209626131E-2</v>
      </c>
      <c r="CL6">
        <f t="shared" ref="CL6:CL26" si="37">MAX(0,CJ6*CK6)</f>
        <v>8.9725613110086089E-2</v>
      </c>
      <c r="CM6">
        <f t="shared" ref="CM6:CM26" si="38">MAX(0, CK6*37)</f>
        <v>1.8576960817561667</v>
      </c>
      <c r="CN6" s="5">
        <v>1.7830893650000004</v>
      </c>
      <c r="CO6" s="6">
        <v>-1.2610273676175872E-2</v>
      </c>
      <c r="CP6" s="6">
        <f t="shared" ref="CP6:CP26" si="39">MAX(0,CN6*CO6)</f>
        <v>0</v>
      </c>
      <c r="CQ6" s="6">
        <f t="shared" ref="CQ6:CQ26" si="40">MAX(0, CO6*37)</f>
        <v>0</v>
      </c>
      <c r="CR6" s="5">
        <v>1.7801935510000018</v>
      </c>
      <c r="CS6" s="6">
        <v>-1.6172273048987124E-2</v>
      </c>
      <c r="CT6" s="6">
        <f t="shared" ref="CT6:CT26" si="41">MAX(0,CR6*CS6)</f>
        <v>0</v>
      </c>
      <c r="CU6" s="6">
        <f t="shared" ref="CU6:CU26" si="42">MAX(0, CS6*37)</f>
        <v>0</v>
      </c>
      <c r="CV6" s="5">
        <v>1.7733091630000004</v>
      </c>
      <c r="CW6" s="6">
        <v>2.2143848665628112E-2</v>
      </c>
      <c r="CX6" s="21">
        <f t="shared" ref="CX6:CX26" si="43">MAX(0,CV6*CW6)</f>
        <v>3.9267889742843662E-2</v>
      </c>
      <c r="CY6" s="22">
        <f t="shared" ref="CY6:CY26" si="44">MAX(0, CW6*37)</f>
        <v>0.81932240062824013</v>
      </c>
      <c r="CZ6" s="19">
        <v>1.7730359730000025</v>
      </c>
      <c r="DA6" s="19">
        <v>-2.7877413089940063E-2</v>
      </c>
      <c r="DB6" s="21">
        <f t="shared" si="0"/>
        <v>0</v>
      </c>
      <c r="DC6" s="22">
        <f t="shared" ref="DC6:DC26" si="45">MAX(0, DA6*37)</f>
        <v>0</v>
      </c>
      <c r="DD6" s="23">
        <v>1.7770791850000016</v>
      </c>
      <c r="DE6" s="6">
        <v>-6.4797684246104784E-2</v>
      </c>
      <c r="DF6" s="21">
        <f t="shared" ref="DF6:DF26" si="46">MAX(0,DD6*DE6)</f>
        <v>0</v>
      </c>
      <c r="DG6" s="22">
        <f t="shared" ref="DG6:DG26" si="47">MAX(0, DE6*37)</f>
        <v>0</v>
      </c>
      <c r="DH6" s="23">
        <v>1.7734730770000038</v>
      </c>
      <c r="DI6" s="6">
        <v>-5.0168804100106844E-2</v>
      </c>
      <c r="DJ6" s="21">
        <f t="shared" ref="DJ6:DJ26" si="48">MAX(0,DH6*DI6)</f>
        <v>0</v>
      </c>
      <c r="DK6" s="22">
        <f t="shared" ref="DK6:DK26" si="49">MAX(0, DI6*37)</f>
        <v>0</v>
      </c>
      <c r="DL6" s="5">
        <v>1.7709597289999994</v>
      </c>
      <c r="DM6" s="6">
        <v>-7.2004663257167104E-2</v>
      </c>
      <c r="DN6" s="21">
        <f t="shared" ref="DN6:DN26" si="50">MAX(0,DL6*DM6)</f>
        <v>0</v>
      </c>
      <c r="DO6" s="22">
        <f t="shared" ref="DO6:DO26" si="51">MAX(0, DM6*37)</f>
        <v>0</v>
      </c>
      <c r="DP6" s="14">
        <v>1.7719978510000036</v>
      </c>
      <c r="DQ6">
        <v>5.0349666896256251E-2</v>
      </c>
      <c r="DR6" s="13">
        <f t="shared" ref="DR6:DR26" si="52">MAX(0,DP6*DQ6)</f>
        <v>8.9219501538732093E-2</v>
      </c>
      <c r="DS6" s="10">
        <f t="shared" ref="DS6:DS26" si="53">MAX(0, DQ6*37)</f>
        <v>1.8629376751614812</v>
      </c>
      <c r="DT6" s="14">
        <v>1.7756585970000032</v>
      </c>
      <c r="DU6">
        <v>2.1286261261160289E-2</v>
      </c>
      <c r="DV6" s="13">
        <f t="shared" ref="DV6:DV26" si="54">MAX(0,DT6*DU6)</f>
        <v>3.7797132806367394E-2</v>
      </c>
      <c r="DW6" s="10">
        <f t="shared" ref="DW6:DW26" si="55">MAX(0, DU6*37)</f>
        <v>0.78759166666293068</v>
      </c>
      <c r="DX6" s="14">
        <v>1.7683917429999987</v>
      </c>
      <c r="DY6">
        <v>1.2852724718165107E-2</v>
      </c>
      <c r="DZ6" s="13">
        <f t="shared" ref="DZ6:DZ26" si="56">MAX(0,DX6*DY6)</f>
        <v>2.2728652266655158E-2</v>
      </c>
      <c r="EA6" s="10">
        <f t="shared" ref="EA6:EA26" si="57">MAX(0, DY6*37)</f>
        <v>0.47555081457210896</v>
      </c>
      <c r="EB6" s="14">
        <v>1.7687742089999983</v>
      </c>
      <c r="EC6">
        <v>5.149360690873195E-3</v>
      </c>
      <c r="ED6" s="13">
        <f t="shared" ref="ED6:ED26" si="58">MAX(0,EB6*EC6)</f>
        <v>9.1080563828549194E-3</v>
      </c>
      <c r="EE6" s="10">
        <f t="shared" ref="EE6:EE26" si="59">MAX(0, EC6*37)</f>
        <v>0.19052634556230821</v>
      </c>
      <c r="EF6" s="23">
        <v>1.7800296370000019</v>
      </c>
      <c r="EG6" s="6">
        <v>-3.1039211667074976E-2</v>
      </c>
      <c r="EH6" s="21">
        <f t="shared" ref="EH6:EH26" si="60">MAX(0,EF6*EG6)</f>
        <v>0</v>
      </c>
      <c r="EI6" s="22">
        <f t="shared" ref="EI6:EI26" si="61">MAX(0, EG6*37)</f>
        <v>0</v>
      </c>
      <c r="EJ6" s="23">
        <v>1.778417816000001</v>
      </c>
      <c r="EK6" s="6">
        <v>-3.1366289665906773E-2</v>
      </c>
      <c r="EL6" s="21">
        <f t="shared" ref="EL6:EL26" si="62">MAX(0,EJ6*EK6)</f>
        <v>0</v>
      </c>
      <c r="EM6" s="22">
        <f t="shared" ref="EM6:EM26" si="63">MAX(0, EK6*37)</f>
        <v>0</v>
      </c>
      <c r="EN6" s="23">
        <v>1.775194174000001</v>
      </c>
      <c r="EO6" s="6">
        <v>-1.6261879290557831E-2</v>
      </c>
      <c r="EP6" s="21">
        <f t="shared" ref="EP6:EP26" si="64">MAX(0,EN6*EO6)</f>
        <v>0</v>
      </c>
      <c r="EQ6" s="22">
        <f t="shared" ref="EQ6:EQ26" si="65">MAX(0, EO6*37)</f>
        <v>0</v>
      </c>
      <c r="ER6" s="23">
        <v>1.7768606330000001</v>
      </c>
      <c r="ES6" s="6">
        <v>-4.9720341430809258E-2</v>
      </c>
      <c r="ET6" s="21">
        <f t="shared" ref="ET6:ET26" si="66">MAX(0,ER6*ES6)</f>
        <v>0</v>
      </c>
      <c r="EU6" s="22">
        <f t="shared" ref="EU6:EU26" si="67">MAX(0, ES6*37)</f>
        <v>0</v>
      </c>
      <c r="EV6" s="17">
        <v>1.7821605190000014</v>
      </c>
      <c r="EW6" s="15">
        <v>0.27917838134200351</v>
      </c>
      <c r="EX6" s="13">
        <f t="shared" ref="EX6:EX26" si="68">MAX(0,EV6*EW6)</f>
        <v>0.49754068898604531</v>
      </c>
      <c r="EY6" s="10">
        <f t="shared" ref="EY6:EY26" si="69">MAX(0, EW6*37)</f>
        <v>10.32960010965413</v>
      </c>
      <c r="EZ6">
        <v>1.7803574650000016</v>
      </c>
      <c r="FA6">
        <v>0.25927041733757655</v>
      </c>
      <c r="FB6" s="13">
        <f t="shared" ref="FB6:FB26" si="70">MAX(0,EZ6*FA6)</f>
        <v>0.46159402296062024</v>
      </c>
      <c r="FC6" s="10">
        <f t="shared" ref="FC6:FC26" si="71">MAX(0, FA6*37)</f>
        <v>9.5930054414903321</v>
      </c>
      <c r="FD6" s="14">
        <v>1.7765601240000031</v>
      </c>
      <c r="FE6">
        <v>0.22823502551389852</v>
      </c>
      <c r="FF6" s="13">
        <f t="shared" ref="FF6:FF26" si="72">MAX(0,FD6*FE6)</f>
        <v>0.4054732452281154</v>
      </c>
      <c r="FG6" s="10">
        <f t="shared" ref="FG6:FG26" si="73">MAX(0, FE6*37)</f>
        <v>8.4446959440142457</v>
      </c>
      <c r="FH6" s="14">
        <v>1.7714787900000033</v>
      </c>
      <c r="FI6">
        <v>0.24001497734688068</v>
      </c>
      <c r="FJ6" s="13">
        <f t="shared" ref="FJ6:FJ26" si="74">MAX(0,FH6*FI6)</f>
        <v>0.42518144165233041</v>
      </c>
      <c r="FK6" s="10">
        <f t="shared" ref="FK6:FK26" si="75">MAX(0, FI6*37)</f>
        <v>8.8805541618345849</v>
      </c>
      <c r="FL6" s="14">
        <v>1.7888809929999994</v>
      </c>
      <c r="FM6">
        <v>1.3205200943136182E-2</v>
      </c>
      <c r="FN6" s="13">
        <f t="shared" ref="FN6:FN26" si="76">MAX(0,FL6*FM6)</f>
        <v>2.362253297592198E-2</v>
      </c>
      <c r="FO6" s="10">
        <f t="shared" ref="FO6:FO26" si="77">MAX(0, FM6*37)</f>
        <v>0.48859243489603876</v>
      </c>
      <c r="FP6" s="14">
        <v>1.7830893650000004</v>
      </c>
      <c r="FQ6">
        <v>0.10776284043589397</v>
      </c>
      <c r="FR6" s="13">
        <f t="shared" ref="FR6:FR26" si="78">MAX(0,FP6*FQ6)</f>
        <v>0.19215077472343456</v>
      </c>
      <c r="FS6" s="10">
        <f t="shared" ref="FS6:FS26" si="79">MAX(0, FQ6*37)</f>
        <v>3.9872250961280771</v>
      </c>
      <c r="FT6" s="23">
        <v>1.7809584830000009</v>
      </c>
      <c r="FU6" s="6">
        <v>-2.3141610822499107E-2</v>
      </c>
      <c r="FV6" s="21">
        <f t="shared" ref="FV6:FV26" si="80">MAX(0,FT6*FU6)</f>
        <v>0</v>
      </c>
      <c r="FW6" s="22">
        <f t="shared" ref="FW6:FW26" si="81">MAX(0, FU6*37)</f>
        <v>0</v>
      </c>
      <c r="FX6" s="14">
        <v>1.7861764119999997</v>
      </c>
      <c r="FY6">
        <v>1.6204481140663789E-2</v>
      </c>
      <c r="FZ6" s="13">
        <f t="shared" ref="FZ6:FZ26" si="82">MAX(0,FX6*FY6)</f>
        <v>2.8944061982152509E-2</v>
      </c>
      <c r="GA6" s="10">
        <f t="shared" ref="GA6:GA26" si="83">MAX(0, FY6*37)</f>
        <v>0.59956580220456024</v>
      </c>
      <c r="GB6" s="23">
        <v>1.7782539020000012</v>
      </c>
      <c r="GC6" s="6">
        <v>5.8849806352791979E-3</v>
      </c>
      <c r="GD6" s="21">
        <f t="shared" ref="GD6:GD26" si="84">MAX(0,GB6*GC6)</f>
        <v>1.046498977787968E-2</v>
      </c>
      <c r="GE6" s="22">
        <f t="shared" ref="GE6:GE26" si="85">MAX(0, GC6*37)</f>
        <v>0.21774428350533032</v>
      </c>
      <c r="GF6" s="14">
        <v>1.7780080310000006</v>
      </c>
      <c r="GG6">
        <v>4.9511555306306632E-2</v>
      </c>
      <c r="GH6" s="13">
        <f t="shared" ref="GH6:GH26" si="86">MAX(0,GF6*GG6)</f>
        <v>8.8031942961913884E-2</v>
      </c>
      <c r="GI6" s="10">
        <f t="shared" ref="GI6:GI26" si="87">MAX(0, GG6*37)</f>
        <v>1.8319275463333453</v>
      </c>
    </row>
    <row r="7" spans="1:191" x14ac:dyDescent="0.25">
      <c r="D7" s="41">
        <v>1.770495305999999</v>
      </c>
      <c r="E7" s="42">
        <v>3.1939060387364118E-2</v>
      </c>
      <c r="F7" s="42">
        <f t="shared" si="1"/>
        <v>5.6547956493878684E-2</v>
      </c>
      <c r="G7" s="42">
        <f t="shared" si="2"/>
        <v>1.1817452343324724</v>
      </c>
      <c r="H7" s="71">
        <f>ABS($C$5-H5)</f>
        <v>5.2081369814476197E-3</v>
      </c>
      <c r="I7" s="41">
        <v>1.7719705319999992</v>
      </c>
      <c r="J7" s="42">
        <v>4.297315538255163E-3</v>
      </c>
      <c r="K7" s="42">
        <f t="shared" si="3"/>
        <v>7.6147165004938639E-3</v>
      </c>
      <c r="L7" s="42">
        <f t="shared" si="4"/>
        <v>0.15900067491544104</v>
      </c>
      <c r="M7" s="71">
        <f>ABS($C$5-M5)</f>
        <v>8.0537035350192188E-3</v>
      </c>
      <c r="N7" s="5">
        <v>1.7827888559999998</v>
      </c>
      <c r="O7" s="6">
        <v>2.3966812203961713E-2</v>
      </c>
      <c r="P7" s="6">
        <f t="shared" si="5"/>
        <v>4.2727765711067733E-2</v>
      </c>
      <c r="Q7" s="6">
        <f t="shared" si="6"/>
        <v>0.88677205154658334</v>
      </c>
      <c r="R7" s="71">
        <f>ABS($C$5-R5)</f>
        <v>3.2161916100186261E-3</v>
      </c>
      <c r="S7" s="5">
        <v>1.7768059950000001</v>
      </c>
      <c r="T7" s="6">
        <v>-3.9537444314199331E-2</v>
      </c>
      <c r="U7" s="6">
        <f t="shared" si="7"/>
        <v>0</v>
      </c>
      <c r="V7" s="6">
        <f t="shared" si="8"/>
        <v>0</v>
      </c>
      <c r="W7" s="79">
        <f>ABS($C$5-W5)</f>
        <v>5.3838295899806266E-3</v>
      </c>
      <c r="X7" s="5">
        <v>1.7786636869999999</v>
      </c>
      <c r="Y7" s="6">
        <v>3.0164256669348508E-4</v>
      </c>
      <c r="Z7" s="6">
        <f t="shared" si="9"/>
        <v>5.3652067983117754E-4</v>
      </c>
      <c r="AA7" s="6">
        <f t="shared" si="10"/>
        <v>1.1160774967658948E-2</v>
      </c>
      <c r="AB7" s="71">
        <f>ABS($C$5-AB5)</f>
        <v>4.9877040899801717E-3</v>
      </c>
      <c r="AC7" s="5">
        <v>1.7737735860000008</v>
      </c>
      <c r="AD7" s="6">
        <v>-4.6973584375949222E-2</v>
      </c>
      <c r="AE7" s="6">
        <f t="shared" si="11"/>
        <v>0</v>
      </c>
      <c r="AF7" s="6">
        <f t="shared" si="12"/>
        <v>0</v>
      </c>
      <c r="AG7" s="71">
        <f>ABS($C$5-AG5)</f>
        <v>3.1764543899803765E-3</v>
      </c>
      <c r="AH7" s="5">
        <v>1.7810950780000017</v>
      </c>
      <c r="AI7" s="6">
        <v>1.4666939545150831E-3</v>
      </c>
      <c r="AJ7" s="6">
        <f t="shared" si="13"/>
        <v>2.6123213833191728E-3</v>
      </c>
      <c r="AK7" s="6">
        <f t="shared" si="14"/>
        <v>5.4267676317058075E-2</v>
      </c>
      <c r="AL7" s="71">
        <f>ABS($C$5-AL5)</f>
        <v>3.2584141001956723E-4</v>
      </c>
      <c r="AM7" s="5">
        <v>1.7796744900000014</v>
      </c>
      <c r="AN7" s="6">
        <v>-6.78545736659035E-4</v>
      </c>
      <c r="AO7" s="6">
        <f t="shared" si="15"/>
        <v>0</v>
      </c>
      <c r="AP7" s="6">
        <f t="shared" si="16"/>
        <v>0</v>
      </c>
      <c r="AQ7" s="71">
        <f>ABS($C$5-AQ5)</f>
        <v>6.61318458998017E-3</v>
      </c>
      <c r="AR7" s="41">
        <v>1.7762596150000025</v>
      </c>
      <c r="AS7" s="42">
        <v>4.9768651643752632E-2</v>
      </c>
      <c r="AT7" s="42">
        <f t="shared" si="17"/>
        <v>8.8402046007801285E-2</v>
      </c>
      <c r="AU7" s="42">
        <f t="shared" si="18"/>
        <v>1.8414401108188474</v>
      </c>
      <c r="AV7" s="71">
        <f>ABS($C$5-AV5)</f>
        <v>9.3228987433535693E-3</v>
      </c>
      <c r="AW7" s="5">
        <v>1.7724622740000004</v>
      </c>
      <c r="AX7" s="6">
        <v>1.6175159818609439E-2</v>
      </c>
      <c r="AY7" s="6">
        <f t="shared" si="19"/>
        <v>2.8669860554405919E-2</v>
      </c>
      <c r="AZ7" s="6">
        <f t="shared" si="20"/>
        <v>0.59848091328854924</v>
      </c>
      <c r="BA7" s="71">
        <f>ABS($C$5-BA5)</f>
        <v>5.0942481899798331E-3</v>
      </c>
      <c r="BB7" s="5">
        <v>1.7763142530000007</v>
      </c>
      <c r="BC7" s="6">
        <v>6.1558121389286506E-2</v>
      </c>
      <c r="BD7" s="6">
        <f t="shared" si="21"/>
        <v>0.10934656841169382</v>
      </c>
      <c r="BE7" s="6">
        <f t="shared" si="22"/>
        <v>2.2776504914036009</v>
      </c>
      <c r="BF7" s="71">
        <f>ABS($C$5-BF5)</f>
        <v>2.165654100203529E-4</v>
      </c>
      <c r="BG7" s="5">
        <v>1.7743199660000002</v>
      </c>
      <c r="BH7" s="6">
        <v>-2.4434993086470614E-2</v>
      </c>
      <c r="BI7" s="6">
        <f t="shared" si="23"/>
        <v>0</v>
      </c>
      <c r="BJ7" s="6">
        <f t="shared" si="24"/>
        <v>0</v>
      </c>
      <c r="BK7" s="71">
        <f>ABS($C$5-BK5)</f>
        <v>1.0879168399797745E-3</v>
      </c>
      <c r="BL7" s="3">
        <v>1.775276131</v>
      </c>
      <c r="BM7">
        <v>6.8754652265525865E-2</v>
      </c>
      <c r="BN7">
        <f t="shared" si="25"/>
        <v>0.12205849306219314</v>
      </c>
      <c r="BO7">
        <f t="shared" si="26"/>
        <v>2.5439221338244571</v>
      </c>
      <c r="BP7" s="5">
        <v>1.7710963240000002</v>
      </c>
      <c r="BQ7" s="6">
        <v>-3.592839372944321E-2</v>
      </c>
      <c r="BR7" s="6">
        <f t="shared" si="27"/>
        <v>0</v>
      </c>
      <c r="BS7" s="6">
        <f t="shared" si="28"/>
        <v>0</v>
      </c>
      <c r="BT7" s="3">
        <v>1.775276131</v>
      </c>
      <c r="BU7">
        <v>5.0911383264881115E-2</v>
      </c>
      <c r="BV7">
        <f t="shared" si="29"/>
        <v>9.0381763506336296E-2</v>
      </c>
      <c r="BW7">
        <f t="shared" si="30"/>
        <v>1.8837211808006011</v>
      </c>
      <c r="BX7" s="3">
        <v>1.7811223970000025</v>
      </c>
      <c r="BY7">
        <v>6.1103840133390014E-2</v>
      </c>
      <c r="BZ7">
        <f t="shared" si="31"/>
        <v>0.10883341820428857</v>
      </c>
      <c r="CA7">
        <f t="shared" si="32"/>
        <v>2.2608420849354305</v>
      </c>
      <c r="CB7" s="3">
        <v>1.7775162890000011</v>
      </c>
      <c r="CC7">
        <v>0.14611731483251561</v>
      </c>
      <c r="CD7">
        <f t="shared" si="33"/>
        <v>0.25972590721973798</v>
      </c>
      <c r="CE7">
        <f t="shared" si="34"/>
        <v>5.4063406488030772</v>
      </c>
      <c r="CF7" s="3">
        <v>1.7728174210000009</v>
      </c>
      <c r="CG7">
        <v>2.0424093467356214E-3</v>
      </c>
      <c r="CH7">
        <f t="shared" si="35"/>
        <v>3.6208188707061409E-3</v>
      </c>
      <c r="CI7">
        <f t="shared" si="36"/>
        <v>7.556914582921799E-2</v>
      </c>
      <c r="CJ7" s="3">
        <v>1.7816141390000002</v>
      </c>
      <c r="CK7">
        <v>1.4872971689410317E-2</v>
      </c>
      <c r="CL7">
        <f t="shared" si="37"/>
        <v>2.6497896650800143E-2</v>
      </c>
      <c r="CM7">
        <f t="shared" si="38"/>
        <v>0.55029995250818176</v>
      </c>
      <c r="CN7" s="5">
        <v>1.777625565000001</v>
      </c>
      <c r="CO7" s="6">
        <v>-2.9239882184330123E-3</v>
      </c>
      <c r="CP7" s="6">
        <f t="shared" si="39"/>
        <v>0</v>
      </c>
      <c r="CQ7" s="6">
        <f t="shared" si="40"/>
        <v>0</v>
      </c>
      <c r="CR7" s="3">
        <v>1.7749209840000013</v>
      </c>
      <c r="CS7">
        <v>6.7056664668897021E-3</v>
      </c>
      <c r="CT7">
        <f t="shared" si="41"/>
        <v>1.1902028123787682E-2</v>
      </c>
      <c r="CU7">
        <f t="shared" si="42"/>
        <v>0.24810965927491899</v>
      </c>
      <c r="CV7" s="5">
        <v>1.7700308830000004</v>
      </c>
      <c r="CW7" s="6">
        <v>-1.6291882991288902E-2</v>
      </c>
      <c r="CX7" s="21">
        <f t="shared" si="43"/>
        <v>0</v>
      </c>
      <c r="CY7" s="22">
        <f t="shared" si="44"/>
        <v>0</v>
      </c>
      <c r="CZ7" s="19">
        <v>1.7697576930000025</v>
      </c>
      <c r="DA7" s="19">
        <v>-2.2298125386512314E-2</v>
      </c>
      <c r="DB7" s="21">
        <f t="shared" si="0"/>
        <v>0</v>
      </c>
      <c r="DC7" s="22">
        <f t="shared" si="45"/>
        <v>0</v>
      </c>
      <c r="DD7" s="23">
        <v>1.7716153850000023</v>
      </c>
      <c r="DE7" s="6">
        <v>-5.6926657921338837E-2</v>
      </c>
      <c r="DF7" s="21">
        <f t="shared" si="46"/>
        <v>0</v>
      </c>
      <c r="DG7" s="22">
        <f t="shared" si="47"/>
        <v>0</v>
      </c>
      <c r="DH7" s="23">
        <v>1.7691020370000015</v>
      </c>
      <c r="DI7" s="6">
        <v>-2.556608746897791E-4</v>
      </c>
      <c r="DJ7" s="21">
        <f t="shared" si="48"/>
        <v>0</v>
      </c>
      <c r="DK7" s="22">
        <f t="shared" si="49"/>
        <v>0</v>
      </c>
      <c r="DL7" s="5">
        <v>1.7665886889999989</v>
      </c>
      <c r="DM7" s="6">
        <v>-7.2715068195182544E-2</v>
      </c>
      <c r="DN7" s="21">
        <f t="shared" si="50"/>
        <v>0</v>
      </c>
      <c r="DO7" s="22">
        <f t="shared" si="51"/>
        <v>0</v>
      </c>
      <c r="DP7" s="14">
        <v>1.7665340510000007</v>
      </c>
      <c r="DQ7">
        <v>3.8055464968284429E-2</v>
      </c>
      <c r="DR7" s="13">
        <f t="shared" si="52"/>
        <v>6.7226274693112112E-2</v>
      </c>
      <c r="DS7" s="10">
        <f t="shared" si="53"/>
        <v>1.408052203826524</v>
      </c>
      <c r="DT7" s="14">
        <v>1.7701947970000003</v>
      </c>
      <c r="DU7">
        <v>3.693357098481901E-2</v>
      </c>
      <c r="DV7" s="13">
        <f t="shared" si="54"/>
        <v>6.5379615191956786E-2</v>
      </c>
      <c r="DW7" s="10">
        <f t="shared" si="55"/>
        <v>1.3665421264383033</v>
      </c>
      <c r="DX7" s="14">
        <v>1.7672989829999981</v>
      </c>
      <c r="DY7">
        <v>6.8376627581870922E-2</v>
      </c>
      <c r="DZ7" s="13">
        <f t="shared" si="56"/>
        <v>0.12084194438641011</v>
      </c>
      <c r="EA7" s="10">
        <f t="shared" si="57"/>
        <v>2.5299352205292243</v>
      </c>
      <c r="EB7" s="14">
        <v>1.7665886889999989</v>
      </c>
      <c r="EC7">
        <v>2.2289572079464502E-2</v>
      </c>
      <c r="ED7" s="13">
        <f t="shared" si="58"/>
        <v>3.937650591823217E-2</v>
      </c>
      <c r="EE7" s="10">
        <f t="shared" si="59"/>
        <v>0.82471416694018651</v>
      </c>
      <c r="EF7" s="23">
        <v>1.7745658370000026</v>
      </c>
      <c r="EG7" s="6">
        <v>-4.0372430760198794E-2</v>
      </c>
      <c r="EH7" s="21">
        <f t="shared" si="60"/>
        <v>0</v>
      </c>
      <c r="EI7" s="22">
        <f t="shared" si="61"/>
        <v>0</v>
      </c>
      <c r="EJ7" s="23">
        <v>1.7742380090000012</v>
      </c>
      <c r="EK7" s="6">
        <v>-2.8991296876263856E-2</v>
      </c>
      <c r="EL7" s="21">
        <f t="shared" si="62"/>
        <v>0</v>
      </c>
      <c r="EM7" s="22">
        <f t="shared" si="63"/>
        <v>0</v>
      </c>
      <c r="EN7" s="23">
        <v>1.7730086540000016</v>
      </c>
      <c r="EO7" s="6">
        <v>-9.0957828010867093E-3</v>
      </c>
      <c r="EP7" s="21">
        <f t="shared" si="64"/>
        <v>0</v>
      </c>
      <c r="EQ7" s="22">
        <f t="shared" si="65"/>
        <v>0</v>
      </c>
      <c r="ER7" s="23">
        <v>1.7724895929999995</v>
      </c>
      <c r="ES7" s="6">
        <v>-4.5791554399604223E-2</v>
      </c>
      <c r="ET7" s="21">
        <f t="shared" si="66"/>
        <v>0</v>
      </c>
      <c r="EU7" s="22">
        <f t="shared" si="67"/>
        <v>0</v>
      </c>
      <c r="EV7" s="17">
        <v>1.776696719000002</v>
      </c>
      <c r="EW7" s="15">
        <v>0.29433092461136839</v>
      </c>
      <c r="EX7" s="13">
        <f t="shared" si="68"/>
        <v>0.52293678805725519</v>
      </c>
      <c r="EY7" s="10">
        <f t="shared" si="69"/>
        <v>10.890244210620631</v>
      </c>
      <c r="EZ7">
        <v>1.7739921380000023</v>
      </c>
      <c r="FA7">
        <v>0.29055477205685315</v>
      </c>
      <c r="FB7" s="13">
        <f t="shared" si="70"/>
        <v>0.51544188128724022</v>
      </c>
      <c r="FC7" s="10">
        <f t="shared" si="71"/>
        <v>10.750526566103566</v>
      </c>
      <c r="FD7" s="14">
        <v>1.7710963240000037</v>
      </c>
      <c r="FE7">
        <v>0.29175011647832155</v>
      </c>
      <c r="FF7" s="13">
        <f t="shared" si="72"/>
        <v>0.51671755882132819</v>
      </c>
      <c r="FG7" s="10">
        <f t="shared" si="73"/>
        <v>10.794754309697897</v>
      </c>
      <c r="FH7" s="14">
        <v>1.7692932700000004</v>
      </c>
      <c r="FI7">
        <v>0.28185363768675437</v>
      </c>
      <c r="FJ7" s="13">
        <f t="shared" si="74"/>
        <v>0.49868174428419298</v>
      </c>
      <c r="FK7" s="10">
        <f t="shared" si="75"/>
        <v>10.428584594409912</v>
      </c>
      <c r="FL7" s="14">
        <v>1.7845099530000006</v>
      </c>
      <c r="FM7">
        <v>3.1895802059397647E-2</v>
      </c>
      <c r="FN7" s="13">
        <f t="shared" si="76"/>
        <v>5.6918376233913021E-2</v>
      </c>
      <c r="FO7" s="10">
        <f t="shared" si="77"/>
        <v>1.180144676197713</v>
      </c>
      <c r="FP7" s="14">
        <v>1.777625565000001</v>
      </c>
      <c r="FQ7">
        <v>3.2369296609339952E-2</v>
      </c>
      <c r="FR7" s="13">
        <f t="shared" si="78"/>
        <v>5.7540489173830547E-2</v>
      </c>
      <c r="FS7" s="10">
        <f t="shared" si="79"/>
        <v>1.1976639745455782</v>
      </c>
      <c r="FT7" s="23">
        <v>1.7754946830000016</v>
      </c>
      <c r="FU7" s="6">
        <v>-7.0663534487194202E-3</v>
      </c>
      <c r="FV7" s="21">
        <f t="shared" si="80"/>
        <v>0</v>
      </c>
      <c r="FW7" s="22">
        <f t="shared" si="81"/>
        <v>0</v>
      </c>
      <c r="FX7" s="14">
        <v>1.7818053720000009</v>
      </c>
      <c r="FY7">
        <v>1.7255525654722586E-2</v>
      </c>
      <c r="FZ7" s="13">
        <f t="shared" si="82"/>
        <v>3.0745988308268538E-2</v>
      </c>
      <c r="GA7" s="10">
        <f t="shared" si="83"/>
        <v>0.63845444922473571</v>
      </c>
      <c r="GB7" s="23">
        <v>1.7749756219999995</v>
      </c>
      <c r="GC7" s="6">
        <v>-2.3788352035782362E-2</v>
      </c>
      <c r="GD7" s="21">
        <f t="shared" si="84"/>
        <v>0</v>
      </c>
      <c r="GE7" s="22">
        <f t="shared" si="85"/>
        <v>0</v>
      </c>
      <c r="GF7" s="14">
        <v>1.7725442309999995</v>
      </c>
      <c r="GG7">
        <v>0.13960981202842496</v>
      </c>
      <c r="GH7" s="13">
        <f t="shared" si="86"/>
        <v>0.24746456690197899</v>
      </c>
      <c r="GI7" s="10">
        <f t="shared" si="87"/>
        <v>5.1655630450517238</v>
      </c>
    </row>
    <row r="8" spans="1:191" x14ac:dyDescent="0.25">
      <c r="D8" s="41">
        <v>1.7650315059999997</v>
      </c>
      <c r="E8" s="42">
        <v>8.2010335177868113E-2</v>
      </c>
      <c r="F8" s="42">
        <f t="shared" si="1"/>
        <v>0.14475082540655732</v>
      </c>
      <c r="G8" s="42">
        <f t="shared" si="2"/>
        <v>3.0343824015811203</v>
      </c>
      <c r="H8" s="71"/>
      <c r="I8" s="41">
        <v>1.7654139719999993</v>
      </c>
      <c r="J8" s="42">
        <v>2.762038473539433E-2</v>
      </c>
      <c r="K8" s="42">
        <f t="shared" si="3"/>
        <v>4.8761413123880652E-2</v>
      </c>
      <c r="L8" s="42">
        <f t="shared" si="4"/>
        <v>1.0219542352095903</v>
      </c>
      <c r="M8" s="71"/>
      <c r="N8" s="5">
        <v>1.7773250560000005</v>
      </c>
      <c r="O8" s="6">
        <v>-1.4051583949535386E-2</v>
      </c>
      <c r="P8" s="6">
        <f t="shared" si="5"/>
        <v>0</v>
      </c>
      <c r="Q8" s="6">
        <f t="shared" si="6"/>
        <v>0</v>
      </c>
      <c r="R8" s="71"/>
      <c r="S8" s="5">
        <v>1.7715334279999997</v>
      </c>
      <c r="T8" s="6">
        <v>-5.1115190458460601E-2</v>
      </c>
      <c r="U8" s="6">
        <f t="shared" si="7"/>
        <v>0</v>
      </c>
      <c r="V8" s="6">
        <f t="shared" si="8"/>
        <v>0</v>
      </c>
      <c r="W8" s="12"/>
      <c r="X8" s="5">
        <v>1.7710143669999994</v>
      </c>
      <c r="Y8" s="6">
        <v>3.938788029674371E-3</v>
      </c>
      <c r="Z8" s="6">
        <f t="shared" si="9"/>
        <v>6.9756501891209306E-3</v>
      </c>
      <c r="AA8" s="6">
        <f t="shared" si="10"/>
        <v>0.14573515709795173</v>
      </c>
      <c r="AB8" s="12"/>
      <c r="AC8" s="5">
        <v>1.7694025460000002</v>
      </c>
      <c r="AD8" s="6">
        <v>-5.0975540347759397E-2</v>
      </c>
      <c r="AE8" s="6">
        <f t="shared" si="11"/>
        <v>0</v>
      </c>
      <c r="AF8" s="6">
        <f t="shared" si="12"/>
        <v>0</v>
      </c>
      <c r="AG8" s="12"/>
      <c r="AH8" s="5">
        <v>1.7745385180000017</v>
      </c>
      <c r="AI8" s="6">
        <v>2.3386339800339356E-2</v>
      </c>
      <c r="AJ8" s="6">
        <f t="shared" si="13"/>
        <v>4.1499960770738656E-2</v>
      </c>
      <c r="AK8" s="6">
        <f t="shared" si="14"/>
        <v>0.86529457261255616</v>
      </c>
      <c r="AL8" s="12"/>
      <c r="AM8" s="5">
        <v>1.7698396499999998</v>
      </c>
      <c r="AN8" s="6">
        <v>-2.4945342893484174E-2</v>
      </c>
      <c r="AO8" s="6">
        <f t="shared" si="15"/>
        <v>0</v>
      </c>
      <c r="AP8" s="6">
        <f t="shared" si="16"/>
        <v>0</v>
      </c>
      <c r="AQ8" s="12"/>
      <c r="AR8" s="41">
        <v>1.7697030550000008</v>
      </c>
      <c r="AS8" s="42">
        <v>7.3115857335381382E-2</v>
      </c>
      <c r="AT8" s="42">
        <f t="shared" si="17"/>
        <v>0.12939335609536864</v>
      </c>
      <c r="AU8" s="42">
        <f t="shared" si="18"/>
        <v>2.7052867214091112</v>
      </c>
      <c r="AV8" s="74"/>
      <c r="AW8" s="5">
        <v>1.7669984740000011</v>
      </c>
      <c r="AX8" s="6">
        <v>-1.9924199847564033E-2</v>
      </c>
      <c r="AY8" s="6">
        <f t="shared" si="19"/>
        <v>0</v>
      </c>
      <c r="AZ8" s="6">
        <f t="shared" si="20"/>
        <v>0</v>
      </c>
      <c r="BA8" s="74"/>
      <c r="BB8" s="5">
        <v>1.7697576930000007</v>
      </c>
      <c r="BC8" s="6">
        <v>2.4341527427828354E-2</v>
      </c>
      <c r="BD8" s="6">
        <f t="shared" si="21"/>
        <v>4.3078605424769753E-2</v>
      </c>
      <c r="BE8" s="6">
        <f t="shared" si="22"/>
        <v>0.90063651482964913</v>
      </c>
      <c r="BF8" s="74"/>
      <c r="BG8" s="5">
        <v>1.7688561660000008</v>
      </c>
      <c r="BH8" s="6">
        <v>-1.5000145061036107E-3</v>
      </c>
      <c r="BI8" s="6">
        <f t="shared" si="23"/>
        <v>0</v>
      </c>
      <c r="BJ8" s="6">
        <f t="shared" si="24"/>
        <v>0</v>
      </c>
      <c r="BK8" s="74"/>
      <c r="BL8" s="3">
        <v>1.769621098</v>
      </c>
      <c r="BM8">
        <v>2.8307425090853152E-2</v>
      </c>
      <c r="BN8">
        <f t="shared" si="25"/>
        <v>5.0093416670828304E-2</v>
      </c>
      <c r="BO8">
        <f t="shared" si="26"/>
        <v>1.0473747283615666</v>
      </c>
      <c r="BP8" s="5">
        <v>1.7658237570000015</v>
      </c>
      <c r="BQ8" s="6">
        <v>-9.4810340897561168E-3</v>
      </c>
      <c r="BR8" s="6">
        <f t="shared" si="27"/>
        <v>0</v>
      </c>
      <c r="BS8" s="6">
        <f t="shared" si="28"/>
        <v>0</v>
      </c>
      <c r="BT8" s="3">
        <v>1.7676268110000013</v>
      </c>
      <c r="BU8">
        <v>0.10323255080320681</v>
      </c>
      <c r="BV8">
        <f t="shared" si="29"/>
        <v>0.18247662456766808</v>
      </c>
      <c r="BW8">
        <f t="shared" si="30"/>
        <v>3.8196043797186521</v>
      </c>
      <c r="BX8" s="3">
        <v>1.7747570699999997</v>
      </c>
      <c r="BY8">
        <v>0.12805408854387551</v>
      </c>
      <c r="BZ8">
        <f t="shared" si="31"/>
        <v>0.22726489898564903</v>
      </c>
      <c r="CA8">
        <f t="shared" si="32"/>
        <v>4.7380012761233941</v>
      </c>
      <c r="CB8" s="3">
        <v>1.7698669690000006</v>
      </c>
      <c r="CC8">
        <v>0.1328761940372927</v>
      </c>
      <c r="CD8">
        <f t="shared" si="33"/>
        <v>0.2351731867930392</v>
      </c>
      <c r="CE8">
        <f t="shared" si="34"/>
        <v>4.9164191793798295</v>
      </c>
      <c r="CF8" s="3">
        <v>1.769539141000001</v>
      </c>
      <c r="CG8">
        <v>5.0074122090465835E-2</v>
      </c>
      <c r="CH8">
        <f t="shared" si="35"/>
        <v>8.8608118990292084E-2</v>
      </c>
      <c r="CI8">
        <f t="shared" si="36"/>
        <v>1.8527425173472358</v>
      </c>
      <c r="CJ8" s="3">
        <v>1.7739648190000015</v>
      </c>
      <c r="CK8">
        <v>1.6321598525607117E-2</v>
      </c>
      <c r="CL8">
        <f t="shared" si="37"/>
        <v>2.895394157426932E-2</v>
      </c>
      <c r="CM8">
        <f t="shared" si="38"/>
        <v>0.60389914544746326</v>
      </c>
      <c r="CN8" s="5">
        <v>1.7721617649999999</v>
      </c>
      <c r="CO8" s="6">
        <v>-1.5593469194605502E-2</v>
      </c>
      <c r="CP8" s="6">
        <f t="shared" si="39"/>
        <v>0</v>
      </c>
      <c r="CQ8" s="6">
        <f t="shared" si="40"/>
        <v>0</v>
      </c>
      <c r="CR8" s="3">
        <v>1.7694571840000002</v>
      </c>
      <c r="CS8">
        <v>1.2964883586786163E-2</v>
      </c>
      <c r="CT8">
        <f t="shared" si="41"/>
        <v>2.2940806402362467E-2</v>
      </c>
      <c r="CU8">
        <f t="shared" si="42"/>
        <v>0.47970069271108801</v>
      </c>
      <c r="CV8" s="5">
        <v>1.7656598429999999</v>
      </c>
      <c r="CW8" s="6">
        <v>-2.472696718254409E-2</v>
      </c>
      <c r="CX8" s="21">
        <f t="shared" si="43"/>
        <v>0</v>
      </c>
      <c r="CY8" s="22">
        <f t="shared" si="44"/>
        <v>0</v>
      </c>
      <c r="CZ8" s="19">
        <v>1.7632011330000008</v>
      </c>
      <c r="DA8" s="19">
        <v>-3.8397055551704987E-2</v>
      </c>
      <c r="DB8" s="21">
        <f t="shared" si="0"/>
        <v>0</v>
      </c>
      <c r="DC8" s="22">
        <f t="shared" si="45"/>
        <v>0</v>
      </c>
      <c r="DD8" s="23">
        <v>1.7641572980000007</v>
      </c>
      <c r="DE8" s="6">
        <v>-6.2698867041079062E-2</v>
      </c>
      <c r="DF8" s="21">
        <f t="shared" si="46"/>
        <v>0</v>
      </c>
      <c r="DG8" s="22">
        <f t="shared" si="47"/>
        <v>0</v>
      </c>
      <c r="DH8" s="23">
        <v>1.763829470000001</v>
      </c>
      <c r="DI8" s="6">
        <v>-4.7589706845458483E-2</v>
      </c>
      <c r="DJ8" s="21">
        <f t="shared" si="48"/>
        <v>0</v>
      </c>
      <c r="DK8" s="22">
        <f t="shared" si="49"/>
        <v>0</v>
      </c>
      <c r="DL8" s="5">
        <v>1.7611248889999995</v>
      </c>
      <c r="DM8" s="6">
        <v>-5.8851051346894306E-2</v>
      </c>
      <c r="DN8" s="21">
        <f t="shared" si="50"/>
        <v>0</v>
      </c>
      <c r="DO8" s="22">
        <f t="shared" si="51"/>
        <v>0</v>
      </c>
      <c r="DP8" s="14">
        <v>1.7610702510000014</v>
      </c>
      <c r="DQ8">
        <v>3.6050130502006388E-2</v>
      </c>
      <c r="DR8" s="13">
        <f t="shared" si="52"/>
        <v>6.3486812371751189E-2</v>
      </c>
      <c r="DS8" s="10">
        <f t="shared" si="53"/>
        <v>1.3338548285742364</v>
      </c>
      <c r="DT8" s="14">
        <v>1.7636382370000021</v>
      </c>
      <c r="DU8">
        <v>3.3461762108397512E-2</v>
      </c>
      <c r="DV8" s="13">
        <f t="shared" si="54"/>
        <v>5.9014443131767659E-2</v>
      </c>
      <c r="DW8" s="10">
        <f t="shared" si="55"/>
        <v>1.2380851980107079</v>
      </c>
      <c r="DX8" s="14">
        <v>1.7620264159999994</v>
      </c>
      <c r="DY8">
        <v>8.481601228670882E-2</v>
      </c>
      <c r="DZ8" s="13">
        <f t="shared" si="56"/>
        <v>0.14944805414896145</v>
      </c>
      <c r="EA8" s="10">
        <f t="shared" si="57"/>
        <v>3.1381924546082263</v>
      </c>
      <c r="EB8" s="14">
        <v>1.7613161220000002</v>
      </c>
      <c r="EC8">
        <v>6.4648201404891581E-2</v>
      </c>
      <c r="ED8" s="13">
        <f t="shared" si="58"/>
        <v>0.1138659193927386</v>
      </c>
      <c r="EE8" s="10">
        <f t="shared" si="59"/>
        <v>2.3919834519809884</v>
      </c>
      <c r="EF8" s="23">
        <v>1.7680092770000009</v>
      </c>
      <c r="EG8" s="6">
        <v>-6.6047090561690336E-2</v>
      </c>
      <c r="EH8" s="21">
        <f t="shared" si="60"/>
        <v>0</v>
      </c>
      <c r="EI8" s="22">
        <f t="shared" si="61"/>
        <v>0</v>
      </c>
      <c r="EJ8" s="23">
        <v>1.7665886889999989</v>
      </c>
      <c r="EK8" s="6">
        <v>-5.7578111758355172E-2</v>
      </c>
      <c r="EL8" s="21">
        <f t="shared" si="62"/>
        <v>0</v>
      </c>
      <c r="EM8" s="22">
        <f t="shared" si="63"/>
        <v>0</v>
      </c>
      <c r="EN8" s="23">
        <v>1.7675448539999987</v>
      </c>
      <c r="EO8" s="6">
        <v>-9.2145652212393334E-3</v>
      </c>
      <c r="EP8" s="21">
        <f t="shared" si="64"/>
        <v>0</v>
      </c>
      <c r="EQ8" s="22">
        <f t="shared" si="65"/>
        <v>0</v>
      </c>
      <c r="ER8" s="23">
        <v>1.764840272999999</v>
      </c>
      <c r="ES8" s="6">
        <v>-4.7428801294077526E-2</v>
      </c>
      <c r="ET8" s="21">
        <f t="shared" si="66"/>
        <v>0</v>
      </c>
      <c r="EU8" s="22">
        <f t="shared" si="67"/>
        <v>0</v>
      </c>
      <c r="EV8" s="17">
        <v>1.7690473990000015</v>
      </c>
      <c r="EW8" s="15">
        <v>0.34244470443502961</v>
      </c>
      <c r="EX8" s="13">
        <f t="shared" si="68"/>
        <v>0.60580091368211342</v>
      </c>
      <c r="EY8" s="10">
        <f t="shared" si="69"/>
        <v>12.670454064096095</v>
      </c>
      <c r="EZ8">
        <v>1.7674355780000006</v>
      </c>
      <c r="FA8">
        <v>0.32144446561991852</v>
      </c>
      <c r="FB8" s="13">
        <f t="shared" si="70"/>
        <v>0.56813238488784201</v>
      </c>
      <c r="FC8" s="10">
        <f t="shared" si="71"/>
        <v>11.893445227936985</v>
      </c>
      <c r="FD8" s="14">
        <v>1.7656325240000008</v>
      </c>
      <c r="FE8">
        <v>0.38176423127062237</v>
      </c>
      <c r="FF8" s="13">
        <f t="shared" si="72"/>
        <v>0.67405534323126903</v>
      </c>
      <c r="FG8" s="10">
        <f t="shared" si="73"/>
        <v>14.125276557013027</v>
      </c>
      <c r="FH8" s="14">
        <v>1.7649222300000016</v>
      </c>
      <c r="FI8">
        <v>0.29842412730050999</v>
      </c>
      <c r="FJ8" s="13">
        <f t="shared" si="74"/>
        <v>0.52669537624102047</v>
      </c>
      <c r="FK8" s="10">
        <f t="shared" si="75"/>
        <v>11.04169271011887</v>
      </c>
      <c r="FL8" s="14">
        <v>1.7768606330000001</v>
      </c>
      <c r="FM8">
        <v>2.5732669233369697E-3</v>
      </c>
      <c r="FN8" s="13">
        <f t="shared" si="76"/>
        <v>4.5723366942784904E-3</v>
      </c>
      <c r="FO8" s="10">
        <f t="shared" si="77"/>
        <v>9.5210876163467878E-2</v>
      </c>
      <c r="FP8" s="14">
        <v>1.771260238</v>
      </c>
      <c r="FQ8">
        <v>7.4776544688414867E-4</v>
      </c>
      <c r="FR8" s="13">
        <f t="shared" si="78"/>
        <v>1.3244872034161935E-3</v>
      </c>
      <c r="FS8" s="10">
        <f t="shared" si="79"/>
        <v>2.7667321534713501E-2</v>
      </c>
      <c r="FT8" s="23">
        <v>1.7700308830000004</v>
      </c>
      <c r="FU8" s="6">
        <v>-2.8104733518529042E-2</v>
      </c>
      <c r="FV8" s="21">
        <f t="shared" si="80"/>
        <v>0</v>
      </c>
      <c r="FW8" s="22">
        <f t="shared" si="81"/>
        <v>0</v>
      </c>
      <c r="FX8" s="14">
        <v>1.7763415720000015</v>
      </c>
      <c r="FY8">
        <v>7.8438780271667133E-2</v>
      </c>
      <c r="FZ8" s="13">
        <f t="shared" si="82"/>
        <v>0.13933406625353589</v>
      </c>
      <c r="GA8" s="10">
        <f t="shared" si="83"/>
        <v>2.902234870051684</v>
      </c>
      <c r="GB8" s="14">
        <v>1.7697030550000008</v>
      </c>
      <c r="GC8">
        <v>5.1469219760546303E-2</v>
      </c>
      <c r="GD8" s="13">
        <f t="shared" si="84"/>
        <v>9.1085235448705199E-2</v>
      </c>
      <c r="GE8" s="10">
        <f t="shared" si="85"/>
        <v>1.9043611311402131</v>
      </c>
      <c r="GF8" s="14">
        <v>1.7670804310000001</v>
      </c>
      <c r="GG8">
        <v>6.7483958150537302E-2</v>
      </c>
      <c r="GH8" s="13">
        <f t="shared" si="86"/>
        <v>0.11924958185423742</v>
      </c>
      <c r="GI8" s="10">
        <f t="shared" si="87"/>
        <v>2.4969064515698802</v>
      </c>
    </row>
    <row r="9" spans="1:191" x14ac:dyDescent="0.25">
      <c r="B9" s="70" t="s">
        <v>167</v>
      </c>
      <c r="C9" s="40">
        <f>AVERAGE(H9,M9,R9,W9,AB9,AG9,AL9,AQ9,AV9,BA9,BF9,BK9)</f>
        <v>1.7298127618333339</v>
      </c>
      <c r="D9" s="41">
        <v>1.7595677060000003</v>
      </c>
      <c r="E9" s="42">
        <v>0.14290114475543061</v>
      </c>
      <c r="F9" s="42">
        <f t="shared" si="1"/>
        <v>0.25144423946208705</v>
      </c>
      <c r="G9" s="42">
        <f t="shared" si="2"/>
        <v>5.2873423559509325</v>
      </c>
      <c r="H9" s="71">
        <f>AVERAGE(D14)</f>
        <v>1.7300631860000006</v>
      </c>
      <c r="I9" s="41">
        <v>1.7610429320000005</v>
      </c>
      <c r="J9" s="42">
        <v>9.8201561321780206E-2</v>
      </c>
      <c r="K9" s="42">
        <f t="shared" si="3"/>
        <v>0.17293716547708565</v>
      </c>
      <c r="L9" s="42">
        <f t="shared" si="4"/>
        <v>3.6334577689058678</v>
      </c>
      <c r="M9" s="71">
        <f>AVERAGE(I14)</f>
        <v>1.7306368850000009</v>
      </c>
      <c r="N9" s="5">
        <v>1.7696757359999982</v>
      </c>
      <c r="O9" s="6">
        <v>-3.7995320235903692E-2</v>
      </c>
      <c r="P9" s="6">
        <f t="shared" si="5"/>
        <v>0</v>
      </c>
      <c r="Q9" s="6">
        <f t="shared" si="6"/>
        <v>0</v>
      </c>
      <c r="R9" s="71">
        <f>AVERAGE(N15)</f>
        <v>1.730527609000001</v>
      </c>
      <c r="S9" s="5">
        <v>1.7649768679999998</v>
      </c>
      <c r="T9" s="6">
        <v>-5.6279270866334587E-2</v>
      </c>
      <c r="U9" s="6">
        <f t="shared" si="7"/>
        <v>0</v>
      </c>
      <c r="V9" s="6">
        <f t="shared" si="8"/>
        <v>0</v>
      </c>
      <c r="W9" s="62">
        <f>AVERAGE(S14)</f>
        <v>1.7343795880000012</v>
      </c>
      <c r="X9" s="5">
        <v>1.765550567</v>
      </c>
      <c r="Y9" s="6">
        <v>-6.171197079563308E-3</v>
      </c>
      <c r="Z9" s="6">
        <f t="shared" si="9"/>
        <v>0</v>
      </c>
      <c r="AA9" s="6">
        <f t="shared" si="10"/>
        <v>0</v>
      </c>
      <c r="AB9" s="62">
        <f>AVERAGE(X15)</f>
        <v>1.7296807200000011</v>
      </c>
      <c r="AC9" s="5">
        <v>1.763037219000001</v>
      </c>
      <c r="AD9" s="6">
        <v>-1.6974668609214368E-2</v>
      </c>
      <c r="AE9" s="6">
        <f t="shared" si="11"/>
        <v>0</v>
      </c>
      <c r="AF9" s="6">
        <f t="shared" si="12"/>
        <v>0</v>
      </c>
      <c r="AG9" s="62">
        <f>AVERAGE(AC15)</f>
        <v>1.7264024399999993</v>
      </c>
      <c r="AH9" s="5">
        <v>1.7681731910000007</v>
      </c>
      <c r="AI9" s="6">
        <v>-4.443453517349432E-2</v>
      </c>
      <c r="AJ9" s="6">
        <f t="shared" si="13"/>
        <v>0</v>
      </c>
      <c r="AK9" s="6">
        <f t="shared" si="14"/>
        <v>0</v>
      </c>
      <c r="AL9" s="62">
        <f>AVERAGE(AH15)</f>
        <v>1.7288338309999993</v>
      </c>
      <c r="AM9" s="5">
        <v>1.762190330000001</v>
      </c>
      <c r="AN9" s="6">
        <v>1.220815341831008E-3</v>
      </c>
      <c r="AO9" s="6">
        <f t="shared" si="15"/>
        <v>2.1513089900902483E-3</v>
      </c>
      <c r="AP9" s="6">
        <f t="shared" si="16"/>
        <v>4.5170167647747297E-2</v>
      </c>
      <c r="AQ9" s="62">
        <f>AM15</f>
        <v>1.7274132429999991</v>
      </c>
      <c r="AR9" s="41">
        <v>1.7642392550000014</v>
      </c>
      <c r="AS9" s="42">
        <v>5.0617598811868144E-3</v>
      </c>
      <c r="AT9" s="42">
        <f t="shared" si="17"/>
        <v>8.9301554817739215E-3</v>
      </c>
      <c r="AU9" s="42">
        <f t="shared" si="18"/>
        <v>0.18728511560391214</v>
      </c>
      <c r="AV9" s="80">
        <f>AR15</f>
        <v>1.7272766480000001</v>
      </c>
      <c r="AW9" s="5">
        <v>1.7604419140000012</v>
      </c>
      <c r="AX9" s="6">
        <v>-1.3268343821858543E-2</v>
      </c>
      <c r="AY9" s="6">
        <f t="shared" si="19"/>
        <v>0</v>
      </c>
      <c r="AZ9" s="6">
        <f t="shared" si="20"/>
        <v>0</v>
      </c>
      <c r="BA9" s="80">
        <f>AW15</f>
        <v>1.7258560599999999</v>
      </c>
      <c r="BB9" s="5">
        <v>1.7642938930000014</v>
      </c>
      <c r="BC9" s="6">
        <v>-2.0667940621733999E-4</v>
      </c>
      <c r="BD9" s="6">
        <f t="shared" si="21"/>
        <v>0</v>
      </c>
      <c r="BE9" s="6">
        <f t="shared" si="22"/>
        <v>0</v>
      </c>
      <c r="BF9" s="80">
        <f>BB14</f>
        <v>1.7336966130000029</v>
      </c>
      <c r="BG9" s="5">
        <v>1.7622996060000009</v>
      </c>
      <c r="BH9" s="6">
        <v>6.643781385226759E-3</v>
      </c>
      <c r="BI9" s="6">
        <f t="shared" si="23"/>
        <v>1.1708333317535258E-2</v>
      </c>
      <c r="BJ9" s="6">
        <f t="shared" si="24"/>
        <v>0.24581991125339009</v>
      </c>
      <c r="BK9" s="80">
        <f>BG14</f>
        <v>1.7329863190000001</v>
      </c>
      <c r="BL9" s="3">
        <v>1.7632557710000007</v>
      </c>
      <c r="BM9">
        <v>3.922148566371627E-2</v>
      </c>
      <c r="BN9">
        <f t="shared" si="25"/>
        <v>6.9157510943741507E-2</v>
      </c>
      <c r="BO9">
        <f t="shared" si="26"/>
        <v>1.4511949695575019</v>
      </c>
      <c r="BP9" s="3">
        <v>1.7592671970000016</v>
      </c>
      <c r="BQ9">
        <v>3.7997866006211078E-2</v>
      </c>
      <c r="BR9">
        <f t="shared" si="27"/>
        <v>6.6848399220728605E-2</v>
      </c>
      <c r="BS9">
        <f t="shared" si="28"/>
        <v>1.4059210422298098</v>
      </c>
      <c r="BT9" s="3">
        <v>1.7610702510000014</v>
      </c>
      <c r="BU9">
        <v>0.15285922719967485</v>
      </c>
      <c r="BV9">
        <f t="shared" si="29"/>
        <v>0.26919583761219762</v>
      </c>
      <c r="BW9">
        <f t="shared" si="30"/>
        <v>5.6557914063879693</v>
      </c>
      <c r="BX9" s="3">
        <v>1.767107750000001</v>
      </c>
      <c r="BY9">
        <v>0.17198706839118294</v>
      </c>
      <c r="BZ9">
        <f t="shared" si="31"/>
        <v>0.30391968145383957</v>
      </c>
      <c r="CA9">
        <f t="shared" si="32"/>
        <v>6.3635215304737685</v>
      </c>
      <c r="CB9" s="3">
        <v>1.7644031690000013</v>
      </c>
      <c r="CC9">
        <v>0.17246315535067411</v>
      </c>
      <c r="CD9">
        <f t="shared" si="33"/>
        <v>0.30429453783646893</v>
      </c>
      <c r="CE9">
        <f t="shared" si="34"/>
        <v>6.3811367479749421</v>
      </c>
      <c r="CF9" s="3">
        <v>1.7640753410000016</v>
      </c>
      <c r="CG9">
        <v>0.14484125173447762</v>
      </c>
      <c r="CH9">
        <f t="shared" si="35"/>
        <v>0.25551088054436571</v>
      </c>
      <c r="CI9">
        <f t="shared" si="36"/>
        <v>5.359126314175672</v>
      </c>
      <c r="CJ9" s="3">
        <v>1.7674082589999998</v>
      </c>
      <c r="CK9">
        <v>2.7921461436653367E-3</v>
      </c>
      <c r="CL9">
        <f t="shared" si="37"/>
        <v>4.9348621546491164E-3</v>
      </c>
      <c r="CM9">
        <f t="shared" si="38"/>
        <v>0.10330940731561745</v>
      </c>
      <c r="CN9" s="5">
        <v>1.7645124449999994</v>
      </c>
      <c r="CO9" s="6">
        <v>-1.6077703733138021E-2</v>
      </c>
      <c r="CP9" s="6">
        <f t="shared" si="39"/>
        <v>0</v>
      </c>
      <c r="CQ9" s="6">
        <f t="shared" si="40"/>
        <v>0</v>
      </c>
      <c r="CR9" s="3">
        <v>1.7641846169999997</v>
      </c>
      <c r="CS9">
        <v>7.7550739595820747E-3</v>
      </c>
      <c r="CT9">
        <f t="shared" si="41"/>
        <v>1.3681382183191974E-2</v>
      </c>
      <c r="CU9">
        <f t="shared" si="42"/>
        <v>0.28693773650453674</v>
      </c>
      <c r="CV9" s="5">
        <v>1.7623815629999999</v>
      </c>
      <c r="CW9" s="6">
        <v>-2.4046289175181385E-3</v>
      </c>
      <c r="CX9" s="21">
        <f t="shared" si="43"/>
        <v>0</v>
      </c>
      <c r="CY9" s="22">
        <f t="shared" si="44"/>
        <v>0</v>
      </c>
      <c r="CZ9" s="19">
        <v>1.7566445730000027</v>
      </c>
      <c r="DA9" s="19">
        <v>-7.27827186073602E-2</v>
      </c>
      <c r="DB9" s="21">
        <f t="shared" si="0"/>
        <v>0</v>
      </c>
      <c r="DC9" s="22">
        <f t="shared" si="45"/>
        <v>0</v>
      </c>
      <c r="DD9" s="23">
        <v>1.7574095050000018</v>
      </c>
      <c r="DE9" s="6">
        <v>-6.7928859723861382E-2</v>
      </c>
      <c r="DF9" s="21">
        <f t="shared" si="46"/>
        <v>0</v>
      </c>
      <c r="DG9" s="22">
        <f t="shared" si="47"/>
        <v>0</v>
      </c>
      <c r="DH9" s="23">
        <v>1.7561801500000023</v>
      </c>
      <c r="DI9" s="6">
        <v>-4.9607243440145547E-2</v>
      </c>
      <c r="DJ9" s="21">
        <f t="shared" si="48"/>
        <v>0</v>
      </c>
      <c r="DK9" s="22">
        <f t="shared" si="49"/>
        <v>0</v>
      </c>
      <c r="DL9" s="5">
        <v>1.7545683290000014</v>
      </c>
      <c r="DM9" s="6">
        <v>-3.776381527197515E-2</v>
      </c>
      <c r="DN9" s="21">
        <f t="shared" si="50"/>
        <v>0</v>
      </c>
      <c r="DO9" s="22">
        <f t="shared" si="51"/>
        <v>0</v>
      </c>
      <c r="DP9" s="14">
        <v>1.7545136910000032</v>
      </c>
      <c r="DQ9">
        <v>5.6308613777987328E-2</v>
      </c>
      <c r="DR9" s="13">
        <f t="shared" si="52"/>
        <v>9.8794233794710182E-2</v>
      </c>
      <c r="DS9" s="10">
        <f t="shared" si="53"/>
        <v>2.0834187097855312</v>
      </c>
      <c r="DT9" s="14">
        <v>1.7570816770000022</v>
      </c>
      <c r="DU9">
        <v>6.3069238885752735E-2</v>
      </c>
      <c r="DV9" s="13">
        <f t="shared" si="54"/>
        <v>0.11081780402849216</v>
      </c>
      <c r="DW9" s="10">
        <f t="shared" si="55"/>
        <v>2.3335618387728512</v>
      </c>
      <c r="DX9" s="14">
        <v>1.7565626160000001</v>
      </c>
      <c r="DY9">
        <v>0.10836455154108264</v>
      </c>
      <c r="DZ9" s="13">
        <f t="shared" si="56"/>
        <v>0.19034912013667096</v>
      </c>
      <c r="EA9" s="10">
        <f t="shared" si="57"/>
        <v>4.0094884070200578</v>
      </c>
      <c r="EB9" s="14">
        <v>1.7558523220000009</v>
      </c>
      <c r="EC9">
        <v>9.366691362513628E-2</v>
      </c>
      <c r="ED9" s="13">
        <f t="shared" si="58"/>
        <v>0.16446526778326906</v>
      </c>
      <c r="EE9" s="10">
        <f t="shared" si="59"/>
        <v>3.4656758041300422</v>
      </c>
      <c r="EF9" s="23">
        <v>1.7614527170000027</v>
      </c>
      <c r="EG9" s="6">
        <v>-5.4971904248133731E-2</v>
      </c>
      <c r="EH9" s="21">
        <f t="shared" si="60"/>
        <v>0</v>
      </c>
      <c r="EI9" s="22">
        <f t="shared" si="61"/>
        <v>0</v>
      </c>
      <c r="EJ9" s="23">
        <v>1.7589393690000001</v>
      </c>
      <c r="EK9" s="6">
        <v>-3.9067821933155569E-2</v>
      </c>
      <c r="EL9" s="21">
        <f t="shared" si="62"/>
        <v>0</v>
      </c>
      <c r="EM9" s="22">
        <f t="shared" si="63"/>
        <v>0</v>
      </c>
      <c r="EN9" s="23">
        <v>1.7620810539999994</v>
      </c>
      <c r="EO9" s="6">
        <v>-2.2349107128472812E-2</v>
      </c>
      <c r="EP9" s="21">
        <f t="shared" si="64"/>
        <v>0</v>
      </c>
      <c r="EQ9" s="22">
        <f t="shared" si="65"/>
        <v>0</v>
      </c>
      <c r="ER9" s="23">
        <v>1.7593764729999997</v>
      </c>
      <c r="ES9" s="6">
        <v>-2.3982890987409761E-2</v>
      </c>
      <c r="ET9" s="21">
        <f t="shared" si="66"/>
        <v>0</v>
      </c>
      <c r="EU9" s="22">
        <f t="shared" si="67"/>
        <v>0</v>
      </c>
      <c r="EV9" s="17">
        <v>1.7635835990000022</v>
      </c>
      <c r="EW9" s="15">
        <v>0.36177865624461042</v>
      </c>
      <c r="EX9" s="13">
        <f t="shared" si="68"/>
        <v>0.63802690462125466</v>
      </c>
      <c r="EY9" s="10">
        <f t="shared" si="69"/>
        <v>13.385810281050585</v>
      </c>
      <c r="EZ9">
        <v>1.7597862580000019</v>
      </c>
      <c r="FA9">
        <v>0.36828930038394508</v>
      </c>
      <c r="FB9" s="13">
        <f t="shared" si="70"/>
        <v>0.64811044978410137</v>
      </c>
      <c r="FC9" s="10">
        <f t="shared" si="71"/>
        <v>13.626704114205967</v>
      </c>
      <c r="FD9" s="14">
        <v>1.7601687240000015</v>
      </c>
      <c r="FE9">
        <v>0.35292303355136317</v>
      </c>
      <c r="FF9" s="13">
        <f t="shared" si="72"/>
        <v>0.62120408563631258</v>
      </c>
      <c r="FG9" s="10">
        <f t="shared" si="73"/>
        <v>13.058152241400437</v>
      </c>
      <c r="FH9" s="14">
        <v>1.7605511900000028</v>
      </c>
      <c r="FI9">
        <v>0.39345925550210414</v>
      </c>
      <c r="FJ9" s="13">
        <f t="shared" si="74"/>
        <v>0.6927051604907446</v>
      </c>
      <c r="FK9" s="10">
        <f t="shared" si="75"/>
        <v>14.557992453577853</v>
      </c>
      <c r="FL9" s="14">
        <v>1.7703040729999984</v>
      </c>
      <c r="FM9">
        <v>-6.6420147813362862E-2</v>
      </c>
      <c r="FN9" s="13">
        <f t="shared" si="76"/>
        <v>0</v>
      </c>
      <c r="FO9" s="10">
        <f t="shared" si="77"/>
        <v>0</v>
      </c>
      <c r="FP9" s="14">
        <v>1.7647036780000001</v>
      </c>
      <c r="FQ9">
        <v>2.8973006344596038E-2</v>
      </c>
      <c r="FR9" s="13">
        <f t="shared" si="78"/>
        <v>5.1128770859025965E-2</v>
      </c>
      <c r="FS9" s="10">
        <f t="shared" si="79"/>
        <v>1.0720012347500534</v>
      </c>
      <c r="FT9" s="23">
        <v>1.7645670830000011</v>
      </c>
      <c r="FU9" s="6">
        <v>-3.4808781138210114E-2</v>
      </c>
      <c r="FV9" s="21">
        <f t="shared" si="80"/>
        <v>0</v>
      </c>
      <c r="FW9" s="22">
        <f t="shared" si="81"/>
        <v>0</v>
      </c>
      <c r="FX9" s="14">
        <v>1.7697850119999998</v>
      </c>
      <c r="FY9">
        <v>5.2089361171304104E-2</v>
      </c>
      <c r="FZ9" s="13">
        <f t="shared" si="82"/>
        <v>9.2186970685628755E-2</v>
      </c>
      <c r="GA9" s="10">
        <f t="shared" si="83"/>
        <v>1.9273063633382519</v>
      </c>
      <c r="GB9" s="14">
        <v>1.7642392550000014</v>
      </c>
      <c r="GC9">
        <v>0.19433939756320343</v>
      </c>
      <c r="GD9" s="13">
        <f t="shared" si="84"/>
        <v>0.34286119397405512</v>
      </c>
      <c r="GE9" s="10">
        <f t="shared" si="85"/>
        <v>7.1905577098385267</v>
      </c>
      <c r="GF9" s="14">
        <v>1.7616166310000008</v>
      </c>
      <c r="GG9">
        <v>5.9906227240143363E-2</v>
      </c>
      <c r="GH9" s="13">
        <f t="shared" si="86"/>
        <v>0.10553180620670183</v>
      </c>
      <c r="GI9" s="10">
        <f t="shared" si="87"/>
        <v>2.2165304078853043</v>
      </c>
    </row>
    <row r="10" spans="1:191" x14ac:dyDescent="0.25">
      <c r="D10" s="41">
        <v>1.7519183860000016</v>
      </c>
      <c r="E10" s="42">
        <v>0.23606145104318274</v>
      </c>
      <c r="F10" s="42">
        <f t="shared" si="1"/>
        <v>0.41356039630839109</v>
      </c>
      <c r="G10" s="42">
        <f t="shared" si="2"/>
        <v>8.7342736885977619</v>
      </c>
      <c r="H10" s="71">
        <f>SUM(G14)</f>
        <v>460.85110035482001</v>
      </c>
      <c r="I10" s="41">
        <v>1.7533936120000018</v>
      </c>
      <c r="J10" s="42">
        <v>0.15182391411502646</v>
      </c>
      <c r="K10" s="42">
        <f t="shared" si="3"/>
        <v>0.2662070811581243</v>
      </c>
      <c r="L10" s="42">
        <f t="shared" si="4"/>
        <v>5.617484822255979</v>
      </c>
      <c r="M10" s="71">
        <f>SUM(L14)</f>
        <v>253.65906213606988</v>
      </c>
      <c r="N10" s="41">
        <v>1.763119176</v>
      </c>
      <c r="O10" s="42">
        <v>1.0133395677110978E-3</v>
      </c>
      <c r="P10" s="42">
        <f t="shared" si="5"/>
        <v>1.786638423630987E-3</v>
      </c>
      <c r="Q10" s="42">
        <f t="shared" si="6"/>
        <v>3.749356400531062E-2</v>
      </c>
      <c r="R10" s="71">
        <f>SUM(Q15)</f>
        <v>494.14763082632379</v>
      </c>
      <c r="S10" s="5">
        <v>1.7584203079999998</v>
      </c>
      <c r="T10" s="6">
        <v>-3.1419802569836515E-2</v>
      </c>
      <c r="U10" s="6">
        <f t="shared" si="7"/>
        <v>0</v>
      </c>
      <c r="V10" s="6">
        <f t="shared" si="8"/>
        <v>0</v>
      </c>
      <c r="W10" s="12">
        <f>SUM(V14)</f>
        <v>151.64575624119325</v>
      </c>
      <c r="X10" s="5">
        <v>1.7579012470000013</v>
      </c>
      <c r="Y10" s="6">
        <v>-8.1827208926602783E-3</v>
      </c>
      <c r="Z10" s="6">
        <f t="shared" si="9"/>
        <v>0</v>
      </c>
      <c r="AA10" s="6">
        <f t="shared" si="10"/>
        <v>0</v>
      </c>
      <c r="AB10" s="12">
        <f>SUM(AA15)</f>
        <v>597.94405570628817</v>
      </c>
      <c r="AC10" s="41">
        <v>1.7575734190000016</v>
      </c>
      <c r="AD10" s="42">
        <v>4.9499689967861561E-3</v>
      </c>
      <c r="AE10" s="42">
        <f t="shared" si="11"/>
        <v>8.699933933625453E-3</v>
      </c>
      <c r="AF10" s="42">
        <f t="shared" si="12"/>
        <v>0.18314885288108779</v>
      </c>
      <c r="AG10" s="12">
        <f>SUM(AF15)</f>
        <v>655.24649200437227</v>
      </c>
      <c r="AH10" s="41">
        <v>1.7594311110000014</v>
      </c>
      <c r="AI10" s="42">
        <v>3.0263910223587473E-2</v>
      </c>
      <c r="AJ10" s="42">
        <f t="shared" si="13"/>
        <v>5.3247265187890809E-2</v>
      </c>
      <c r="AK10" s="42">
        <f t="shared" si="14"/>
        <v>1.1197646782727364</v>
      </c>
      <c r="AL10" s="12">
        <f>SUM(AK15)</f>
        <v>581.11444160836311</v>
      </c>
      <c r="AM10" s="5">
        <v>1.7558250030000018</v>
      </c>
      <c r="AN10" s="6">
        <v>-2.7665139760603258E-3</v>
      </c>
      <c r="AO10" s="6">
        <f t="shared" si="15"/>
        <v>0</v>
      </c>
      <c r="AP10" s="6">
        <f t="shared" si="16"/>
        <v>0</v>
      </c>
      <c r="AQ10" s="12">
        <f>AP15</f>
        <v>646.67917586265423</v>
      </c>
      <c r="AR10" s="41">
        <v>1.7576826950000015</v>
      </c>
      <c r="AS10" s="42">
        <v>6.4299582013653683E-3</v>
      </c>
      <c r="AT10" s="42">
        <f t="shared" si="17"/>
        <v>1.1301826260113243E-2</v>
      </c>
      <c r="AU10" s="42">
        <f t="shared" si="18"/>
        <v>0.23790845345051864</v>
      </c>
      <c r="AV10" s="74">
        <f>AU15</f>
        <v>755.79232042211277</v>
      </c>
      <c r="AW10" s="41">
        <v>1.7551693470000025</v>
      </c>
      <c r="AX10" s="42">
        <v>5.1496316576190226E-3</v>
      </c>
      <c r="AY10" s="42">
        <f t="shared" si="19"/>
        <v>9.0384756337937196E-3</v>
      </c>
      <c r="AZ10" s="42">
        <f t="shared" si="20"/>
        <v>0.19053637133190385</v>
      </c>
      <c r="BA10" s="74">
        <f>AZ15</f>
        <v>554.44427019327998</v>
      </c>
      <c r="BB10" s="41">
        <v>1.7566445730000027</v>
      </c>
      <c r="BC10" s="42">
        <v>0.12262797869648734</v>
      </c>
      <c r="BD10" s="42">
        <f t="shared" si="21"/>
        <v>0.21541377327514441</v>
      </c>
      <c r="BE10" s="42">
        <f t="shared" si="22"/>
        <v>4.5372352117700316</v>
      </c>
      <c r="BF10" s="74">
        <f>BE14</f>
        <v>284.69397280543075</v>
      </c>
      <c r="BG10" s="41">
        <v>1.7557430460000027</v>
      </c>
      <c r="BH10" s="42">
        <v>8.9735155184989313E-2</v>
      </c>
      <c r="BI10" s="42">
        <f t="shared" si="23"/>
        <v>0.15755187469777607</v>
      </c>
      <c r="BJ10" s="42">
        <f t="shared" si="24"/>
        <v>3.3202007418446047</v>
      </c>
      <c r="BK10" s="74">
        <f>BJ14</f>
        <v>183.31292536354709</v>
      </c>
      <c r="BL10" s="3">
        <v>1.7566992110000026</v>
      </c>
      <c r="BM10">
        <v>0.11313506097201693</v>
      </c>
      <c r="BN10">
        <f t="shared" si="25"/>
        <v>0.19874427234597933</v>
      </c>
      <c r="BO10">
        <f t="shared" si="26"/>
        <v>4.1859972559646268</v>
      </c>
      <c r="BP10" s="3">
        <v>1.7538033970000004</v>
      </c>
      <c r="BQ10">
        <v>0.15304058223281689</v>
      </c>
      <c r="BR10">
        <f t="shared" si="27"/>
        <v>0.26840309299877219</v>
      </c>
      <c r="BS10">
        <f t="shared" si="28"/>
        <v>5.6625015426142244</v>
      </c>
      <c r="BT10" s="3">
        <v>1.7545136909999997</v>
      </c>
      <c r="BU10">
        <v>0.2262304777279214</v>
      </c>
      <c r="BV10">
        <f t="shared" si="29"/>
        <v>0.39692447049510859</v>
      </c>
      <c r="BW10">
        <f t="shared" si="30"/>
        <v>8.3705276759330918</v>
      </c>
      <c r="BX10" s="3">
        <v>1.7594584300000022</v>
      </c>
      <c r="BY10">
        <v>0.44117279574083867</v>
      </c>
      <c r="BZ10">
        <f t="shared" si="31"/>
        <v>0.77622519455288774</v>
      </c>
      <c r="CA10">
        <f t="shared" si="32"/>
        <v>16.323393442411032</v>
      </c>
      <c r="CB10" s="3">
        <v>1.758037842000002</v>
      </c>
      <c r="CC10">
        <v>0.32049750172434377</v>
      </c>
      <c r="CD10">
        <f t="shared" si="33"/>
        <v>0.56344673629785724</v>
      </c>
      <c r="CE10">
        <f t="shared" si="34"/>
        <v>11.85840756380072</v>
      </c>
      <c r="CF10" s="3">
        <v>1.7575187809999999</v>
      </c>
      <c r="CG10">
        <v>0.24937286102829473</v>
      </c>
      <c r="CH10">
        <f t="shared" si="35"/>
        <v>0.43827748672893097</v>
      </c>
      <c r="CI10">
        <f t="shared" si="36"/>
        <v>9.2267958580469056</v>
      </c>
      <c r="CJ10" s="3">
        <v>1.7619444590000004</v>
      </c>
      <c r="CK10">
        <v>7.1880917464245547E-3</v>
      </c>
      <c r="CL10">
        <f t="shared" si="37"/>
        <v>1.2665018423396381E-2</v>
      </c>
      <c r="CM10">
        <f t="shared" si="38"/>
        <v>0.26595939461770851</v>
      </c>
      <c r="CN10" s="3">
        <v>1.7579558850000012</v>
      </c>
      <c r="CO10">
        <v>9.7855570216303506E-3</v>
      </c>
      <c r="CP10">
        <f t="shared" si="39"/>
        <v>1.7202577554178158E-2</v>
      </c>
      <c r="CQ10">
        <f t="shared" si="40"/>
        <v>0.36206560980032299</v>
      </c>
      <c r="CR10" s="3">
        <v>1.756535297000001</v>
      </c>
      <c r="CS10">
        <v>2.4957636501934652E-2</v>
      </c>
      <c r="CT10">
        <f t="shared" si="41"/>
        <v>4.3838969445343851E-2</v>
      </c>
      <c r="CU10">
        <f t="shared" si="42"/>
        <v>0.92343255057158213</v>
      </c>
      <c r="CV10" s="3">
        <v>1.7538307160000013</v>
      </c>
      <c r="CW10">
        <v>2.6687296543868814E-2</v>
      </c>
      <c r="CX10" s="13">
        <f t="shared" si="43"/>
        <v>4.6805000405637801E-2</v>
      </c>
      <c r="CY10" s="10">
        <f t="shared" si="44"/>
        <v>0.98742997212314609</v>
      </c>
      <c r="CZ10" s="19">
        <v>1.7500880130000027</v>
      </c>
      <c r="DA10" s="19">
        <v>-1.2928370650964765E-2</v>
      </c>
      <c r="DB10" s="21">
        <f t="shared" si="0"/>
        <v>0</v>
      </c>
      <c r="DC10" s="22">
        <f t="shared" si="45"/>
        <v>0</v>
      </c>
      <c r="DD10" s="23">
        <v>1.7510441780000026</v>
      </c>
      <c r="DE10" s="6">
        <v>-2.9368240322888126E-2</v>
      </c>
      <c r="DF10" s="21">
        <f t="shared" si="46"/>
        <v>0</v>
      </c>
      <c r="DG10" s="22">
        <f t="shared" si="47"/>
        <v>0</v>
      </c>
      <c r="DH10" s="14">
        <v>1.7507163500000029</v>
      </c>
      <c r="DI10">
        <v>5.1503323008704948E-3</v>
      </c>
      <c r="DJ10" s="13">
        <f t="shared" si="48"/>
        <v>9.016770967067109E-3</v>
      </c>
      <c r="DK10" s="10">
        <f t="shared" si="49"/>
        <v>0.19056229513220832</v>
      </c>
      <c r="DL10" s="5">
        <v>1.7492957619999991</v>
      </c>
      <c r="DM10" s="6">
        <v>-2.5265953957871585E-2</v>
      </c>
      <c r="DN10" s="21">
        <f t="shared" si="50"/>
        <v>0</v>
      </c>
      <c r="DO10" s="22">
        <f t="shared" si="51"/>
        <v>0</v>
      </c>
      <c r="DP10" s="14">
        <v>1.7479571310000015</v>
      </c>
      <c r="DQ10">
        <v>0.19873723601956569</v>
      </c>
      <c r="DR10" s="13">
        <f t="shared" si="52"/>
        <v>0.34738416889563023</v>
      </c>
      <c r="DS10" s="10">
        <f t="shared" si="53"/>
        <v>7.3532777327239307</v>
      </c>
      <c r="DT10" s="14">
        <v>1.7494323570000034</v>
      </c>
      <c r="DU10">
        <v>0.16155992750097126</v>
      </c>
      <c r="DV10" s="13">
        <f t="shared" si="54"/>
        <v>0.28263816476477382</v>
      </c>
      <c r="DW10" s="10">
        <f t="shared" si="55"/>
        <v>5.9777173175359364</v>
      </c>
      <c r="DX10" s="14">
        <v>1.7500060560000001</v>
      </c>
      <c r="DY10">
        <v>0.18590549292417857</v>
      </c>
      <c r="DZ10" s="13">
        <f t="shared" si="56"/>
        <v>0.32533573846097769</v>
      </c>
      <c r="EA10" s="10">
        <f t="shared" si="57"/>
        <v>6.8785032381946074</v>
      </c>
      <c r="EB10" s="14">
        <v>1.7492957619999991</v>
      </c>
      <c r="EC10">
        <v>0.20042610120295479</v>
      </c>
      <c r="ED10" s="13">
        <f t="shared" si="58"/>
        <v>0.35060452942851172</v>
      </c>
      <c r="EE10" s="10">
        <f t="shared" si="59"/>
        <v>7.4157657445093275</v>
      </c>
      <c r="EF10" s="23">
        <v>1.7548961570000028</v>
      </c>
      <c r="EG10" s="6">
        <v>-1.19208177297847E-2</v>
      </c>
      <c r="EH10" s="21">
        <f t="shared" si="60"/>
        <v>0</v>
      </c>
      <c r="EI10" s="22">
        <f t="shared" si="61"/>
        <v>0</v>
      </c>
      <c r="EJ10" s="23">
        <v>1.7545683290000014</v>
      </c>
      <c r="EK10" s="6">
        <v>-2.6370244548181265E-2</v>
      </c>
      <c r="EL10" s="21">
        <f t="shared" si="62"/>
        <v>0</v>
      </c>
      <c r="EM10" s="22">
        <f t="shared" si="63"/>
        <v>0</v>
      </c>
      <c r="EN10" s="23">
        <v>1.7589940070000001</v>
      </c>
      <c r="EO10" s="6">
        <v>-2.0456453248021998E-2</v>
      </c>
      <c r="EP10" s="21">
        <f t="shared" si="64"/>
        <v>0</v>
      </c>
      <c r="EQ10" s="22">
        <f t="shared" si="65"/>
        <v>0</v>
      </c>
      <c r="ER10" s="23">
        <v>1.7550054330000009</v>
      </c>
      <c r="ES10" s="6">
        <v>-7.9630290686835293E-3</v>
      </c>
      <c r="ET10" s="21">
        <f t="shared" si="66"/>
        <v>0</v>
      </c>
      <c r="EU10" s="22">
        <f t="shared" si="67"/>
        <v>0</v>
      </c>
      <c r="EV10" s="17">
        <v>1.758119799000001</v>
      </c>
      <c r="EW10" s="15">
        <v>0.48846871770301264</v>
      </c>
      <c r="EX10" s="13">
        <f t="shared" si="68"/>
        <v>0.85878652378580889</v>
      </c>
      <c r="EY10" s="10">
        <f t="shared" si="69"/>
        <v>18.073342555011468</v>
      </c>
      <c r="EZ10">
        <v>1.7532296980000019</v>
      </c>
      <c r="FA10">
        <v>0.49470261086823747</v>
      </c>
      <c r="FB10" s="13">
        <f t="shared" si="70"/>
        <v>0.86732730905233246</v>
      </c>
      <c r="FC10" s="10">
        <f t="shared" si="71"/>
        <v>18.303996602124787</v>
      </c>
      <c r="FD10" s="14">
        <v>1.7536121640000033</v>
      </c>
      <c r="FE10">
        <v>0.43538754879888719</v>
      </c>
      <c r="FF10" s="13">
        <f t="shared" si="72"/>
        <v>0.76350090162787365</v>
      </c>
      <c r="FG10" s="10">
        <f t="shared" si="73"/>
        <v>16.109339305558827</v>
      </c>
      <c r="FH10" s="14">
        <v>1.7539946300000029</v>
      </c>
      <c r="FI10">
        <v>0.4858440751992501</v>
      </c>
      <c r="FJ10" s="13">
        <f t="shared" si="74"/>
        <v>0.85216789891680222</v>
      </c>
      <c r="FK10" s="10">
        <f t="shared" si="75"/>
        <v>17.976230782372255</v>
      </c>
      <c r="FL10" s="14">
        <v>1.764840272999999</v>
      </c>
      <c r="FM10">
        <v>7.5330217140580802E-2</v>
      </c>
      <c r="FN10" s="13">
        <f t="shared" si="76"/>
        <v>0.13294580098353181</v>
      </c>
      <c r="FO10" s="10">
        <f t="shared" si="77"/>
        <v>2.7872180342014898</v>
      </c>
      <c r="FP10" s="14">
        <v>1.7603326380000013</v>
      </c>
      <c r="FQ10">
        <v>0.16936776879200185</v>
      </c>
      <c r="FR10" s="13">
        <f t="shared" si="78"/>
        <v>0.29814361122979893</v>
      </c>
      <c r="FS10" s="10">
        <f t="shared" si="79"/>
        <v>6.2666074453040688</v>
      </c>
      <c r="FT10" s="23">
        <v>1.7582017560000018</v>
      </c>
      <c r="FU10" s="6">
        <v>-3.0595613524822901E-2</v>
      </c>
      <c r="FV10" s="21">
        <f t="shared" si="80"/>
        <v>0</v>
      </c>
      <c r="FW10" s="22">
        <f t="shared" si="81"/>
        <v>0</v>
      </c>
      <c r="FX10" s="14">
        <v>1.7654139719999993</v>
      </c>
      <c r="FY10">
        <v>0.16832707136370126</v>
      </c>
      <c r="FZ10" s="13">
        <f t="shared" si="82"/>
        <v>0.29716696365131917</v>
      </c>
      <c r="GA10" s="10">
        <f t="shared" si="83"/>
        <v>6.2281016404569467</v>
      </c>
      <c r="GB10" s="14">
        <v>1.7576826950000015</v>
      </c>
      <c r="GC10">
        <v>3.914598957327315E-2</v>
      </c>
      <c r="GD10" s="13">
        <f t="shared" si="84"/>
        <v>6.8806228451592705E-2</v>
      </c>
      <c r="GE10" s="10">
        <f t="shared" si="85"/>
        <v>1.4484016142111065</v>
      </c>
      <c r="GF10" s="14">
        <v>1.7561528310000014</v>
      </c>
      <c r="GG10">
        <v>0.29851623851255887</v>
      </c>
      <c r="GH10" s="13">
        <f t="shared" si="86"/>
        <v>0.52424013736330188</v>
      </c>
      <c r="GI10" s="10">
        <f t="shared" si="87"/>
        <v>11.045100824964678</v>
      </c>
    </row>
    <row r="11" spans="1:191" x14ac:dyDescent="0.25">
      <c r="D11" s="41">
        <v>1.7497328659999987</v>
      </c>
      <c r="E11" s="42">
        <v>0.4556421455486252</v>
      </c>
      <c r="F11" s="42">
        <f t="shared" si="1"/>
        <v>0.79725203720118454</v>
      </c>
      <c r="G11" s="42">
        <f t="shared" si="2"/>
        <v>16.858759385299134</v>
      </c>
      <c r="H11" s="71">
        <f>ABS($C$9-H9)</f>
        <v>2.5042416666676282E-4</v>
      </c>
      <c r="I11" s="41">
        <v>1.7468370520000001</v>
      </c>
      <c r="J11" s="42">
        <v>0.26481971602842802</v>
      </c>
      <c r="K11" s="42">
        <f t="shared" si="3"/>
        <v>0.46259689205857635</v>
      </c>
      <c r="L11" s="42">
        <f t="shared" si="4"/>
        <v>9.7983294930518365</v>
      </c>
      <c r="M11" s="71">
        <f>ABS($C$9-M9)</f>
        <v>8.2412316666702345E-4</v>
      </c>
      <c r="N11" s="41">
        <v>1.7565626160000001</v>
      </c>
      <c r="O11" s="42">
        <v>4.4908657105772055E-2</v>
      </c>
      <c r="P11" s="42">
        <f t="shared" si="5"/>
        <v>7.8884868206761952E-2</v>
      </c>
      <c r="Q11" s="42">
        <f t="shared" si="6"/>
        <v>1.661620312913566</v>
      </c>
      <c r="R11" s="71">
        <f>ABS($C$9-R9)</f>
        <v>7.1484716666714299E-4</v>
      </c>
      <c r="S11" s="5">
        <v>1.7518637480000017</v>
      </c>
      <c r="T11" s="6">
        <v>-3.0761896946649121E-2</v>
      </c>
      <c r="U11" s="6">
        <f t="shared" si="7"/>
        <v>0</v>
      </c>
      <c r="V11" s="6">
        <f t="shared" si="8"/>
        <v>0</v>
      </c>
      <c r="W11" s="71">
        <f>ABS($C$9-W9)</f>
        <v>4.5668261666673704E-3</v>
      </c>
      <c r="X11" s="41">
        <v>1.7524374470000019</v>
      </c>
      <c r="Y11" s="42">
        <v>7.5904565230198694E-3</v>
      </c>
      <c r="Z11" s="42">
        <f t="shared" si="9"/>
        <v>1.3301800250765451E-2</v>
      </c>
      <c r="AA11" s="42">
        <f t="shared" si="10"/>
        <v>0.28084689135173518</v>
      </c>
      <c r="AB11" s="71">
        <f>ABS($C$9-AB9)</f>
        <v>1.3204183333281883E-4</v>
      </c>
      <c r="AC11" s="41">
        <v>1.7510168589999999</v>
      </c>
      <c r="AD11" s="42">
        <v>3.1913009000641757E-2</v>
      </c>
      <c r="AE11" s="42">
        <f t="shared" si="11"/>
        <v>5.5880216781542452E-2</v>
      </c>
      <c r="AF11" s="42">
        <f t="shared" si="12"/>
        <v>1.1807813330237451</v>
      </c>
      <c r="AG11" s="71">
        <f>ABS($C$9-AG9)</f>
        <v>3.410321833334562E-3</v>
      </c>
      <c r="AH11" s="41">
        <v>1.7550600710000008</v>
      </c>
      <c r="AI11" s="42">
        <v>2.678136916485763E-2</v>
      </c>
      <c r="AJ11" s="42">
        <f t="shared" si="13"/>
        <v>4.7002911667952264E-2</v>
      </c>
      <c r="AK11" s="42">
        <f t="shared" si="14"/>
        <v>0.9909106590997323</v>
      </c>
      <c r="AL11" s="71">
        <f>ABS($C$9-AL9)</f>
        <v>9.7893083333455699E-4</v>
      </c>
      <c r="AM11" s="41">
        <v>1.7503612029999989</v>
      </c>
      <c r="AN11" s="42">
        <v>5.0090344663850629E-2</v>
      </c>
      <c r="AO11" s="42">
        <f t="shared" si="15"/>
        <v>8.7676195944502155E-2</v>
      </c>
      <c r="AP11" s="42">
        <f t="shared" si="16"/>
        <v>1.8533427525624733</v>
      </c>
      <c r="AQ11" s="71">
        <f>ABS($C$9-AQ9)</f>
        <v>2.3995188333347794E-3</v>
      </c>
      <c r="AR11" s="41">
        <v>1.7502246079999999</v>
      </c>
      <c r="AS11" s="42">
        <v>2.7915081963733244E-2</v>
      </c>
      <c r="AT11" s="42">
        <f t="shared" si="17"/>
        <v>4.8857663387262884E-2</v>
      </c>
      <c r="AU11" s="42">
        <f t="shared" si="18"/>
        <v>1.03285803265813</v>
      </c>
      <c r="AV11" s="71">
        <f>ABS($C$9-AV9)</f>
        <v>2.5361138333337419E-3</v>
      </c>
      <c r="AW11" s="41">
        <v>1.7488040199999997</v>
      </c>
      <c r="AX11" s="42">
        <v>3.6492377209957592E-2</v>
      </c>
      <c r="AY11" s="42">
        <f t="shared" si="19"/>
        <v>6.3818015964130212E-2</v>
      </c>
      <c r="AZ11" s="42">
        <f t="shared" si="20"/>
        <v>1.3502179567684309</v>
      </c>
      <c r="BA11" s="71">
        <f>ABS($C$9-BA9)</f>
        <v>3.9567018333339643E-3</v>
      </c>
      <c r="BB11" s="41">
        <v>1.7511807729999997</v>
      </c>
      <c r="BC11" s="42">
        <v>0.29415898511696165</v>
      </c>
      <c r="BD11" s="42">
        <f t="shared" si="21"/>
        <v>0.51512555894201628</v>
      </c>
      <c r="BE11" s="42">
        <f t="shared" si="22"/>
        <v>10.883882449327581</v>
      </c>
      <c r="BF11" s="71">
        <f>ABS($C$9-BF9)</f>
        <v>3.8838511666690057E-3</v>
      </c>
      <c r="BG11" s="41">
        <v>1.7493777189999999</v>
      </c>
      <c r="BH11" s="42">
        <v>0.23254399414324053</v>
      </c>
      <c r="BI11" s="42">
        <f t="shared" si="23"/>
        <v>0.40680728204145145</v>
      </c>
      <c r="BJ11" s="42">
        <f t="shared" si="24"/>
        <v>8.6041277832998997</v>
      </c>
      <c r="BK11" s="71">
        <f>ABS($C$9-BK9)</f>
        <v>3.1735571666662299E-3</v>
      </c>
      <c r="BL11" s="3">
        <v>1.7512354109999997</v>
      </c>
      <c r="BM11">
        <v>0.24497543432893043</v>
      </c>
      <c r="BN11">
        <f t="shared" si="25"/>
        <v>0.42900965542192793</v>
      </c>
      <c r="BO11">
        <f t="shared" si="26"/>
        <v>9.0640910701704254</v>
      </c>
      <c r="BP11" s="3">
        <v>1.7472468370000005</v>
      </c>
      <c r="BQ11">
        <v>0.25918466997282991</v>
      </c>
      <c r="BR11">
        <f t="shared" si="27"/>
        <v>0.45285959480891608</v>
      </c>
      <c r="BS11">
        <f t="shared" si="28"/>
        <v>9.5898327889947073</v>
      </c>
      <c r="BT11" s="3">
        <v>1.7490498910000003</v>
      </c>
      <c r="BU11">
        <v>0.46823117650092899</v>
      </c>
      <c r="BV11">
        <f t="shared" si="29"/>
        <v>0.8189596882217518</v>
      </c>
      <c r="BW11">
        <f t="shared" si="30"/>
        <v>17.324553530534374</v>
      </c>
      <c r="BX11" s="3">
        <v>1.7572729100000029</v>
      </c>
      <c r="BY11">
        <v>0.87006920822618161</v>
      </c>
      <c r="BZ11">
        <f t="shared" si="31"/>
        <v>1.5289490494410205</v>
      </c>
      <c r="CA11">
        <f t="shared" si="32"/>
        <v>32.192560704368717</v>
      </c>
      <c r="CB11" s="3">
        <v>1.7514812820000003</v>
      </c>
      <c r="CC11">
        <v>0.55775449469323557</v>
      </c>
      <c r="CD11">
        <f t="shared" si="33"/>
        <v>0.97689655740657055</v>
      </c>
      <c r="CE11">
        <f t="shared" si="34"/>
        <v>20.636916303649716</v>
      </c>
      <c r="CF11" s="3">
        <v>1.7509622210000018</v>
      </c>
      <c r="CG11">
        <v>0.39499943644276181</v>
      </c>
      <c r="CH11">
        <f t="shared" si="35"/>
        <v>0.69162909052756727</v>
      </c>
      <c r="CI11">
        <f t="shared" si="36"/>
        <v>14.614979148382186</v>
      </c>
      <c r="CJ11" s="3">
        <v>1.7564806590000011</v>
      </c>
      <c r="CK11">
        <v>9.6706532958635197E-2</v>
      </c>
      <c r="CL11">
        <f t="shared" si="37"/>
        <v>0.16986315474078886</v>
      </c>
      <c r="CM11">
        <f t="shared" si="38"/>
        <v>3.5781417194695022</v>
      </c>
      <c r="CN11" s="3">
        <v>1.7513993249999995</v>
      </c>
      <c r="CO11">
        <v>3.0096065561477859E-2</v>
      </c>
      <c r="CP11">
        <f t="shared" si="39"/>
        <v>5.2710228909528055E-2</v>
      </c>
      <c r="CQ11">
        <f t="shared" si="40"/>
        <v>1.1135544257746808</v>
      </c>
      <c r="CR11" s="3">
        <v>1.7499787369999993</v>
      </c>
      <c r="CS11">
        <v>0.1303266079389846</v>
      </c>
      <c r="CT11">
        <f t="shared" si="41"/>
        <v>0.22806879275855835</v>
      </c>
      <c r="CU11">
        <f t="shared" si="42"/>
        <v>4.8220844937424303</v>
      </c>
      <c r="CV11" s="3">
        <v>1.7472741559999996</v>
      </c>
      <c r="CW11">
        <v>7.7519569698779947E-2</v>
      </c>
      <c r="CX11" s="13">
        <f t="shared" si="43"/>
        <v>0.13544794071891889</v>
      </c>
      <c r="CY11" s="10">
        <f t="shared" si="44"/>
        <v>2.8682240788548579</v>
      </c>
      <c r="CZ11" s="25">
        <v>1.7446242130000016</v>
      </c>
      <c r="DA11" s="25">
        <v>6.2230516753514591E-2</v>
      </c>
      <c r="DB11" s="13">
        <f t="shared" si="0"/>
        <v>0.10856886631568381</v>
      </c>
      <c r="DC11" s="10">
        <f t="shared" si="45"/>
        <v>2.3025291198800399</v>
      </c>
      <c r="DD11" s="14">
        <v>1.7455803780000014</v>
      </c>
      <c r="DE11">
        <v>9.1977614675125916E-3</v>
      </c>
      <c r="DF11" s="13">
        <f t="shared" si="46"/>
        <v>1.6055431939214479E-2</v>
      </c>
      <c r="DG11" s="10">
        <f t="shared" si="47"/>
        <v>0.34031717429796587</v>
      </c>
      <c r="DH11" s="14">
        <v>1.7430670300000024</v>
      </c>
      <c r="DI11">
        <v>4.6111999292650474E-2</v>
      </c>
      <c r="DJ11" s="13">
        <f t="shared" si="48"/>
        <v>8.0376305654402472E-2</v>
      </c>
      <c r="DK11" s="10">
        <f t="shared" si="49"/>
        <v>1.7061439738280675</v>
      </c>
      <c r="DL11" s="11">
        <v>1.7427392019999992</v>
      </c>
      <c r="DM11" s="12">
        <v>4.492327610824768E-2</v>
      </c>
      <c r="DN11" s="13">
        <f t="shared" si="50"/>
        <v>7.8289554356113192E-2</v>
      </c>
      <c r="DO11" s="10">
        <f t="shared" si="51"/>
        <v>1.6621612160051642</v>
      </c>
      <c r="DP11" s="14">
        <v>1.7435860910000009</v>
      </c>
      <c r="DQ11">
        <v>0.49958460936572924</v>
      </c>
      <c r="DR11" s="13">
        <f t="shared" si="52"/>
        <v>0.87106877616775436</v>
      </c>
      <c r="DS11" s="10">
        <f t="shared" si="53"/>
        <v>18.484630546531982</v>
      </c>
      <c r="DT11" s="14">
        <v>1.7441597900000012</v>
      </c>
      <c r="DU11">
        <v>0.45125112683369312</v>
      </c>
      <c r="DV11" s="13">
        <f t="shared" si="54"/>
        <v>0.78705407061551813</v>
      </c>
      <c r="DW11" s="10">
        <f t="shared" si="55"/>
        <v>16.696291692846646</v>
      </c>
      <c r="DX11" s="14">
        <v>1.744542255999999</v>
      </c>
      <c r="DY11">
        <v>0.46809095544717888</v>
      </c>
      <c r="DZ11" s="13">
        <f t="shared" si="56"/>
        <v>0.8166044514290165</v>
      </c>
      <c r="EA11" s="10">
        <f t="shared" si="57"/>
        <v>17.319365351545617</v>
      </c>
      <c r="EB11" s="14">
        <v>1.7427392019999992</v>
      </c>
      <c r="EC11">
        <v>0.48738336614621275</v>
      </c>
      <c r="ED11" s="13">
        <f t="shared" si="58"/>
        <v>0.84938209858572422</v>
      </c>
      <c r="EE11" s="10">
        <f t="shared" si="59"/>
        <v>18.033184547409871</v>
      </c>
      <c r="EF11" s="14">
        <v>1.7483395970000011</v>
      </c>
      <c r="EG11">
        <v>4.6887662244512518E-2</v>
      </c>
      <c r="EH11" s="13">
        <f t="shared" si="60"/>
        <v>8.1975556512843176E-2</v>
      </c>
      <c r="EI11" s="10">
        <f t="shared" si="61"/>
        <v>1.7348435030469631</v>
      </c>
      <c r="EJ11" s="14">
        <v>1.7476839409999982</v>
      </c>
      <c r="EK11">
        <v>3.450703452603119E-2</v>
      </c>
      <c r="EL11" s="13">
        <f t="shared" si="62"/>
        <v>6.0307390092677195E-2</v>
      </c>
      <c r="EM11" s="10">
        <f t="shared" si="63"/>
        <v>1.2767602774631541</v>
      </c>
      <c r="EN11" s="14">
        <v>1.7491591669999984</v>
      </c>
      <c r="EO11">
        <v>4.1652567372067392E-2</v>
      </c>
      <c r="EP11" s="13">
        <f t="shared" si="64"/>
        <v>7.2856970047936717E-2</v>
      </c>
      <c r="EQ11" s="10">
        <f t="shared" si="65"/>
        <v>1.5411449927664935</v>
      </c>
      <c r="ER11" s="14">
        <v>1.7462633529999998</v>
      </c>
      <c r="ES11">
        <v>6.3404773768292677E-2</v>
      </c>
      <c r="ET11" s="13">
        <f t="shared" si="66"/>
        <v>0.1107214328368252</v>
      </c>
      <c r="EU11" s="10">
        <f t="shared" si="67"/>
        <v>2.3459766294268292</v>
      </c>
      <c r="EV11" s="17">
        <v>1.7528472320000024</v>
      </c>
      <c r="EW11" s="15">
        <v>0.90888760357607179</v>
      </c>
      <c r="EX11" s="13">
        <f t="shared" si="68"/>
        <v>1.5931411201274328</v>
      </c>
      <c r="EY11" s="10">
        <f t="shared" si="69"/>
        <v>33.628841332314657</v>
      </c>
      <c r="EZ11">
        <v>1.7477658980000008</v>
      </c>
      <c r="FA11">
        <v>0.80166764363073673</v>
      </c>
      <c r="FB11" s="13">
        <f t="shared" si="70"/>
        <v>1.4011273690678192</v>
      </c>
      <c r="FC11" s="10">
        <f t="shared" si="71"/>
        <v>29.661702814337257</v>
      </c>
      <c r="FD11" s="14">
        <v>1.7470556040000016</v>
      </c>
      <c r="FE11">
        <v>0.68796740168723047</v>
      </c>
      <c r="FF11" s="13">
        <f t="shared" si="72"/>
        <v>1.2019173044869962</v>
      </c>
      <c r="FG11" s="10">
        <f t="shared" si="73"/>
        <v>25.454793862427529</v>
      </c>
      <c r="FH11" s="14">
        <v>1.7476293029999983</v>
      </c>
      <c r="FI11">
        <v>1.2562210911746365</v>
      </c>
      <c r="FJ11" s="13">
        <f t="shared" si="74"/>
        <v>2.1954087899834276</v>
      </c>
      <c r="FK11" s="10">
        <f t="shared" si="75"/>
        <v>46.48018037346155</v>
      </c>
      <c r="FL11" s="14">
        <v>1.7571909530000003</v>
      </c>
      <c r="FM11">
        <v>0.10149691665501866</v>
      </c>
      <c r="FN11" s="13">
        <f t="shared" si="76"/>
        <v>0.17834946370359384</v>
      </c>
      <c r="FO11" s="10">
        <f t="shared" si="77"/>
        <v>3.7553859162356904</v>
      </c>
      <c r="FP11" s="14">
        <v>1.7504977979999996</v>
      </c>
      <c r="FQ11">
        <v>5.1758457330820434E-2</v>
      </c>
      <c r="FR11" s="13">
        <f t="shared" si="78"/>
        <v>9.0603065585478107E-2</v>
      </c>
      <c r="FS11" s="10">
        <f t="shared" si="79"/>
        <v>1.915062921240356</v>
      </c>
      <c r="FT11" s="23">
        <v>1.7505524359999995</v>
      </c>
      <c r="FU11" s="6">
        <v>-7.8331791266734365E-3</v>
      </c>
      <c r="FV11" s="21">
        <f t="shared" si="80"/>
        <v>0</v>
      </c>
      <c r="FW11" s="22">
        <f t="shared" si="81"/>
        <v>0</v>
      </c>
      <c r="FX11" s="14">
        <v>1.7588574120000011</v>
      </c>
      <c r="FY11">
        <v>0.31394875149598156</v>
      </c>
      <c r="FZ11" s="13">
        <f t="shared" si="82"/>
        <v>0.55219108855685362</v>
      </c>
      <c r="GA11" s="10">
        <f t="shared" si="83"/>
        <v>11.616103805351317</v>
      </c>
      <c r="GB11" s="14">
        <v>1.7511261349999998</v>
      </c>
      <c r="GC11">
        <v>0.1515122594264294</v>
      </c>
      <c r="GD11" s="13">
        <f t="shared" si="84"/>
        <v>0.26531707725452058</v>
      </c>
      <c r="GE11" s="10">
        <f t="shared" si="85"/>
        <v>5.6059535987778881</v>
      </c>
      <c r="GF11" s="14">
        <v>1.7495962709999997</v>
      </c>
      <c r="GG11">
        <v>0.4218986580316974</v>
      </c>
      <c r="GH11" s="13">
        <f t="shared" si="86"/>
        <v>0.73815231883216181</v>
      </c>
      <c r="GI11" s="10">
        <f t="shared" si="87"/>
        <v>15.610250347172803</v>
      </c>
    </row>
    <row r="12" spans="1:191" x14ac:dyDescent="0.25">
      <c r="D12" s="41">
        <v>1.7409907859999993</v>
      </c>
      <c r="E12" s="42">
        <v>1.0407376943759972</v>
      </c>
      <c r="F12" s="42">
        <f t="shared" si="1"/>
        <v>1.8119147365514945</v>
      </c>
      <c r="G12" s="42">
        <f t="shared" si="2"/>
        <v>38.507294691911895</v>
      </c>
      <c r="H12" s="71"/>
      <c r="I12" s="41">
        <v>1.7402804920000001</v>
      </c>
      <c r="J12" s="42">
        <v>0.62565807342152346</v>
      </c>
      <c r="K12" s="42">
        <f t="shared" si="3"/>
        <v>1.088820539837781</v>
      </c>
      <c r="L12" s="42">
        <f t="shared" si="4"/>
        <v>23.149348716596368</v>
      </c>
      <c r="M12" s="71"/>
      <c r="N12" s="41">
        <v>1.7532843360000001</v>
      </c>
      <c r="O12" s="42">
        <v>0.1005450680856725</v>
      </c>
      <c r="P12" s="42">
        <f t="shared" si="5"/>
        <v>0.17628409293666311</v>
      </c>
      <c r="Q12" s="42">
        <f t="shared" si="6"/>
        <v>3.7201675191698826</v>
      </c>
      <c r="R12" s="71"/>
      <c r="S12" s="41">
        <v>1.745307188</v>
      </c>
      <c r="T12" s="42">
        <v>4.6470203133163475E-2</v>
      </c>
      <c r="U12" s="42">
        <f t="shared" si="7"/>
        <v>8.1104779556130338E-2</v>
      </c>
      <c r="V12" s="42">
        <f t="shared" si="8"/>
        <v>1.7193975159270485</v>
      </c>
      <c r="W12" s="12"/>
      <c r="X12" s="41">
        <v>1.7458808870000002</v>
      </c>
      <c r="Y12" s="42">
        <v>8.8606019134093397E-2</v>
      </c>
      <c r="Z12" s="42">
        <f t="shared" si="9"/>
        <v>0.15469555527936998</v>
      </c>
      <c r="AA12" s="42">
        <f t="shared" si="10"/>
        <v>3.2784227079614556</v>
      </c>
      <c r="AB12" s="12"/>
      <c r="AC12" s="41">
        <v>1.744460299</v>
      </c>
      <c r="AD12" s="42">
        <v>0.11111090543119347</v>
      </c>
      <c r="AE12" s="42">
        <f t="shared" si="11"/>
        <v>0.19382856331066048</v>
      </c>
      <c r="AF12" s="42">
        <f t="shared" si="12"/>
        <v>4.1111035009541581</v>
      </c>
      <c r="AG12" s="12"/>
      <c r="AH12" s="41">
        <v>1.7495962709999997</v>
      </c>
      <c r="AI12" s="42">
        <v>0.14463705781306532</v>
      </c>
      <c r="AJ12" s="42">
        <f t="shared" si="13"/>
        <v>0.25305645699815044</v>
      </c>
      <c r="AK12" s="42">
        <f t="shared" si="14"/>
        <v>5.3515711390834166</v>
      </c>
      <c r="AL12" s="12"/>
      <c r="AM12" s="41">
        <v>1.7438046430000007</v>
      </c>
      <c r="AN12" s="42">
        <v>0.12361363348006164</v>
      </c>
      <c r="AO12" s="42">
        <f t="shared" si="15"/>
        <v>0.21555802800063184</v>
      </c>
      <c r="AP12" s="42">
        <f t="shared" si="16"/>
        <v>4.5737044387622809</v>
      </c>
      <c r="AQ12" s="12"/>
      <c r="AR12" s="41">
        <v>1.7447608080000006</v>
      </c>
      <c r="AS12" s="42">
        <v>0.13433705006001181</v>
      </c>
      <c r="AT12" s="42">
        <f t="shared" si="17"/>
        <v>0.23438602000704273</v>
      </c>
      <c r="AU12" s="42">
        <f t="shared" si="18"/>
        <v>4.9704708522204371</v>
      </c>
      <c r="AV12" s="74"/>
      <c r="AW12" s="41">
        <v>1.7422474600000015</v>
      </c>
      <c r="AX12" s="42">
        <v>1.1302580891535558E-2</v>
      </c>
      <c r="AY12" s="42">
        <f t="shared" si="19"/>
        <v>1.9691892849722378E-2</v>
      </c>
      <c r="AZ12" s="42">
        <f t="shared" si="20"/>
        <v>0.41819549298681569</v>
      </c>
      <c r="BA12" s="74"/>
      <c r="BB12" s="41">
        <v>1.7457169730000004</v>
      </c>
      <c r="BC12" s="42">
        <v>0.59679485105903218</v>
      </c>
      <c r="BD12" s="42">
        <f t="shared" si="21"/>
        <v>1.0418349008927597</v>
      </c>
      <c r="BE12" s="42">
        <f t="shared" si="22"/>
        <v>22.081409489184189</v>
      </c>
      <c r="BF12" s="74"/>
      <c r="BG12" s="41">
        <v>1.7439139190000006</v>
      </c>
      <c r="BH12" s="42">
        <v>0.43283891918633549</v>
      </c>
      <c r="BI12" s="42">
        <f t="shared" si="23"/>
        <v>0.75483381585396692</v>
      </c>
      <c r="BJ12" s="42">
        <f t="shared" si="24"/>
        <v>16.015040009894413</v>
      </c>
      <c r="BK12" s="74"/>
      <c r="BL12" s="3">
        <v>1.7457716110000003</v>
      </c>
      <c r="BM12">
        <v>0.63589590073554669</v>
      </c>
      <c r="BN12">
        <f t="shared" si="25"/>
        <v>1.1101290110553916</v>
      </c>
      <c r="BO12">
        <f t="shared" si="26"/>
        <v>23.528148327215227</v>
      </c>
      <c r="BP12" s="3">
        <v>1.7428757970000017</v>
      </c>
      <c r="BQ12">
        <v>0.67608954753654504</v>
      </c>
      <c r="BR12">
        <f t="shared" si="27"/>
        <v>1.1783401090061265</v>
      </c>
      <c r="BS12">
        <f t="shared" si="28"/>
        <v>25.015313258852167</v>
      </c>
      <c r="BT12" s="3">
        <v>1.7435860910000009</v>
      </c>
      <c r="BU12">
        <v>1.0987768509489337</v>
      </c>
      <c r="BV12">
        <f t="shared" si="29"/>
        <v>1.9158120344273422</v>
      </c>
      <c r="BW12">
        <f t="shared" si="30"/>
        <v>40.654743485110551</v>
      </c>
      <c r="BX12" s="3">
        <v>1.750907583</v>
      </c>
      <c r="BY12">
        <v>1.9517348225047184</v>
      </c>
      <c r="BZ12">
        <f t="shared" si="31"/>
        <v>3.4173073007286705</v>
      </c>
      <c r="CA12">
        <f t="shared" si="32"/>
        <v>72.214188432674575</v>
      </c>
      <c r="CB12" s="3">
        <v>1.7449247220000021</v>
      </c>
      <c r="CC12">
        <v>1.2581272731687316</v>
      </c>
      <c r="CD12">
        <f t="shared" si="33"/>
        <v>2.1953373823745697</v>
      </c>
      <c r="CE12">
        <f t="shared" si="34"/>
        <v>46.550709107243073</v>
      </c>
      <c r="CF12" s="3">
        <v>1.7444056610000018</v>
      </c>
      <c r="CG12">
        <v>0.90517403721266321</v>
      </c>
      <c r="CH12">
        <f t="shared" si="35"/>
        <v>1.5789907147039961</v>
      </c>
      <c r="CI12">
        <f t="shared" si="36"/>
        <v>33.491439376868541</v>
      </c>
      <c r="CJ12" s="3">
        <v>1.7499240989999993</v>
      </c>
      <c r="CK12">
        <v>0.27034939820493092</v>
      </c>
      <c r="CL12">
        <f t="shared" si="37"/>
        <v>0.47309092706895578</v>
      </c>
      <c r="CM12">
        <f t="shared" si="38"/>
        <v>10.002927733582444</v>
      </c>
      <c r="CN12" s="3">
        <v>1.7448427649999996</v>
      </c>
      <c r="CO12">
        <v>0.12040524740259674</v>
      </c>
      <c r="CP12">
        <f t="shared" si="39"/>
        <v>0.2100882247984559</v>
      </c>
      <c r="CQ12">
        <f t="shared" si="40"/>
        <v>4.4549941538960791</v>
      </c>
      <c r="CR12" s="3">
        <v>1.7445149369999999</v>
      </c>
      <c r="CS12">
        <v>0.38596280038708142</v>
      </c>
      <c r="CT12">
        <f t="shared" si="41"/>
        <v>0.67331787040161284</v>
      </c>
      <c r="CU12">
        <f t="shared" si="42"/>
        <v>14.280623614322012</v>
      </c>
      <c r="CV12" s="3">
        <v>1.7407175960000014</v>
      </c>
      <c r="CW12">
        <v>0.34341085674606103</v>
      </c>
      <c r="CX12" s="13">
        <f t="shared" si="43"/>
        <v>0.59778132099530423</v>
      </c>
      <c r="CY12" s="10">
        <f t="shared" si="44"/>
        <v>12.706201699604259</v>
      </c>
      <c r="CZ12" s="25">
        <v>1.7391604130000022</v>
      </c>
      <c r="DA12" s="25">
        <v>0.40749642592512947</v>
      </c>
      <c r="DB12" s="13">
        <f t="shared" si="0"/>
        <v>0.708701652407973</v>
      </c>
      <c r="DC12" s="10">
        <f t="shared" si="45"/>
        <v>15.077367759229791</v>
      </c>
      <c r="DD12" s="29">
        <v>1.7390238180000015</v>
      </c>
      <c r="DE12" s="30">
        <v>0.35466283875394078</v>
      </c>
      <c r="DF12" s="31">
        <f t="shared" si="46"/>
        <v>0.61676712395259703</v>
      </c>
      <c r="DG12" s="32">
        <f t="shared" si="47"/>
        <v>13.122525033895808</v>
      </c>
      <c r="DH12" s="14">
        <v>1.7377944630000002</v>
      </c>
      <c r="DI12">
        <v>0.46011279185433679</v>
      </c>
      <c r="DJ12" s="13">
        <f t="shared" si="48"/>
        <v>0.79958146203993807</v>
      </c>
      <c r="DK12" s="10">
        <f t="shared" si="49"/>
        <v>17.02417329861046</v>
      </c>
      <c r="DL12" s="11">
        <v>1.7361826419999993</v>
      </c>
      <c r="DM12" s="12">
        <v>0.66450221861622205</v>
      </c>
      <c r="DN12" s="13">
        <f t="shared" si="50"/>
        <v>1.1536972175319735</v>
      </c>
      <c r="DO12" s="10">
        <f t="shared" si="51"/>
        <v>24.586582088800217</v>
      </c>
      <c r="DP12" s="14">
        <v>1.7370295310000028</v>
      </c>
      <c r="DQ12">
        <v>1.2991193113084927</v>
      </c>
      <c r="DR12" s="13">
        <f t="shared" si="52"/>
        <v>2.2566086080352377</v>
      </c>
      <c r="DS12" s="10">
        <f t="shared" si="53"/>
        <v>48.067414518414232</v>
      </c>
      <c r="DT12" s="14">
        <v>1.7397887500000024</v>
      </c>
      <c r="DU12">
        <v>1.1878385099643129</v>
      </c>
      <c r="DV12" s="13">
        <f t="shared" si="54"/>
        <v>2.0665880764526774</v>
      </c>
      <c r="DW12" s="10">
        <f t="shared" si="55"/>
        <v>43.950024868679577</v>
      </c>
      <c r="DX12" s="14">
        <v>1.7379856959999991</v>
      </c>
      <c r="DY12">
        <v>1.2419573769879375</v>
      </c>
      <c r="DZ12" s="13">
        <f t="shared" si="56"/>
        <v>2.158504156246714</v>
      </c>
      <c r="EA12" s="10">
        <f t="shared" si="57"/>
        <v>45.952422948553689</v>
      </c>
      <c r="EB12" s="14">
        <v>1.7394609219999992</v>
      </c>
      <c r="EC12">
        <v>1.3155986850382873</v>
      </c>
      <c r="ED12" s="13">
        <f t="shared" si="58"/>
        <v>2.2884325016586859</v>
      </c>
      <c r="EE12" s="10">
        <f t="shared" si="59"/>
        <v>48.677151346416629</v>
      </c>
      <c r="EF12" s="14">
        <v>1.7428757970000017</v>
      </c>
      <c r="EG12">
        <v>0.34917270829871266</v>
      </c>
      <c r="EH12" s="13">
        <f t="shared" si="60"/>
        <v>0.60856466226676798</v>
      </c>
      <c r="EI12" s="10">
        <f t="shared" si="61"/>
        <v>12.919390207052368</v>
      </c>
      <c r="EJ12" s="14">
        <v>1.7458262489999985</v>
      </c>
      <c r="EK12">
        <v>0.34086163455030466</v>
      </c>
      <c r="EL12" s="13">
        <f t="shared" si="62"/>
        <v>0.59508518887496664</v>
      </c>
      <c r="EM12" s="10">
        <f t="shared" si="63"/>
        <v>12.611880478361272</v>
      </c>
      <c r="EN12" s="14">
        <v>1.7426026070000002</v>
      </c>
      <c r="EO12">
        <v>0.29834839284014519</v>
      </c>
      <c r="EP12" s="13">
        <f t="shared" si="64"/>
        <v>0.51990268715749721</v>
      </c>
      <c r="EQ12" s="10">
        <f t="shared" si="65"/>
        <v>11.038890535085372</v>
      </c>
      <c r="ER12" s="14">
        <v>1.7407995530000004</v>
      </c>
      <c r="ES12">
        <v>0.22256528832930292</v>
      </c>
      <c r="ET12" s="13">
        <f t="shared" si="66"/>
        <v>0.38744155443696676</v>
      </c>
      <c r="EU12" s="10">
        <f t="shared" si="67"/>
        <v>8.2349156681842075</v>
      </c>
      <c r="EV12" s="17">
        <v>1.7484761920000036</v>
      </c>
      <c r="EW12" s="15">
        <v>1.9324930216457916</v>
      </c>
      <c r="EX12" s="13">
        <f t="shared" si="68"/>
        <v>3.3789180395538141</v>
      </c>
      <c r="EY12" s="10">
        <f t="shared" si="69"/>
        <v>71.502241800894296</v>
      </c>
      <c r="EZ12">
        <v>1.7423020980000015</v>
      </c>
      <c r="FA12">
        <v>1.9648636857917869</v>
      </c>
      <c r="FB12" s="13">
        <f t="shared" si="70"/>
        <v>3.4233861220390462</v>
      </c>
      <c r="FC12" s="10">
        <f t="shared" si="71"/>
        <v>72.699956374296121</v>
      </c>
      <c r="FD12" s="14">
        <v>1.7404990440000017</v>
      </c>
      <c r="FE12">
        <v>1.5741840484353948</v>
      </c>
      <c r="FF12" s="13">
        <f t="shared" si="72"/>
        <v>2.7398658313818571</v>
      </c>
      <c r="FG12" s="10">
        <f t="shared" si="73"/>
        <v>58.244809792109606</v>
      </c>
      <c r="FH12" s="14">
        <v>1.7410727430000001</v>
      </c>
      <c r="FI12">
        <v>1.4213501004830862</v>
      </c>
      <c r="FJ12" s="13">
        <f t="shared" si="74"/>
        <v>2.4746739182114128</v>
      </c>
      <c r="FK12" s="10">
        <f t="shared" si="75"/>
        <v>52.589953717874188</v>
      </c>
      <c r="FL12" s="14">
        <v>1.7517271530000009</v>
      </c>
      <c r="FM12">
        <v>0.27805606274717243</v>
      </c>
      <c r="FN12" s="13">
        <f t="shared" si="76"/>
        <v>0.48707835517049397</v>
      </c>
      <c r="FO12" s="10">
        <f t="shared" si="77"/>
        <v>10.28807432164538</v>
      </c>
      <c r="FP12" s="14">
        <v>1.7461267579999991</v>
      </c>
      <c r="FQ12">
        <v>0.17342110195806457</v>
      </c>
      <c r="FR12" s="13">
        <f t="shared" si="78"/>
        <v>0.30281522653082255</v>
      </c>
      <c r="FS12" s="10">
        <f t="shared" si="79"/>
        <v>6.4165807724483885</v>
      </c>
      <c r="FT12" s="14">
        <v>1.7450886360000002</v>
      </c>
      <c r="FU12">
        <v>0.16996763100011106</v>
      </c>
      <c r="FV12" s="13">
        <f t="shared" si="80"/>
        <v>0.29660858134613516</v>
      </c>
      <c r="FW12" s="10">
        <f t="shared" si="81"/>
        <v>6.2888023470041094</v>
      </c>
      <c r="FX12" s="14">
        <v>1.7533936120000018</v>
      </c>
      <c r="FY12">
        <v>0.69166893399422802</v>
      </c>
      <c r="FZ12" s="13">
        <f t="shared" si="82"/>
        <v>1.2127678904843302</v>
      </c>
      <c r="GA12" s="10">
        <f t="shared" si="83"/>
        <v>25.591750557786437</v>
      </c>
      <c r="GB12" s="14">
        <v>1.7434768150000011</v>
      </c>
      <c r="GC12">
        <v>0.1567012930067602</v>
      </c>
      <c r="GD12" s="13">
        <f t="shared" si="84"/>
        <v>0.27320507123780818</v>
      </c>
      <c r="GE12" s="10">
        <f t="shared" si="85"/>
        <v>5.7979478412501271</v>
      </c>
      <c r="GF12" s="14">
        <v>1.7441324710000004</v>
      </c>
      <c r="GG12">
        <v>1.0319253664933867</v>
      </c>
      <c r="GH12" s="13">
        <f t="shared" si="86"/>
        <v>1.7998145393496916</v>
      </c>
      <c r="GI12" s="10">
        <f t="shared" si="87"/>
        <v>38.181238560255309</v>
      </c>
    </row>
    <row r="13" spans="1:191" x14ac:dyDescent="0.25">
      <c r="B13" s="45" t="s">
        <v>173</v>
      </c>
      <c r="C13" s="40">
        <f>AVERAGE(H13,M13,R13,W13,AB13,AG13,AL13,AQ13,AV13,BA13,BF13,BK13)</f>
        <v>1.7245356416666662</v>
      </c>
      <c r="D13" s="41">
        <v>1.7344342260000012</v>
      </c>
      <c r="E13" s="42">
        <v>4.5744429674491265</v>
      </c>
      <c r="F13" s="42">
        <f t="shared" si="1"/>
        <v>7.9340704476287742</v>
      </c>
      <c r="G13" s="42">
        <f t="shared" si="2"/>
        <v>169.25438979561767</v>
      </c>
      <c r="H13" s="71">
        <f>AVERAGE(D15)</f>
        <v>1.7245993859999995</v>
      </c>
      <c r="I13" s="41">
        <v>1.7361006850000003</v>
      </c>
      <c r="J13" s="42">
        <v>2.0101069155899314</v>
      </c>
      <c r="K13" s="42">
        <f t="shared" si="3"/>
        <v>3.4897479930789177</v>
      </c>
      <c r="L13" s="42">
        <f t="shared" si="4"/>
        <v>74.373955876827466</v>
      </c>
      <c r="M13" s="71">
        <f>AVERAGE(I15)</f>
        <v>1.7251730849999998</v>
      </c>
      <c r="N13" s="41">
        <v>1.7425479689999985</v>
      </c>
      <c r="O13" s="42">
        <v>0.57137501417767067</v>
      </c>
      <c r="P13" s="42">
        <f t="shared" si="5"/>
        <v>0.99564837049264543</v>
      </c>
      <c r="Q13" s="42">
        <f t="shared" si="6"/>
        <v>21.140875524573815</v>
      </c>
      <c r="R13" s="71">
        <f>AVERAGE(N16)</f>
        <v>1.7250638089999981</v>
      </c>
      <c r="S13" s="41">
        <v>1.7398433880000006</v>
      </c>
      <c r="T13" s="42">
        <v>0.47845785824277187</v>
      </c>
      <c r="U13" s="42">
        <f t="shared" si="7"/>
        <v>0.8324417411003282</v>
      </c>
      <c r="V13" s="42">
        <f t="shared" si="8"/>
        <v>17.70294075498256</v>
      </c>
      <c r="W13" s="62">
        <f>AVERAGE(S15)</f>
        <v>1.7323853010000008</v>
      </c>
      <c r="X13" s="41">
        <v>1.7406083199999998</v>
      </c>
      <c r="Y13" s="42">
        <v>0.79460988045547187</v>
      </c>
      <c r="Z13" s="42">
        <f t="shared" si="9"/>
        <v>1.3831045690749995</v>
      </c>
      <c r="AA13" s="42">
        <f t="shared" si="10"/>
        <v>29.400565576852458</v>
      </c>
      <c r="AB13" s="62">
        <f>AVERAGE(X16)</f>
        <v>1.7231241599999993</v>
      </c>
      <c r="AC13" s="41">
        <v>1.7389964990000006</v>
      </c>
      <c r="AD13" s="42">
        <v>0.73533677396771147</v>
      </c>
      <c r="AE13" s="42">
        <f t="shared" si="11"/>
        <v>1.2787480755158049</v>
      </c>
      <c r="AF13" s="42">
        <f t="shared" si="12"/>
        <v>27.207460636805322</v>
      </c>
      <c r="AG13" s="62">
        <f>AVERAGE(AC16)</f>
        <v>1.7217035719999991</v>
      </c>
      <c r="AH13" s="41">
        <v>1.7430397109999998</v>
      </c>
      <c r="AI13" s="42">
        <v>0.73660711924385669</v>
      </c>
      <c r="AJ13" s="42">
        <f t="shared" si="13"/>
        <v>1.2839354602473543</v>
      </c>
      <c r="AK13" s="42">
        <f t="shared" si="14"/>
        <v>27.254463412022698</v>
      </c>
      <c r="AL13" s="62">
        <f>AVERAGE(AH16)</f>
        <v>1.7222772709999994</v>
      </c>
      <c r="AM13" s="41">
        <v>1.7383408430000014</v>
      </c>
      <c r="AN13" s="42">
        <v>0.69330951512803163</v>
      </c>
      <c r="AO13" s="42">
        <f t="shared" si="15"/>
        <v>1.2052082469875847</v>
      </c>
      <c r="AP13" s="42">
        <f t="shared" si="16"/>
        <v>25.652452059737172</v>
      </c>
      <c r="AQ13" s="62">
        <f>AM16</f>
        <v>1.7210479159999998</v>
      </c>
      <c r="AR13" s="41">
        <v>1.7392970080000012</v>
      </c>
      <c r="AS13" s="42">
        <v>1.0746771654347647</v>
      </c>
      <c r="AT13" s="42">
        <f t="shared" si="17"/>
        <v>1.8691827784066084</v>
      </c>
      <c r="AU13" s="42">
        <f t="shared" si="18"/>
        <v>39.763055121086289</v>
      </c>
      <c r="AV13" s="80">
        <f>AR16</f>
        <v>1.7229056080000014</v>
      </c>
      <c r="AW13" s="41">
        <v>1.7367836600000022</v>
      </c>
      <c r="AX13" s="42">
        <v>0.68495473608257174</v>
      </c>
      <c r="AY13" s="42">
        <f t="shared" si="19"/>
        <v>1.1896181934678245</v>
      </c>
      <c r="AZ13" s="42">
        <f t="shared" si="20"/>
        <v>25.343325235055154</v>
      </c>
      <c r="BA13" s="80">
        <f>AW16</f>
        <v>1.7192995000000018</v>
      </c>
      <c r="BB13" s="41">
        <v>1.7391604130000022</v>
      </c>
      <c r="BC13" s="42">
        <v>1.7938759410661298</v>
      </c>
      <c r="BD13" s="42">
        <f t="shared" si="21"/>
        <v>3.1198380225353382</v>
      </c>
      <c r="BE13" s="42">
        <f t="shared" si="22"/>
        <v>66.373409819446806</v>
      </c>
      <c r="BF13" s="80">
        <f>BB15</f>
        <v>1.728232813</v>
      </c>
      <c r="BG13" s="41">
        <v>1.7384501190000012</v>
      </c>
      <c r="BH13" s="42">
        <v>1.3931840058969807</v>
      </c>
      <c r="BI13" s="42">
        <f t="shared" si="23"/>
        <v>2.4219809008405044</v>
      </c>
      <c r="BJ13" s="42">
        <f t="shared" si="24"/>
        <v>51.547808218188287</v>
      </c>
      <c r="BK13" s="80">
        <f>BG15</f>
        <v>1.7286152789999996</v>
      </c>
      <c r="BL13" s="3">
        <v>1.7392150510000022</v>
      </c>
      <c r="BM13">
        <v>2.0390087561774903</v>
      </c>
      <c r="BN13">
        <f t="shared" si="25"/>
        <v>3.546274717864685</v>
      </c>
      <c r="BO13">
        <f t="shared" si="26"/>
        <v>75.443323978567136</v>
      </c>
      <c r="BP13" s="3">
        <v>1.7363192370000018</v>
      </c>
      <c r="BQ13">
        <v>2.5495932604414366</v>
      </c>
      <c r="BR13">
        <f t="shared" si="27"/>
        <v>4.426907824630022</v>
      </c>
      <c r="BS13">
        <f t="shared" si="28"/>
        <v>94.334950636333161</v>
      </c>
      <c r="BT13" s="3">
        <v>1.7394062840000011</v>
      </c>
      <c r="BU13">
        <v>2.7351135419621593</v>
      </c>
      <c r="BV13">
        <f t="shared" si="29"/>
        <v>4.7574736823424804</v>
      </c>
      <c r="BW13">
        <f t="shared" si="30"/>
        <v>101.19920105259989</v>
      </c>
      <c r="BX13" s="3">
        <v>1.7432582630000013</v>
      </c>
      <c r="BY13">
        <v>5.0383542425268901</v>
      </c>
      <c r="BZ13">
        <f t="shared" si="31"/>
        <v>8.7831526652061136</v>
      </c>
      <c r="CA13">
        <f t="shared" si="32"/>
        <v>186.41910697349493</v>
      </c>
      <c r="CB13" s="3">
        <v>1.7394609220000028</v>
      </c>
      <c r="CC13">
        <v>3.0239947237456444</v>
      </c>
      <c r="CD13">
        <f t="shared" si="33"/>
        <v>5.2601206502897426</v>
      </c>
      <c r="CE13">
        <f t="shared" si="34"/>
        <v>111.88780477858884</v>
      </c>
      <c r="CF13" s="3">
        <v>1.7391330940000032</v>
      </c>
      <c r="CG13">
        <v>0.88711043772307197</v>
      </c>
      <c r="CH13">
        <f t="shared" si="35"/>
        <v>1.5428031202770232</v>
      </c>
      <c r="CI13">
        <f t="shared" si="36"/>
        <v>32.82308619575366</v>
      </c>
      <c r="CJ13" s="3">
        <v>1.7422747790000006</v>
      </c>
      <c r="CK13">
        <v>1.7013651582717928</v>
      </c>
      <c r="CL13">
        <f t="shared" si="37"/>
        <v>2.9642456051262887</v>
      </c>
      <c r="CM13">
        <f t="shared" si="38"/>
        <v>62.950510856056333</v>
      </c>
      <c r="CN13" s="3">
        <v>1.7393789650000002</v>
      </c>
      <c r="CO13">
        <v>0.53768819080319752</v>
      </c>
      <c r="CP13">
        <f t="shared" si="39"/>
        <v>0.93524352881198836</v>
      </c>
      <c r="CQ13">
        <f t="shared" si="40"/>
        <v>19.894463059718309</v>
      </c>
      <c r="CR13" s="3">
        <v>1.737958377</v>
      </c>
      <c r="CS13">
        <v>2.3224777484147432</v>
      </c>
      <c r="CT13">
        <f t="shared" si="41"/>
        <v>4.0363696582535011</v>
      </c>
      <c r="CU13">
        <f t="shared" si="42"/>
        <v>85.931676691345501</v>
      </c>
      <c r="CV13" s="3">
        <v>1.7352537960000021</v>
      </c>
      <c r="CW13">
        <v>2.679681634177673</v>
      </c>
      <c r="CX13" s="13">
        <f t="shared" si="43"/>
        <v>4.6499277277782962</v>
      </c>
      <c r="CY13" s="10">
        <f t="shared" si="44"/>
        <v>99.148220464573896</v>
      </c>
      <c r="CZ13" s="25">
        <v>1.732795086000003</v>
      </c>
      <c r="DA13" s="25">
        <v>3.6193796642406224</v>
      </c>
      <c r="DB13" s="13">
        <f t="shared" si="0"/>
        <v>6.2716432965644913</v>
      </c>
      <c r="DC13" s="10">
        <f t="shared" si="45"/>
        <v>133.91704757690303</v>
      </c>
      <c r="DD13" s="29">
        <v>1.7444876180000009</v>
      </c>
      <c r="DE13" s="30">
        <v>3.3794995584381078</v>
      </c>
      <c r="DF13" s="31">
        <f t="shared" si="46"/>
        <v>5.8954951347317497</v>
      </c>
      <c r="DG13" s="32">
        <f t="shared" si="47"/>
        <v>125.04148366220998</v>
      </c>
      <c r="DH13" s="14">
        <v>1.7323306630000008</v>
      </c>
      <c r="DI13">
        <v>3.939777560931089</v>
      </c>
      <c r="DJ13" s="13">
        <f t="shared" si="48"/>
        <v>6.8249974742002797</v>
      </c>
      <c r="DK13" s="10">
        <f t="shared" si="49"/>
        <v>145.7717697544503</v>
      </c>
      <c r="DL13" s="11">
        <v>1.7307188419999999</v>
      </c>
      <c r="DM13" s="12">
        <v>4.9912323960394689</v>
      </c>
      <c r="DN13" s="13">
        <f t="shared" si="50"/>
        <v>8.6384199526263146</v>
      </c>
      <c r="DO13" s="10">
        <f t="shared" si="51"/>
        <v>184.67559865346036</v>
      </c>
      <c r="DP13" s="14">
        <v>1.7315657310000034</v>
      </c>
      <c r="DQ13">
        <v>5.2571556518490929</v>
      </c>
      <c r="DR13" s="13">
        <f t="shared" si="52"/>
        <v>9.1031105692748735</v>
      </c>
      <c r="DS13" s="10">
        <f t="shared" si="53"/>
        <v>194.51475911841644</v>
      </c>
      <c r="DT13" s="14">
        <v>1.7332321900000025</v>
      </c>
      <c r="DU13">
        <v>3.7287841214014645</v>
      </c>
      <c r="DV13" s="13">
        <f t="shared" si="54"/>
        <v>6.462848668773896</v>
      </c>
      <c r="DW13" s="10">
        <f t="shared" si="55"/>
        <v>137.9650124918542</v>
      </c>
      <c r="DX13" s="14">
        <v>1.7325218959999997</v>
      </c>
      <c r="DY13">
        <v>4.762541900563054</v>
      </c>
      <c r="DZ13" s="13">
        <f t="shared" si="56"/>
        <v>8.2512081233429448</v>
      </c>
      <c r="EA13" s="10">
        <f t="shared" si="57"/>
        <v>176.214050320833</v>
      </c>
      <c r="EB13" s="14">
        <v>1.7318116020000005</v>
      </c>
      <c r="EC13">
        <v>4.5837665666970615</v>
      </c>
      <c r="ED13" s="13">
        <f t="shared" si="58"/>
        <v>7.9382201210656804</v>
      </c>
      <c r="EE13" s="10">
        <f t="shared" si="59"/>
        <v>169.59936296779128</v>
      </c>
      <c r="EF13" s="14">
        <v>1.7376032300000031</v>
      </c>
      <c r="EG13">
        <v>3.0181976739655934</v>
      </c>
      <c r="EH13" s="13">
        <f t="shared" si="60"/>
        <v>5.2444300270611111</v>
      </c>
      <c r="EI13" s="10">
        <f t="shared" si="61"/>
        <v>111.67331393672696</v>
      </c>
      <c r="EJ13" s="14">
        <v>1.7403624489999991</v>
      </c>
      <c r="EK13">
        <v>2.7656748391628621</v>
      </c>
      <c r="EL13" s="13">
        <f t="shared" si="62"/>
        <v>4.8132766362231569</v>
      </c>
      <c r="EM13" s="10">
        <f t="shared" si="63"/>
        <v>102.32996904902589</v>
      </c>
      <c r="EN13" s="14">
        <v>1.7382315669999997</v>
      </c>
      <c r="EO13">
        <v>2.2733329047223907</v>
      </c>
      <c r="EP13" s="13">
        <f t="shared" si="64"/>
        <v>3.9515790172882621</v>
      </c>
      <c r="EQ13" s="10">
        <f t="shared" si="65"/>
        <v>84.113317474728461</v>
      </c>
      <c r="ER13" s="14">
        <v>1.7353357530000011</v>
      </c>
      <c r="ES13">
        <v>1.9625567718856081</v>
      </c>
      <c r="ET13" s="13">
        <f t="shared" si="66"/>
        <v>3.4056949335453632</v>
      </c>
      <c r="EU13" s="10">
        <f t="shared" si="67"/>
        <v>72.614600559767496</v>
      </c>
      <c r="EV13" s="17">
        <v>1.7419196320000019</v>
      </c>
      <c r="EW13" s="15">
        <v>7.5770705323508167</v>
      </c>
      <c r="EX13" s="13">
        <f t="shared" si="68"/>
        <v>13.198647913350593</v>
      </c>
      <c r="EY13" s="10">
        <f t="shared" si="69"/>
        <v>280.35160969698023</v>
      </c>
      <c r="EZ13">
        <v>1.7357455380000015</v>
      </c>
      <c r="FA13">
        <v>6.4433579986065297</v>
      </c>
      <c r="FB13" s="13">
        <f t="shared" si="70"/>
        <v>11.184029895817904</v>
      </c>
      <c r="FC13" s="10">
        <f t="shared" si="71"/>
        <v>238.4042459484416</v>
      </c>
      <c r="FD13" s="14">
        <v>1.7350352440000023</v>
      </c>
      <c r="FE13">
        <v>5.1556986266362346</v>
      </c>
      <c r="FF13" s="13">
        <f t="shared" si="72"/>
        <v>8.945318824656276</v>
      </c>
      <c r="FG13" s="10">
        <f t="shared" si="73"/>
        <v>190.76084918554068</v>
      </c>
      <c r="FH13" s="14">
        <v>1.7356089430000008</v>
      </c>
      <c r="FI13">
        <v>4.3974548966470257</v>
      </c>
      <c r="FJ13" s="13">
        <f t="shared" si="74"/>
        <v>7.6322620450597221</v>
      </c>
      <c r="FK13" s="10">
        <f t="shared" si="75"/>
        <v>162.70583117593995</v>
      </c>
      <c r="FL13" s="14">
        <v>1.7431763060000005</v>
      </c>
      <c r="FM13">
        <v>1.3258824286280781</v>
      </c>
      <c r="FN13" s="13">
        <f t="shared" si="76"/>
        <v>2.3112468341262025</v>
      </c>
      <c r="FO13" s="10">
        <f t="shared" si="77"/>
        <v>49.057649859238893</v>
      </c>
      <c r="FP13" s="14">
        <v>1.7384774380000003</v>
      </c>
      <c r="FQ13">
        <v>1.0812597005900184</v>
      </c>
      <c r="FR13" s="13">
        <f t="shared" si="78"/>
        <v>1.8797455940943826</v>
      </c>
      <c r="FS13" s="10">
        <f t="shared" si="79"/>
        <v>40.006608921830683</v>
      </c>
      <c r="FT13" s="14">
        <v>1.7385320760000003</v>
      </c>
      <c r="FU13">
        <v>1.9878367291272474</v>
      </c>
      <c r="FV13" s="13">
        <f t="shared" si="80"/>
        <v>3.4559179154386435</v>
      </c>
      <c r="FW13" s="10">
        <f t="shared" si="81"/>
        <v>73.549958977708158</v>
      </c>
      <c r="FX13" s="14">
        <v>1.7481210449999995</v>
      </c>
      <c r="FY13">
        <v>2.2806315106995014</v>
      </c>
      <c r="FZ13" s="13">
        <f t="shared" si="82"/>
        <v>3.9868199397439401</v>
      </c>
      <c r="GA13" s="10">
        <f t="shared" si="83"/>
        <v>84.383365895881553</v>
      </c>
      <c r="GB13" s="14">
        <v>1.7391057750000005</v>
      </c>
      <c r="GC13">
        <v>0.83415936756094855</v>
      </c>
      <c r="GD13" s="13">
        <f t="shared" si="84"/>
        <v>1.4506913733955937</v>
      </c>
      <c r="GE13" s="10">
        <f t="shared" si="85"/>
        <v>30.863896599755098</v>
      </c>
      <c r="GF13" s="14">
        <v>1.738668671000001</v>
      </c>
      <c r="GG13">
        <v>3.7198357436190239</v>
      </c>
      <c r="GH13" s="13">
        <f t="shared" si="86"/>
        <v>6.4675618686963885</v>
      </c>
      <c r="GI13" s="10">
        <f t="shared" si="87"/>
        <v>137.63392251390388</v>
      </c>
    </row>
    <row r="14" spans="1:191" x14ac:dyDescent="0.25">
      <c r="D14" s="69">
        <v>1.7300631860000006</v>
      </c>
      <c r="E14" s="70">
        <v>12.455435144724865</v>
      </c>
      <c r="F14" s="70">
        <f t="shared" si="1"/>
        <v>21.548689809499077</v>
      </c>
      <c r="G14" s="70">
        <f t="shared" si="2"/>
        <v>460.85110035482001</v>
      </c>
      <c r="H14" s="71">
        <f>SUM(G15)</f>
        <v>588.54268524789245</v>
      </c>
      <c r="I14" s="69">
        <v>1.7306368850000009</v>
      </c>
      <c r="J14" s="70">
        <v>6.8556503280018886</v>
      </c>
      <c r="K14" s="70">
        <f t="shared" si="3"/>
        <v>11.864641328302422</v>
      </c>
      <c r="L14" s="70">
        <f t="shared" si="4"/>
        <v>253.65906213606988</v>
      </c>
      <c r="M14" s="71">
        <f>SUM(L15)</f>
        <v>502.37448570543239</v>
      </c>
      <c r="N14" s="41">
        <v>1.7403624489999991</v>
      </c>
      <c r="O14" s="42">
        <v>4.0148561352709375</v>
      </c>
      <c r="P14" s="42">
        <f t="shared" si="5"/>
        <v>6.987304855962801</v>
      </c>
      <c r="Q14" s="42">
        <f t="shared" si="6"/>
        <v>148.54967700502468</v>
      </c>
      <c r="R14" s="71">
        <f>SUM(Q16)</f>
        <v>589.06352188021833</v>
      </c>
      <c r="S14" s="69">
        <v>1.7343795880000012</v>
      </c>
      <c r="T14" s="70">
        <v>4.0985339524646829</v>
      </c>
      <c r="U14" s="70">
        <f t="shared" si="7"/>
        <v>7.1084136278797132</v>
      </c>
      <c r="V14" s="70">
        <f t="shared" si="8"/>
        <v>151.64575624119325</v>
      </c>
      <c r="W14" s="12">
        <f>SUM(V15)</f>
        <v>439.10022362127836</v>
      </c>
      <c r="X14" s="41">
        <v>1.732959000000001</v>
      </c>
      <c r="Y14" s="42">
        <v>5.9363559044266196</v>
      </c>
      <c r="Z14" s="42">
        <f t="shared" si="9"/>
        <v>10.287461391779257</v>
      </c>
      <c r="AA14" s="42">
        <f t="shared" si="10"/>
        <v>219.64516846378493</v>
      </c>
      <c r="AB14" s="12">
        <f>SUM(AA16)</f>
        <v>720.52377549609639</v>
      </c>
      <c r="AC14" s="41">
        <v>1.7318662400000004</v>
      </c>
      <c r="AD14" s="42">
        <v>5.433213946069027</v>
      </c>
      <c r="AE14" s="42">
        <f t="shared" si="11"/>
        <v>9.4095998078941303</v>
      </c>
      <c r="AF14" s="42">
        <f t="shared" si="12"/>
        <v>201.02891600455399</v>
      </c>
      <c r="AG14" s="12">
        <f>SUM(AF16)</f>
        <v>840.57347143786876</v>
      </c>
      <c r="AH14" s="41">
        <v>1.7342976310000005</v>
      </c>
      <c r="AI14" s="42">
        <v>5.218709717711346</v>
      </c>
      <c r="AJ14" s="42">
        <f t="shared" si="13"/>
        <v>9.0507959003034681</v>
      </c>
      <c r="AK14" s="42">
        <f t="shared" si="14"/>
        <v>193.0922595553198</v>
      </c>
      <c r="AL14" s="12">
        <f>SUM(AK16)</f>
        <v>764.25174326896854</v>
      </c>
      <c r="AM14" s="41">
        <v>1.732877043000002</v>
      </c>
      <c r="AN14" s="42">
        <v>5.6269850336079301</v>
      </c>
      <c r="AO14" s="42">
        <f t="shared" si="15"/>
        <v>9.7508731860437763</v>
      </c>
      <c r="AP14" s="42">
        <f t="shared" si="16"/>
        <v>208.19844624349341</v>
      </c>
      <c r="AQ14" s="12">
        <f>AP16</f>
        <v>796.07427207750891</v>
      </c>
      <c r="AR14" s="41">
        <v>1.7327404480000013</v>
      </c>
      <c r="AS14" s="42">
        <v>6.8103654349406426</v>
      </c>
      <c r="AT14" s="42">
        <f t="shared" si="17"/>
        <v>11.800595654782773</v>
      </c>
      <c r="AU14" s="42">
        <f t="shared" si="18"/>
        <v>251.98352109280378</v>
      </c>
      <c r="AV14" s="74">
        <f>AU16</f>
        <v>757.71417704587668</v>
      </c>
      <c r="AW14" s="41">
        <v>1.7313198599999993</v>
      </c>
      <c r="AX14" s="42">
        <v>4.0291335571934246</v>
      </c>
      <c r="AY14" s="42">
        <f t="shared" si="19"/>
        <v>6.9757189461614191</v>
      </c>
      <c r="AZ14" s="42">
        <f t="shared" si="20"/>
        <v>149.07794161615672</v>
      </c>
      <c r="BA14" s="74">
        <f>AZ16</f>
        <v>619.77688187816159</v>
      </c>
      <c r="BB14" s="69">
        <v>1.7336966130000029</v>
      </c>
      <c r="BC14" s="70">
        <v>7.6944316974440738</v>
      </c>
      <c r="BD14" s="70">
        <f t="shared" si="21"/>
        <v>13.339810172818654</v>
      </c>
      <c r="BE14" s="70">
        <f t="shared" si="22"/>
        <v>284.69397280543075</v>
      </c>
      <c r="BF14" s="74">
        <f>BE15</f>
        <v>530.36287661100255</v>
      </c>
      <c r="BG14" s="69">
        <v>1.7329863190000001</v>
      </c>
      <c r="BH14" s="70">
        <v>4.9544033882039757</v>
      </c>
      <c r="BI14" s="70">
        <f t="shared" si="23"/>
        <v>8.5859132905647364</v>
      </c>
      <c r="BJ14" s="70">
        <f t="shared" si="24"/>
        <v>183.31292536354709</v>
      </c>
      <c r="BK14" s="74">
        <f>BJ15</f>
        <v>432.90978142726567</v>
      </c>
      <c r="BL14" s="3">
        <v>1.7337512509999993</v>
      </c>
      <c r="BM14">
        <v>7.002692172528401</v>
      </c>
      <c r="BN14">
        <f t="shared" si="25"/>
        <v>12.140926314489018</v>
      </c>
      <c r="BO14">
        <f t="shared" si="26"/>
        <v>259.09961038355084</v>
      </c>
      <c r="BP14" s="3">
        <v>1.7297626770000001</v>
      </c>
      <c r="BQ14">
        <v>7.5032479892974102</v>
      </c>
      <c r="BR14">
        <f t="shared" si="27"/>
        <v>12.978838328161956</v>
      </c>
      <c r="BS14">
        <f t="shared" si="28"/>
        <v>277.6201756040042</v>
      </c>
      <c r="BT14" s="3">
        <v>1.7328497239999994</v>
      </c>
      <c r="BU14">
        <v>8.6645308664872811</v>
      </c>
      <c r="BV14">
        <f t="shared" si="29"/>
        <v>15.014329920581961</v>
      </c>
      <c r="BW14">
        <f t="shared" si="30"/>
        <v>320.5876420600294</v>
      </c>
      <c r="BX14" s="3">
        <v>1.737794463000002</v>
      </c>
      <c r="BY14">
        <v>13.210558621845271</v>
      </c>
      <c r="BZ14">
        <f t="shared" si="31"/>
        <v>22.957235626179649</v>
      </c>
      <c r="CA14">
        <f t="shared" si="32"/>
        <v>488.79066900827502</v>
      </c>
      <c r="CB14" s="3">
        <v>1.7339971219999999</v>
      </c>
      <c r="CC14">
        <v>7.4427775180734654</v>
      </c>
      <c r="CD14">
        <f t="shared" si="33"/>
        <v>12.905754796025692</v>
      </c>
      <c r="CE14">
        <f t="shared" si="34"/>
        <v>275.3827681687182</v>
      </c>
      <c r="CF14" s="3">
        <v>1.7347620540000008</v>
      </c>
      <c r="CG14">
        <v>6.7828290389291439</v>
      </c>
      <c r="CH14">
        <f t="shared" si="35"/>
        <v>11.766594435503574</v>
      </c>
      <c r="CI14">
        <f t="shared" si="36"/>
        <v>250.96467444037833</v>
      </c>
      <c r="CJ14" s="3">
        <v>1.7357182190000007</v>
      </c>
      <c r="CK14">
        <v>9.9418483470575225</v>
      </c>
      <c r="CL14">
        <f t="shared" si="37"/>
        <v>17.256247306522784</v>
      </c>
      <c r="CM14">
        <f t="shared" si="38"/>
        <v>367.84838884112833</v>
      </c>
      <c r="CN14" s="3">
        <v>1.7350079250000014</v>
      </c>
      <c r="CO14">
        <v>4.2393574657853144</v>
      </c>
      <c r="CP14">
        <f t="shared" si="39"/>
        <v>7.3553188000454428</v>
      </c>
      <c r="CQ14">
        <f t="shared" si="40"/>
        <v>156.85622623405663</v>
      </c>
      <c r="CR14" s="3">
        <v>1.7324945770000006</v>
      </c>
      <c r="CS14">
        <v>11.032518808203713</v>
      </c>
      <c r="CT14">
        <f t="shared" si="41"/>
        <v>19.113779005863442</v>
      </c>
      <c r="CU14">
        <f t="shared" si="42"/>
        <v>408.20319590353739</v>
      </c>
      <c r="CV14" s="3">
        <v>1.7286972360000004</v>
      </c>
      <c r="CW14">
        <v>10.958109839271557</v>
      </c>
      <c r="CX14" s="13">
        <f t="shared" si="43"/>
        <v>18.94325419093315</v>
      </c>
      <c r="CY14" s="10">
        <f t="shared" si="44"/>
        <v>405.45006405304764</v>
      </c>
      <c r="CZ14" s="25">
        <v>1.7284240460000024</v>
      </c>
      <c r="DA14" s="25">
        <v>14.472825616874564</v>
      </c>
      <c r="DB14" s="13">
        <f t="shared" si="0"/>
        <v>25.015179809770814</v>
      </c>
      <c r="DC14" s="10">
        <f t="shared" si="45"/>
        <v>535.49454782435885</v>
      </c>
      <c r="DD14" s="14">
        <v>1.727003458000004</v>
      </c>
      <c r="DE14">
        <v>15.700129318836089</v>
      </c>
      <c r="DF14" s="13">
        <f t="shared" si="46"/>
        <v>27.114177624677172</v>
      </c>
      <c r="DG14" s="10">
        <f t="shared" si="47"/>
        <v>580.90478479693525</v>
      </c>
      <c r="DH14" s="14">
        <v>1.7268668629999979</v>
      </c>
      <c r="DI14">
        <v>12.685820119431606</v>
      </c>
      <c r="DJ14" s="13">
        <f t="shared" si="48"/>
        <v>21.906722394225117</v>
      </c>
      <c r="DK14" s="10">
        <f t="shared" si="49"/>
        <v>469.37534441896941</v>
      </c>
      <c r="DL14" s="11">
        <v>1.7252550419999988</v>
      </c>
      <c r="DM14" s="12">
        <v>15.44428758986043</v>
      </c>
      <c r="DN14" s="13">
        <f t="shared" si="50"/>
        <v>26.645335034504715</v>
      </c>
      <c r="DO14" s="10">
        <f t="shared" si="51"/>
        <v>571.43864082483594</v>
      </c>
      <c r="DP14" s="14">
        <v>1.7271946910000029</v>
      </c>
      <c r="DQ14">
        <v>13.253918910349057</v>
      </c>
      <c r="DR14" s="13">
        <f t="shared" si="52"/>
        <v>22.892098376899433</v>
      </c>
      <c r="DS14" s="10">
        <f t="shared" si="53"/>
        <v>490.39499968291511</v>
      </c>
      <c r="DT14" s="14">
        <v>1.7288611500000037</v>
      </c>
      <c r="DU14">
        <v>4.8441814741759579</v>
      </c>
      <c r="DV14" s="13">
        <f t="shared" si="54"/>
        <v>8.3749171542525591</v>
      </c>
      <c r="DW14" s="10">
        <f t="shared" si="55"/>
        <v>179.23471454451044</v>
      </c>
      <c r="DX14" s="14">
        <v>1.7270580959999986</v>
      </c>
      <c r="DY14">
        <v>13.119608086549597</v>
      </c>
      <c r="DZ14" s="13">
        <f t="shared" si="56"/>
        <v>22.658325362222531</v>
      </c>
      <c r="EA14" s="10">
        <f t="shared" si="57"/>
        <v>485.42549920233512</v>
      </c>
      <c r="EB14" s="14">
        <v>1.7263478019999994</v>
      </c>
      <c r="EC14">
        <v>12.528744911035096</v>
      </c>
      <c r="ED14" s="13">
        <f t="shared" si="58"/>
        <v>21.628971238984114</v>
      </c>
      <c r="EE14" s="10">
        <f t="shared" si="59"/>
        <v>463.56356170829855</v>
      </c>
      <c r="EF14" s="14">
        <v>1.7310466700000031</v>
      </c>
      <c r="EG14">
        <v>14.57804478784694</v>
      </c>
      <c r="EH14" s="13">
        <f t="shared" si="60"/>
        <v>25.235275885113346</v>
      </c>
      <c r="EI14" s="10">
        <f t="shared" si="61"/>
        <v>539.38765715033674</v>
      </c>
      <c r="EJ14" s="14">
        <v>1.7348986489999998</v>
      </c>
      <c r="EK14">
        <v>11.517483119816697</v>
      </c>
      <c r="EL14" s="13">
        <f t="shared" si="62"/>
        <v>19.981665904450292</v>
      </c>
      <c r="EM14" s="10">
        <f t="shared" si="63"/>
        <v>426.14687543321782</v>
      </c>
      <c r="EN14" s="14">
        <v>1.7327677670000003</v>
      </c>
      <c r="EO14">
        <v>10.951785679820071</v>
      </c>
      <c r="EP14" s="13">
        <f t="shared" si="64"/>
        <v>18.976901217084407</v>
      </c>
      <c r="EQ14" s="10">
        <f t="shared" si="65"/>
        <v>405.21607015334263</v>
      </c>
      <c r="ER14" s="14">
        <v>1.7293255730000006</v>
      </c>
      <c r="ES14">
        <v>1.8905516304042067</v>
      </c>
      <c r="ET14" s="13">
        <f t="shared" si="66"/>
        <v>3.2693792815348401</v>
      </c>
      <c r="EU14" s="10">
        <f t="shared" si="67"/>
        <v>69.950410324955655</v>
      </c>
      <c r="EV14" s="17">
        <v>1.7342703120000014</v>
      </c>
      <c r="EW14" s="15">
        <v>15.879403131368136</v>
      </c>
      <c r="EX14" s="13">
        <f t="shared" si="68"/>
        <v>27.539177423011616</v>
      </c>
      <c r="EY14" s="10">
        <f t="shared" si="69"/>
        <v>587.53791586062107</v>
      </c>
      <c r="EZ14">
        <v>1.7313744980000028</v>
      </c>
      <c r="FA14">
        <v>14.92806822681448</v>
      </c>
      <c r="FB14" s="13">
        <f t="shared" si="70"/>
        <v>25.846076632310712</v>
      </c>
      <c r="FC14" s="10">
        <f t="shared" si="71"/>
        <v>552.3385243921357</v>
      </c>
      <c r="FD14" s="14">
        <v>1.7306642040000035</v>
      </c>
      <c r="FE14">
        <v>12.986956408838225</v>
      </c>
      <c r="FF14" s="13">
        <f t="shared" si="72"/>
        <v>22.476060575684752</v>
      </c>
      <c r="FG14" s="10">
        <f t="shared" si="73"/>
        <v>480.51738712701433</v>
      </c>
      <c r="FH14" s="14">
        <v>1.7301451430000014</v>
      </c>
      <c r="FI14">
        <v>13.733707189428564</v>
      </c>
      <c r="FJ14" s="13">
        <f t="shared" si="74"/>
        <v>23.761306789174032</v>
      </c>
      <c r="FK14" s="10">
        <f t="shared" si="75"/>
        <v>508.14716600885686</v>
      </c>
      <c r="FL14" s="14">
        <v>1.7377125060000012</v>
      </c>
      <c r="FM14">
        <v>7.4200252717208102</v>
      </c>
      <c r="FN14" s="13">
        <f t="shared" si="76"/>
        <v>12.893870709505309</v>
      </c>
      <c r="FO14" s="10">
        <f t="shared" si="77"/>
        <v>274.54093505366995</v>
      </c>
      <c r="FP14" s="14">
        <v>1.7342976310000005</v>
      </c>
      <c r="FQ14">
        <v>6.6291968947211037</v>
      </c>
      <c r="FR14" s="13">
        <f t="shared" si="78"/>
        <v>11.49700046994737</v>
      </c>
      <c r="FS14" s="10">
        <f t="shared" si="79"/>
        <v>245.28028510468084</v>
      </c>
      <c r="FT14" s="14">
        <v>1.7330682760000009</v>
      </c>
      <c r="FU14">
        <v>10.899786363711888</v>
      </c>
      <c r="FV14" s="13">
        <f t="shared" si="80"/>
        <v>18.890073962126479</v>
      </c>
      <c r="FW14" s="10">
        <f t="shared" si="81"/>
        <v>403.29209545733983</v>
      </c>
      <c r="FX14" s="14">
        <v>1.7415644849999996</v>
      </c>
      <c r="FY14">
        <v>8.0598094848724955</v>
      </c>
      <c r="FZ14" s="13">
        <f t="shared" si="82"/>
        <v>14.03667795472008</v>
      </c>
      <c r="GA14" s="10">
        <f t="shared" si="83"/>
        <v>298.21295094028233</v>
      </c>
      <c r="GB14" s="14">
        <v>1.7336419750000012</v>
      </c>
      <c r="GC14">
        <v>5.7677323024172482</v>
      </c>
      <c r="GD14" s="13">
        <f t="shared" si="84"/>
        <v>9.9991828200339423</v>
      </c>
      <c r="GE14" s="10">
        <f t="shared" si="85"/>
        <v>213.40609518943819</v>
      </c>
      <c r="GF14" s="14">
        <v>1.7332048710000016</v>
      </c>
      <c r="GG14">
        <v>9.5439248774499195</v>
      </c>
      <c r="GH14" s="13">
        <f t="shared" si="86"/>
        <v>16.541577086054293</v>
      </c>
      <c r="GI14" s="10">
        <f t="shared" si="87"/>
        <v>353.12522046564703</v>
      </c>
    </row>
    <row r="15" spans="1:191" x14ac:dyDescent="0.25">
      <c r="D15" s="44">
        <v>1.7245993859999995</v>
      </c>
      <c r="E15" s="45">
        <v>15.90655906075385</v>
      </c>
      <c r="F15" s="45">
        <f t="shared" si="1"/>
        <v>27.432441989548817</v>
      </c>
      <c r="G15" s="45">
        <f t="shared" si="2"/>
        <v>588.54268524789245</v>
      </c>
      <c r="H15" s="71">
        <f>ABS($C$13-H13)</f>
        <v>6.3744333333337622E-5</v>
      </c>
      <c r="I15" s="44">
        <v>1.7251730849999998</v>
      </c>
      <c r="J15" s="45">
        <v>13.577688802849524</v>
      </c>
      <c r="K15" s="45">
        <f t="shared" si="3"/>
        <v>23.423863279181866</v>
      </c>
      <c r="L15" s="45">
        <f t="shared" si="4"/>
        <v>502.37448570543239</v>
      </c>
      <c r="M15" s="71">
        <f>ABS($C$13-M13)</f>
        <v>6.3744333333359826E-4</v>
      </c>
      <c r="N15" s="69">
        <v>1.730527609000001</v>
      </c>
      <c r="O15" s="70">
        <v>13.355341373684427</v>
      </c>
      <c r="P15" s="70">
        <f t="shared" si="5"/>
        <v>23.111786974780902</v>
      </c>
      <c r="Q15" s="70">
        <f t="shared" si="6"/>
        <v>494.14763082632379</v>
      </c>
      <c r="R15" s="71">
        <f>ABS($C$13-R13)</f>
        <v>5.2816733333194144E-4</v>
      </c>
      <c r="S15" s="44">
        <v>1.7323853010000008</v>
      </c>
      <c r="T15" s="45">
        <v>11.867573611385902</v>
      </c>
      <c r="U15" s="45">
        <f t="shared" si="7"/>
        <v>20.559210082900432</v>
      </c>
      <c r="V15" s="45">
        <f t="shared" si="8"/>
        <v>439.10022362127836</v>
      </c>
      <c r="W15" s="71">
        <f>ABS($C$13-W13)</f>
        <v>7.849659333334591E-3</v>
      </c>
      <c r="X15" s="69">
        <v>1.7296807200000011</v>
      </c>
      <c r="Y15" s="70">
        <v>16.160650154224005</v>
      </c>
      <c r="Z15" s="70">
        <f t="shared" si="9"/>
        <v>27.952764994426303</v>
      </c>
      <c r="AA15" s="70">
        <f t="shared" si="10"/>
        <v>597.94405570628817</v>
      </c>
      <c r="AB15" s="71">
        <f>ABS($C$13-AB13)</f>
        <v>1.4114816666668251E-3</v>
      </c>
      <c r="AC15" s="69">
        <v>1.7264024399999993</v>
      </c>
      <c r="AD15" s="70">
        <v>17.709364648766819</v>
      </c>
      <c r="AE15" s="70">
        <f t="shared" si="11"/>
        <v>30.573490340480767</v>
      </c>
      <c r="AF15" s="70">
        <f t="shared" si="12"/>
        <v>655.24649200437227</v>
      </c>
      <c r="AG15" s="71">
        <f>ABS($C$13-AG13)</f>
        <v>2.8320696666670475E-3</v>
      </c>
      <c r="AH15" s="69">
        <v>1.7288338309999993</v>
      </c>
      <c r="AI15" s="70">
        <v>15.70579571914495</v>
      </c>
      <c r="AJ15" s="70">
        <f t="shared" si="13"/>
        <v>27.152710982032755</v>
      </c>
      <c r="AK15" s="70">
        <f t="shared" si="14"/>
        <v>581.11444160836311</v>
      </c>
      <c r="AL15" s="71">
        <f>ABS($C$13-AL13)</f>
        <v>2.2583706666667869E-3</v>
      </c>
      <c r="AM15" s="69">
        <v>1.7274132429999991</v>
      </c>
      <c r="AN15" s="70">
        <v>17.477815563855518</v>
      </c>
      <c r="AO15" s="70">
        <f t="shared" si="15"/>
        <v>30.191410063715519</v>
      </c>
      <c r="AP15" s="70">
        <f t="shared" si="16"/>
        <v>646.67917586265423</v>
      </c>
      <c r="AQ15" s="71">
        <f>ABS($C$13-AQ13)</f>
        <v>3.4877256666663303E-3</v>
      </c>
      <c r="AR15" s="69">
        <v>1.7272766480000001</v>
      </c>
      <c r="AS15" s="70">
        <v>20.426819470867912</v>
      </c>
      <c r="AT15" s="70">
        <f t="shared" si="17"/>
        <v>35.282768264941865</v>
      </c>
      <c r="AU15" s="70">
        <f t="shared" si="18"/>
        <v>755.79232042211277</v>
      </c>
      <c r="AV15" s="71">
        <f>ABS($C$13-AV13)</f>
        <v>1.6300336666648096E-3</v>
      </c>
      <c r="AW15" s="69">
        <v>1.7258560599999999</v>
      </c>
      <c r="AX15" s="70">
        <v>14.984980275494053</v>
      </c>
      <c r="AY15" s="70">
        <f t="shared" si="19"/>
        <v>25.861919017441878</v>
      </c>
      <c r="AZ15" s="70">
        <f t="shared" si="20"/>
        <v>554.44427019327998</v>
      </c>
      <c r="BA15" s="71">
        <f>ABS($C$13-BA13)</f>
        <v>5.2361416666644178E-3</v>
      </c>
      <c r="BB15" s="44">
        <v>1.728232813</v>
      </c>
      <c r="BC15" s="45">
        <v>14.334131800297365</v>
      </c>
      <c r="BD15" s="45">
        <f t="shared" si="21"/>
        <v>24.772716923140671</v>
      </c>
      <c r="BE15" s="45">
        <f t="shared" si="22"/>
        <v>530.36287661100255</v>
      </c>
      <c r="BF15" s="71">
        <f>ABS($C$13-BF13)</f>
        <v>3.6971713333338041E-3</v>
      </c>
      <c r="BG15" s="44">
        <v>1.7286152789999996</v>
      </c>
      <c r="BH15" s="45">
        <v>11.700264362899071</v>
      </c>
      <c r="BI15" s="45">
        <f t="shared" si="23"/>
        <v>20.225255746046532</v>
      </c>
      <c r="BJ15" s="45">
        <f t="shared" si="24"/>
        <v>432.90978142726567</v>
      </c>
      <c r="BK15" s="71">
        <f>ABS($C$13-BK13)</f>
        <v>4.0796373333333857E-3</v>
      </c>
      <c r="BL15" s="3">
        <v>1.7293802110000005</v>
      </c>
      <c r="BM15">
        <v>9.6593161437781934</v>
      </c>
      <c r="BN15">
        <f t="shared" si="25"/>
        <v>16.704630190842842</v>
      </c>
      <c r="BO15">
        <f t="shared" si="26"/>
        <v>357.39469731979318</v>
      </c>
      <c r="BP15" s="3">
        <v>1.7242988770000007</v>
      </c>
      <c r="BQ15">
        <v>9.9104023888808062</v>
      </c>
      <c r="BR15">
        <f t="shared" si="27"/>
        <v>17.088495709765297</v>
      </c>
      <c r="BS15">
        <f t="shared" si="28"/>
        <v>366.68488838858985</v>
      </c>
      <c r="BT15" s="3">
        <v>1.727385924</v>
      </c>
      <c r="BU15">
        <v>14.799300919231397</v>
      </c>
      <c r="BV15">
        <f t="shared" si="29"/>
        <v>25.564104092920577</v>
      </c>
      <c r="BW15">
        <f t="shared" si="30"/>
        <v>547.57413401156168</v>
      </c>
      <c r="BX15" s="3">
        <v>1.7312379030000002</v>
      </c>
      <c r="BY15">
        <v>16.102213074770603</v>
      </c>
      <c r="BZ15">
        <f t="shared" si="31"/>
        <v>27.876761597225045</v>
      </c>
      <c r="CA15">
        <f t="shared" si="32"/>
        <v>595.78188376651235</v>
      </c>
      <c r="CB15" s="3">
        <v>1.7298173150000018</v>
      </c>
      <c r="CC15">
        <v>15.062089805909372</v>
      </c>
      <c r="CD15">
        <f t="shared" si="33"/>
        <v>26.054663746347046</v>
      </c>
      <c r="CE15">
        <f t="shared" si="34"/>
        <v>557.29732281864676</v>
      </c>
      <c r="CF15" s="3">
        <v>1.7282054940000009</v>
      </c>
      <c r="CG15">
        <v>12.333952724416079</v>
      </c>
      <c r="CH15">
        <f t="shared" si="35"/>
        <v>21.315604861072146</v>
      </c>
      <c r="CI15">
        <f t="shared" si="36"/>
        <v>456.35625080339491</v>
      </c>
      <c r="CJ15" s="3">
        <v>1.7302544190000013</v>
      </c>
      <c r="CK15">
        <v>14.110469229051269</v>
      </c>
      <c r="CL15">
        <f t="shared" si="37"/>
        <v>24.414701737729498</v>
      </c>
      <c r="CM15">
        <f t="shared" si="38"/>
        <v>522.08736147489697</v>
      </c>
      <c r="CN15" s="3">
        <v>1.733013638000001</v>
      </c>
      <c r="CO15">
        <v>11.298438947716013</v>
      </c>
      <c r="CP15">
        <f t="shared" si="39"/>
        <v>19.580348784502231</v>
      </c>
      <c r="CQ15">
        <f t="shared" si="40"/>
        <v>418.04224106549248</v>
      </c>
      <c r="CR15" s="3">
        <v>1.7281235370000001</v>
      </c>
      <c r="CS15">
        <v>13.200302085675162</v>
      </c>
      <c r="CT15">
        <f t="shared" si="41"/>
        <v>22.811752729765438</v>
      </c>
      <c r="CU15">
        <f t="shared" si="42"/>
        <v>488.41117716998099</v>
      </c>
      <c r="CV15" s="3">
        <v>1.7243261959999998</v>
      </c>
      <c r="CW15">
        <v>13.691270386083412</v>
      </c>
      <c r="CX15" s="13">
        <f t="shared" si="43"/>
        <v>23.608216183242657</v>
      </c>
      <c r="CY15" s="10">
        <f t="shared" si="44"/>
        <v>506.57700428508622</v>
      </c>
      <c r="CZ15" s="25">
        <v>1.7218674860000007</v>
      </c>
      <c r="DA15" s="25">
        <v>13.235511220367387</v>
      </c>
      <c r="DB15" s="13">
        <f t="shared" si="0"/>
        <v>22.789796430938793</v>
      </c>
      <c r="DC15" s="10">
        <f t="shared" si="45"/>
        <v>489.71391515359335</v>
      </c>
      <c r="DD15" s="14">
        <v>1.7228236510000006</v>
      </c>
      <c r="DE15">
        <v>20.908141046274398</v>
      </c>
      <c r="DF15" s="13">
        <f t="shared" si="46"/>
        <v>36.021039892965433</v>
      </c>
      <c r="DG15" s="10">
        <f t="shared" si="47"/>
        <v>773.60121871215279</v>
      </c>
      <c r="DH15" s="14">
        <v>1.7214030629999986</v>
      </c>
      <c r="DI15">
        <v>18.20219827088377</v>
      </c>
      <c r="DJ15" s="13">
        <f t="shared" si="48"/>
        <v>31.333319856832599</v>
      </c>
      <c r="DK15" s="10">
        <f t="shared" si="49"/>
        <v>673.48133602269945</v>
      </c>
      <c r="DL15" s="11">
        <v>1.7197912419999994</v>
      </c>
      <c r="DM15" s="12">
        <v>18.418637965212373</v>
      </c>
      <c r="DN15" s="13">
        <f t="shared" si="50"/>
        <v>31.676212262140929</v>
      </c>
      <c r="DO15" s="10">
        <f t="shared" si="51"/>
        <v>681.48960471285784</v>
      </c>
      <c r="DP15" s="14">
        <v>1.7206381310000012</v>
      </c>
      <c r="DQ15">
        <v>15.022568187386199</v>
      </c>
      <c r="DR15" s="13">
        <f t="shared" si="52"/>
        <v>25.848403648764265</v>
      </c>
      <c r="DS15" s="10">
        <f t="shared" si="53"/>
        <v>555.83502293328934</v>
      </c>
      <c r="DT15" s="14">
        <v>1.7233973500000008</v>
      </c>
      <c r="DU15">
        <v>14.752307351426646</v>
      </c>
      <c r="DV15" s="13">
        <f t="shared" si="54"/>
        <v>25.424087395834214</v>
      </c>
      <c r="DW15" s="10">
        <f t="shared" si="55"/>
        <v>545.8353720027859</v>
      </c>
      <c r="DX15" s="14">
        <v>1.7215942959999992</v>
      </c>
      <c r="DY15">
        <v>19.4373812841791</v>
      </c>
      <c r="DZ15" s="13">
        <f t="shared" si="56"/>
        <v>33.463284748019881</v>
      </c>
      <c r="EA15" s="10">
        <f t="shared" si="57"/>
        <v>719.18310751462673</v>
      </c>
      <c r="EB15" s="14">
        <v>1.720884002</v>
      </c>
      <c r="EC15">
        <v>16.989315524471792</v>
      </c>
      <c r="ED15" s="13">
        <f t="shared" si="58"/>
        <v>29.236641290993745</v>
      </c>
      <c r="EE15" s="10">
        <f t="shared" si="59"/>
        <v>628.60467440545631</v>
      </c>
      <c r="EF15" s="14">
        <v>1.7244901100000014</v>
      </c>
      <c r="EG15">
        <v>19.923506586048745</v>
      </c>
      <c r="EH15" s="13">
        <f t="shared" si="60"/>
        <v>34.357890064160955</v>
      </c>
      <c r="EI15" s="10">
        <f t="shared" si="61"/>
        <v>737.16974368380352</v>
      </c>
      <c r="EJ15" s="14">
        <v>1.7274405619999982</v>
      </c>
      <c r="EK15">
        <v>1.3475918805129414</v>
      </c>
      <c r="EL15" s="13">
        <f t="shared" si="62"/>
        <v>2.32788487541991</v>
      </c>
      <c r="EM15" s="10">
        <f t="shared" si="63"/>
        <v>49.860899578978831</v>
      </c>
      <c r="EN15" s="14">
        <v>1.7273039669999992</v>
      </c>
      <c r="EO15">
        <v>19.003632442052254</v>
      </c>
      <c r="EP15" s="13">
        <f t="shared" si="64"/>
        <v>32.825049704566744</v>
      </c>
      <c r="EQ15" s="10">
        <f t="shared" si="65"/>
        <v>703.13440035593339</v>
      </c>
      <c r="ER15" s="14">
        <v>1.723315393</v>
      </c>
      <c r="ES15">
        <v>17.848797942044559</v>
      </c>
      <c r="ET15" s="13">
        <f t="shared" si="66"/>
        <v>30.759108240072113</v>
      </c>
      <c r="EU15" s="10">
        <f t="shared" si="67"/>
        <v>660.40552385564865</v>
      </c>
      <c r="EV15" s="17">
        <v>1.728806512000002</v>
      </c>
      <c r="EW15" s="15">
        <v>19.649109568318519</v>
      </c>
      <c r="EX15" s="13">
        <f t="shared" si="68"/>
        <v>33.969508576710602</v>
      </c>
      <c r="EY15" s="10">
        <f t="shared" si="69"/>
        <v>727.01705402778521</v>
      </c>
      <c r="EZ15">
        <v>1.7259106980000016</v>
      </c>
      <c r="FA15">
        <v>16.590716066390787</v>
      </c>
      <c r="FB15" s="13">
        <f t="shared" si="70"/>
        <v>28.634094346464362</v>
      </c>
      <c r="FC15" s="10">
        <f t="shared" si="71"/>
        <v>613.85649445645913</v>
      </c>
      <c r="FD15" s="14">
        <v>1.7253916370000013</v>
      </c>
      <c r="FE15">
        <v>17.409846472383744</v>
      </c>
      <c r="FF15" s="13">
        <f t="shared" si="72"/>
        <v>30.038803504904887</v>
      </c>
      <c r="FG15" s="10">
        <f t="shared" si="73"/>
        <v>644.16431947819854</v>
      </c>
      <c r="FH15" s="14">
        <v>1.7246813429999985</v>
      </c>
      <c r="FI15">
        <v>20.80218728282135</v>
      </c>
      <c r="FJ15" s="13">
        <f t="shared" si="74"/>
        <v>35.87714430027382</v>
      </c>
      <c r="FK15" s="10">
        <f t="shared" si="75"/>
        <v>769.68092946438992</v>
      </c>
      <c r="FL15" s="14">
        <v>1.7311559460000012</v>
      </c>
      <c r="FM15">
        <v>16.856686610948959</v>
      </c>
      <c r="FN15" s="13">
        <f t="shared" si="76"/>
        <v>29.1815532564029</v>
      </c>
      <c r="FO15" s="10">
        <f t="shared" si="77"/>
        <v>623.6974046051115</v>
      </c>
      <c r="FP15" s="14">
        <v>1.7299265909999999</v>
      </c>
      <c r="FQ15">
        <v>16.107787089236748</v>
      </c>
      <c r="FR15" s="13">
        <f t="shared" si="78"/>
        <v>27.86528920783714</v>
      </c>
      <c r="FS15" s="10">
        <f t="shared" si="79"/>
        <v>595.98812230175963</v>
      </c>
      <c r="FT15" s="14">
        <v>1.7276044759999998</v>
      </c>
      <c r="FU15">
        <v>19.811662730699496</v>
      </c>
      <c r="FV15" s="13">
        <f t="shared" si="80"/>
        <v>34.226717210558824</v>
      </c>
      <c r="FW15" s="10">
        <f t="shared" si="81"/>
        <v>733.03152103588138</v>
      </c>
      <c r="FX15" s="14">
        <v>1.7361006850000003</v>
      </c>
      <c r="FY15">
        <v>14.905624073682617</v>
      </c>
      <c r="FZ15" s="13">
        <f t="shared" si="82"/>
        <v>25.877664164672886</v>
      </c>
      <c r="GA15" s="10">
        <f t="shared" si="83"/>
        <v>551.5080907262568</v>
      </c>
      <c r="GB15" s="14">
        <v>1.728178175</v>
      </c>
      <c r="GC15">
        <v>16.739946828131718</v>
      </c>
      <c r="GD15" s="13">
        <f t="shared" si="84"/>
        <v>28.929610759037711</v>
      </c>
      <c r="GE15" s="10">
        <f t="shared" si="85"/>
        <v>619.37803264087358</v>
      </c>
      <c r="GF15" s="14">
        <v>1.729025064</v>
      </c>
      <c r="GG15">
        <v>13.554786948565372</v>
      </c>
      <c r="GH15" s="13">
        <f t="shared" si="86"/>
        <v>23.436566371249608</v>
      </c>
      <c r="GI15" s="10">
        <f t="shared" si="87"/>
        <v>501.52711709691874</v>
      </c>
    </row>
    <row r="16" spans="1:191" x14ac:dyDescent="0.25">
      <c r="D16" s="47">
        <v>1.7182340590000003</v>
      </c>
      <c r="E16" s="48">
        <v>13.465315415064561</v>
      </c>
      <c r="F16" s="48">
        <f t="shared" si="1"/>
        <v>23.136563561341653</v>
      </c>
      <c r="G16" s="48">
        <f t="shared" si="2"/>
        <v>498.21667035738875</v>
      </c>
      <c r="H16" s="71"/>
      <c r="I16" s="47">
        <v>1.7229875650000004</v>
      </c>
      <c r="J16" s="48">
        <v>12.962485488942903</v>
      </c>
      <c r="K16" s="48">
        <f t="shared" si="3"/>
        <v>22.334201308941573</v>
      </c>
      <c r="L16" s="48">
        <f t="shared" si="4"/>
        <v>479.6119630908874</v>
      </c>
      <c r="M16" s="71"/>
      <c r="N16" s="44">
        <v>1.7250638089999981</v>
      </c>
      <c r="O16" s="45">
        <v>15.920635726492387</v>
      </c>
      <c r="P16" s="45">
        <f t="shared" si="5"/>
        <v>27.464112508044408</v>
      </c>
      <c r="Q16" s="45">
        <f t="shared" si="6"/>
        <v>589.06352188021833</v>
      </c>
      <c r="R16" s="71"/>
      <c r="S16" s="47">
        <v>1.7258287409999991</v>
      </c>
      <c r="T16" s="48">
        <v>15.196395948136454</v>
      </c>
      <c r="U16" s="48">
        <f t="shared" si="7"/>
        <v>26.226376886909822</v>
      </c>
      <c r="V16" s="48">
        <f t="shared" si="8"/>
        <v>562.26665008104874</v>
      </c>
      <c r="W16" s="12"/>
      <c r="X16" s="44">
        <v>1.7231241599999993</v>
      </c>
      <c r="Y16" s="45">
        <v>19.473615553948552</v>
      </c>
      <c r="Z16" s="45">
        <f t="shared" si="9"/>
        <v>33.55545744356052</v>
      </c>
      <c r="AA16" s="45">
        <f t="shared" si="10"/>
        <v>720.52377549609639</v>
      </c>
      <c r="AB16" s="12"/>
      <c r="AC16" s="44">
        <v>1.7217035719999991</v>
      </c>
      <c r="AD16" s="45">
        <v>22.71820193075321</v>
      </c>
      <c r="AE16" s="45">
        <f t="shared" si="11"/>
        <v>39.114009413595078</v>
      </c>
      <c r="AF16" s="45">
        <f t="shared" si="12"/>
        <v>840.57347143786876</v>
      </c>
      <c r="AG16" s="12"/>
      <c r="AH16" s="44">
        <v>1.7222772709999994</v>
      </c>
      <c r="AI16" s="45">
        <v>20.655452520782934</v>
      </c>
      <c r="AJ16" s="45">
        <f t="shared" si="13"/>
        <v>35.574416398764086</v>
      </c>
      <c r="AK16" s="45">
        <f t="shared" si="14"/>
        <v>764.25174326896854</v>
      </c>
      <c r="AL16" s="12"/>
      <c r="AM16" s="44">
        <v>1.7210479159999998</v>
      </c>
      <c r="AN16" s="45">
        <v>21.515520866959701</v>
      </c>
      <c r="AO16" s="45">
        <f t="shared" si="15"/>
        <v>37.029242349735505</v>
      </c>
      <c r="AP16" s="45">
        <f t="shared" si="16"/>
        <v>796.07427207750891</v>
      </c>
      <c r="AQ16" s="12"/>
      <c r="AR16" s="44">
        <v>1.7229056080000014</v>
      </c>
      <c r="AS16" s="45">
        <v>20.47876154178045</v>
      </c>
      <c r="AT16" s="45">
        <f t="shared" si="17"/>
        <v>35.282973105228294</v>
      </c>
      <c r="AU16" s="45">
        <f t="shared" si="18"/>
        <v>757.71417704587668</v>
      </c>
      <c r="AV16" s="74"/>
      <c r="AW16" s="44">
        <v>1.7192995000000018</v>
      </c>
      <c r="AX16" s="45">
        <v>16.750726537247612</v>
      </c>
      <c r="AY16" s="45">
        <f t="shared" si="19"/>
        <v>28.799515760126582</v>
      </c>
      <c r="AZ16" s="45">
        <f t="shared" si="20"/>
        <v>619.77688187816159</v>
      </c>
      <c r="BA16" s="74"/>
      <c r="BB16" s="47">
        <v>1.7227690130000006</v>
      </c>
      <c r="BC16" s="48">
        <v>16.180312016218096</v>
      </c>
      <c r="BD16" s="48">
        <f t="shared" si="21"/>
        <v>27.874940162212098</v>
      </c>
      <c r="BE16" s="48">
        <f t="shared" si="22"/>
        <v>598.67154460006952</v>
      </c>
      <c r="BF16" s="74"/>
      <c r="BG16" s="47">
        <v>1.7242442390000008</v>
      </c>
      <c r="BH16" s="48">
        <v>13.883301984532146</v>
      </c>
      <c r="BI16" s="48">
        <f t="shared" si="23"/>
        <v>23.938203465126829</v>
      </c>
      <c r="BJ16" s="48">
        <f t="shared" si="24"/>
        <v>513.68217342768935</v>
      </c>
      <c r="BK16" s="74"/>
      <c r="BL16" s="3">
        <v>1.7228236510000006</v>
      </c>
      <c r="BM16">
        <v>9.4689181420173743</v>
      </c>
      <c r="BN16">
        <f t="shared" si="25"/>
        <v>16.313276124450514</v>
      </c>
      <c r="BO16">
        <f t="shared" si="26"/>
        <v>350.34997125464287</v>
      </c>
      <c r="BP16" s="3">
        <v>1.7188350770000014</v>
      </c>
      <c r="BQ16">
        <v>6.4145323340613487</v>
      </c>
      <c r="BR16">
        <f t="shared" si="27"/>
        <v>11.025523178335337</v>
      </c>
      <c r="BS16">
        <f t="shared" si="28"/>
        <v>237.33769636026989</v>
      </c>
      <c r="BT16" s="3">
        <v>1.7208293640000019</v>
      </c>
      <c r="BU16">
        <v>15.430538170570463</v>
      </c>
      <c r="BV16">
        <f t="shared" si="29"/>
        <v>26.553323186240522</v>
      </c>
      <c r="BW16">
        <f t="shared" si="30"/>
        <v>570.92991231110716</v>
      </c>
      <c r="BX16" s="3">
        <v>1.7257741030000009</v>
      </c>
      <c r="BY16">
        <v>14.859732992644254</v>
      </c>
      <c r="BZ16">
        <f t="shared" si="31"/>
        <v>25.644542376200157</v>
      </c>
      <c r="CA16">
        <f t="shared" si="32"/>
        <v>549.81012072783744</v>
      </c>
      <c r="CB16" s="3">
        <v>1.7254462750000013</v>
      </c>
      <c r="CC16">
        <v>14.549010923939187</v>
      </c>
      <c r="CD16">
        <f t="shared" si="33"/>
        <v>25.103536703645197</v>
      </c>
      <c r="CE16">
        <f t="shared" si="34"/>
        <v>538.31340418574996</v>
      </c>
      <c r="CF16" s="3">
        <v>1.7227416940000015</v>
      </c>
      <c r="CG16">
        <v>14.61423571127589</v>
      </c>
      <c r="CH16">
        <f t="shared" si="35"/>
        <v>25.176553185758745</v>
      </c>
      <c r="CI16">
        <f t="shared" si="36"/>
        <v>540.72672131720799</v>
      </c>
      <c r="CJ16" s="3">
        <v>1.7247906190000002</v>
      </c>
      <c r="CK16">
        <v>13.548100224938359</v>
      </c>
      <c r="CL16">
        <f t="shared" si="37"/>
        <v>23.367636173245476</v>
      </c>
      <c r="CM16">
        <f t="shared" si="38"/>
        <v>501.27970832271927</v>
      </c>
      <c r="CN16" s="3">
        <v>1.7264570779999993</v>
      </c>
      <c r="CO16">
        <v>13.168430062437592</v>
      </c>
      <c r="CP16">
        <f t="shared" si="39"/>
        <v>22.734729287443354</v>
      </c>
      <c r="CQ16">
        <f t="shared" si="40"/>
        <v>487.23191231019092</v>
      </c>
      <c r="CR16" s="3">
        <v>1.7217582100000008</v>
      </c>
      <c r="CS16">
        <v>12.872389293460898</v>
      </c>
      <c r="CT16">
        <f t="shared" si="41"/>
        <v>22.163141948332413</v>
      </c>
      <c r="CU16">
        <f t="shared" si="42"/>
        <v>476.27840385805325</v>
      </c>
      <c r="CV16" s="3">
        <v>1.7177696360000017</v>
      </c>
      <c r="CW16">
        <v>13.055872852476876</v>
      </c>
      <c r="CX16" s="13">
        <f t="shared" si="43"/>
        <v>22.426981957461507</v>
      </c>
      <c r="CY16" s="10">
        <f t="shared" si="44"/>
        <v>483.0672955416444</v>
      </c>
      <c r="CZ16" s="25">
        <v>1.7155021590000015</v>
      </c>
      <c r="DA16" s="25">
        <v>9.5235138040036116</v>
      </c>
      <c r="DB16" s="13">
        <f t="shared" si="0"/>
        <v>16.337608492034512</v>
      </c>
      <c r="DC16" s="10">
        <f t="shared" si="45"/>
        <v>352.37001074813361</v>
      </c>
      <c r="DD16" s="14">
        <v>1.7162670910000024</v>
      </c>
      <c r="DE16">
        <v>17.210308233184531</v>
      </c>
      <c r="DF16" s="13">
        <f t="shared" si="46"/>
        <v>29.537485646581004</v>
      </c>
      <c r="DG16" s="10">
        <f t="shared" si="47"/>
        <v>636.78140462782767</v>
      </c>
      <c r="DH16" s="14">
        <v>1.7148465030000004</v>
      </c>
      <c r="DI16">
        <v>12.353705353231527</v>
      </c>
      <c r="DJ16" s="13">
        <f t="shared" si="48"/>
        <v>21.184708424081471</v>
      </c>
      <c r="DK16" s="10">
        <f t="shared" si="49"/>
        <v>457.08709806956654</v>
      </c>
      <c r="DL16" s="11">
        <v>1.7132346819999995</v>
      </c>
      <c r="DM16" s="12">
        <v>10.627477931071907</v>
      </c>
      <c r="DN16" s="13">
        <f t="shared" si="50"/>
        <v>18.207363773701992</v>
      </c>
      <c r="DO16" s="10">
        <f t="shared" si="51"/>
        <v>393.21668344966054</v>
      </c>
      <c r="DP16" s="14">
        <v>1.7164583240000013</v>
      </c>
      <c r="DQ16">
        <v>11.252429972551743</v>
      </c>
      <c r="DR16" s="13">
        <f t="shared" si="52"/>
        <v>19.314327091613546</v>
      </c>
      <c r="DS16" s="10">
        <f t="shared" si="53"/>
        <v>416.33990898441448</v>
      </c>
      <c r="DT16" s="14">
        <v>1.7168407900000027</v>
      </c>
      <c r="DU16">
        <v>11.730691810279533</v>
      </c>
      <c r="DV16" s="13">
        <f t="shared" si="54"/>
        <v>20.139730194806873</v>
      </c>
      <c r="DW16" s="10">
        <f t="shared" si="55"/>
        <v>434.03559698034269</v>
      </c>
      <c r="DX16" s="14">
        <v>1.7172232560000005</v>
      </c>
      <c r="DY16">
        <v>13.262160227576571</v>
      </c>
      <c r="DZ16" s="13">
        <f t="shared" si="56"/>
        <v>22.774089967592747</v>
      </c>
      <c r="EA16" s="10">
        <f t="shared" si="57"/>
        <v>490.69992842033309</v>
      </c>
      <c r="EB16" s="14">
        <v>1.7167041950000002</v>
      </c>
      <c r="EC16">
        <v>14.241953454777112</v>
      </c>
      <c r="ED16" s="13">
        <f t="shared" si="58"/>
        <v>24.449221240810616</v>
      </c>
      <c r="EE16" s="10">
        <f t="shared" si="59"/>
        <v>526.95227782675317</v>
      </c>
      <c r="EF16" s="14">
        <v>1.7190263100000021</v>
      </c>
      <c r="EG16">
        <v>12.891474871872157</v>
      </c>
      <c r="EH16" s="13">
        <f t="shared" si="60"/>
        <v>22.160784479452143</v>
      </c>
      <c r="EI16" s="10">
        <f t="shared" si="61"/>
        <v>476.98457025926984</v>
      </c>
      <c r="EJ16" s="14">
        <v>1.7186984819999989</v>
      </c>
      <c r="EK16">
        <v>11.355606956507922</v>
      </c>
      <c r="EL16" s="13">
        <f t="shared" si="62"/>
        <v>19.516864438338793</v>
      </c>
      <c r="EM16" s="10">
        <f t="shared" si="63"/>
        <v>420.15745739079313</v>
      </c>
      <c r="EN16" s="14">
        <v>1.7218401669999999</v>
      </c>
      <c r="EO16">
        <v>13.172010488066119</v>
      </c>
      <c r="EP16" s="13">
        <f t="shared" si="64"/>
        <v>22.680096738497518</v>
      </c>
      <c r="EQ16" s="10">
        <f t="shared" si="65"/>
        <v>487.36438805844642</v>
      </c>
      <c r="ER16" s="14">
        <v>1.7178515930000007</v>
      </c>
      <c r="ES16">
        <v>14.528390836852415</v>
      </c>
      <c r="ET16" s="13">
        <f t="shared" si="66"/>
        <v>24.957619342813533</v>
      </c>
      <c r="EU16" s="10">
        <f t="shared" si="67"/>
        <v>537.55046096353931</v>
      </c>
      <c r="EV16" s="17">
        <v>1.7222499520000003</v>
      </c>
      <c r="EW16" s="15">
        <v>15.618271100301712</v>
      </c>
      <c r="EX16" s="13">
        <f t="shared" si="68"/>
        <v>26.898566652817614</v>
      </c>
      <c r="EY16" s="10">
        <f t="shared" si="69"/>
        <v>577.87603071116337</v>
      </c>
      <c r="EZ16">
        <v>1.7193541380000017</v>
      </c>
      <c r="FA16">
        <v>11.931691377535117</v>
      </c>
      <c r="FB16" s="13">
        <f t="shared" si="70"/>
        <v>20.514802943303945</v>
      </c>
      <c r="FC16" s="10">
        <f t="shared" si="71"/>
        <v>441.47258096879932</v>
      </c>
      <c r="FD16" s="14">
        <v>1.7197366040000013</v>
      </c>
      <c r="FE16">
        <v>11.555534278989199</v>
      </c>
      <c r="FF16" s="13">
        <f t="shared" si="72"/>
        <v>19.872475278354489</v>
      </c>
      <c r="FG16" s="10">
        <f t="shared" si="73"/>
        <v>427.55476832260035</v>
      </c>
      <c r="FH16" s="14">
        <v>1.7181247830000004</v>
      </c>
      <c r="FI16">
        <v>18.012040100491976</v>
      </c>
      <c r="FJ16" s="13">
        <f t="shared" si="74"/>
        <v>30.946932489045082</v>
      </c>
      <c r="FK16" s="10">
        <f t="shared" si="75"/>
        <v>666.44548371820315</v>
      </c>
      <c r="FL16" s="14">
        <v>1.7245993859999995</v>
      </c>
      <c r="FM16">
        <v>19.663401039849177</v>
      </c>
      <c r="FN16" s="13">
        <f t="shared" si="76"/>
        <v>33.911489359995642</v>
      </c>
      <c r="FO16" s="10">
        <f t="shared" si="77"/>
        <v>727.5458384744195</v>
      </c>
      <c r="FP16" s="14">
        <v>1.7244627910000005</v>
      </c>
      <c r="FQ16">
        <v>16.587756424450188</v>
      </c>
      <c r="FR16" s="13">
        <f t="shared" si="78"/>
        <v>28.604968740135561</v>
      </c>
      <c r="FS16" s="10">
        <f t="shared" si="79"/>
        <v>613.74698770465693</v>
      </c>
      <c r="FT16" s="14">
        <v>1.7234246689999999</v>
      </c>
      <c r="FU16">
        <v>18.705083603717767</v>
      </c>
      <c r="FV16" s="13">
        <f t="shared" si="80"/>
        <v>32.236802518354622</v>
      </c>
      <c r="FW16" s="10">
        <f t="shared" si="81"/>
        <v>692.08809333755744</v>
      </c>
      <c r="FX16" s="14">
        <v>1.7295441249999985</v>
      </c>
      <c r="FY16">
        <v>15.768677973310602</v>
      </c>
      <c r="FZ16" s="13">
        <f t="shared" si="82"/>
        <v>27.272624347756235</v>
      </c>
      <c r="GA16" s="10">
        <f t="shared" si="83"/>
        <v>583.44108501249229</v>
      </c>
      <c r="GB16" s="14">
        <v>1.7229056080000014</v>
      </c>
      <c r="GC16">
        <v>21.250621112065033</v>
      </c>
      <c r="GD16" s="13">
        <f t="shared" si="84"/>
        <v>36.612814287460068</v>
      </c>
      <c r="GE16" s="10">
        <f t="shared" si="85"/>
        <v>786.27298114640621</v>
      </c>
      <c r="GF16" s="14">
        <v>1.7224685040000001</v>
      </c>
      <c r="GG16">
        <v>12.817615082876806</v>
      </c>
      <c r="GH16" s="13">
        <f t="shared" si="86"/>
        <v>22.077938276650649</v>
      </c>
      <c r="GI16" s="10">
        <f t="shared" si="87"/>
        <v>474.25175806644182</v>
      </c>
    </row>
    <row r="17" spans="2:191" x14ac:dyDescent="0.25">
      <c r="B17" s="48" t="s">
        <v>171</v>
      </c>
      <c r="C17" s="40">
        <f>AVERAGE(H17,M17,R17,W17,AB17,AG17,AL17,AQ17,AV17,BA17,BF17,BK17)</f>
        <v>1.7193928399166671</v>
      </c>
      <c r="D17" s="50">
        <v>1.7116774990000003</v>
      </c>
      <c r="E17" s="51">
        <v>7.4467185511818075</v>
      </c>
      <c r="F17" s="51">
        <f t="shared" si="1"/>
        <v>12.746380585443783</v>
      </c>
      <c r="G17" s="51">
        <f t="shared" si="2"/>
        <v>275.52858639372687</v>
      </c>
      <c r="H17" s="71">
        <f>AVERAGE(D16)</f>
        <v>1.7182340590000003</v>
      </c>
      <c r="I17" s="50">
        <v>1.7142454850000011</v>
      </c>
      <c r="J17" s="51">
        <v>8.8471472143146812</v>
      </c>
      <c r="K17" s="51">
        <f t="shared" si="3"/>
        <v>15.166182167269278</v>
      </c>
      <c r="L17" s="51">
        <f t="shared" si="4"/>
        <v>327.3444469296432</v>
      </c>
      <c r="M17" s="71">
        <f>AVERAGE(I16)</f>
        <v>1.7229875650000004</v>
      </c>
      <c r="N17" s="47">
        <v>1.7206927689999993</v>
      </c>
      <c r="O17" s="48">
        <v>11.215938974846798</v>
      </c>
      <c r="P17" s="48">
        <f t="shared" si="5"/>
        <v>19.299185091564151</v>
      </c>
      <c r="Q17" s="48">
        <f t="shared" si="6"/>
        <v>414.98974206933156</v>
      </c>
      <c r="R17" s="71">
        <f>AVERAGE(N17)</f>
        <v>1.7206927689999993</v>
      </c>
      <c r="S17" s="50">
        <v>1.7203649409999997</v>
      </c>
      <c r="T17" s="51">
        <v>10.044004794528602</v>
      </c>
      <c r="U17" s="51">
        <f t="shared" si="7"/>
        <v>17.279353715742914</v>
      </c>
      <c r="V17" s="51">
        <f t="shared" si="8"/>
        <v>371.62817739755826</v>
      </c>
      <c r="W17" s="62">
        <f>AVERAGE(S16)</f>
        <v>1.7258287409999991</v>
      </c>
      <c r="X17" s="47">
        <v>1.71766036</v>
      </c>
      <c r="Y17" s="48">
        <v>13.614370702476316</v>
      </c>
      <c r="Z17" s="48">
        <f t="shared" si="9"/>
        <v>23.384864881988921</v>
      </c>
      <c r="AA17" s="48">
        <f t="shared" si="10"/>
        <v>503.73171599162373</v>
      </c>
      <c r="AB17" s="62">
        <f>AVERAGE(X17)</f>
        <v>1.71766036</v>
      </c>
      <c r="AC17" s="47">
        <v>1.715147012000001</v>
      </c>
      <c r="AD17" s="48">
        <v>15.835550658647316</v>
      </c>
      <c r="AE17" s="48">
        <f t="shared" si="11"/>
        <v>27.160297395553592</v>
      </c>
      <c r="AF17" s="48">
        <f t="shared" si="12"/>
        <v>585.91537436995065</v>
      </c>
      <c r="AG17" s="62">
        <f>AVERAGE(AC17)</f>
        <v>1.715147012000001</v>
      </c>
      <c r="AH17" s="47">
        <v>1.7180974640000013</v>
      </c>
      <c r="AI17" s="48">
        <v>10.819934367800309</v>
      </c>
      <c r="AJ17" s="48">
        <f t="shared" si="13"/>
        <v>18.589701797964167</v>
      </c>
      <c r="AK17" s="48">
        <f t="shared" si="14"/>
        <v>400.33757160861143</v>
      </c>
      <c r="AL17" s="62">
        <f>AH17</f>
        <v>1.7180974640000013</v>
      </c>
      <c r="AM17" s="47">
        <v>1.7166768760000011</v>
      </c>
      <c r="AN17" s="48">
        <v>13.263584866043695</v>
      </c>
      <c r="AO17" s="48">
        <f t="shared" si="15"/>
        <v>22.769289432400782</v>
      </c>
      <c r="AP17" s="48">
        <f t="shared" si="16"/>
        <v>490.75264004361674</v>
      </c>
      <c r="AQ17" s="62">
        <f>AM17</f>
        <v>1.7166768760000011</v>
      </c>
      <c r="AR17" s="47">
        <v>1.7163490480000014</v>
      </c>
      <c r="AS17" s="48">
        <v>12.358815187038287</v>
      </c>
      <c r="AT17" s="48">
        <f t="shared" si="17"/>
        <v>21.212040680681124</v>
      </c>
      <c r="AU17" s="48">
        <f t="shared" si="18"/>
        <v>457.2761619204166</v>
      </c>
      <c r="AV17" s="80">
        <f>AR17</f>
        <v>1.7163490480000014</v>
      </c>
      <c r="AW17" s="47">
        <v>1.7140269330000013</v>
      </c>
      <c r="AX17" s="48">
        <v>11.487768446500146</v>
      </c>
      <c r="AY17" s="48">
        <f t="shared" si="19"/>
        <v>19.690344517368835</v>
      </c>
      <c r="AZ17" s="48">
        <f t="shared" si="20"/>
        <v>425.04743252050542</v>
      </c>
      <c r="BA17" s="80">
        <f>AW17</f>
        <v>1.7140269330000013</v>
      </c>
      <c r="BB17" s="50">
        <v>1.7173052130000013</v>
      </c>
      <c r="BC17" s="51">
        <v>13.823110977569462</v>
      </c>
      <c r="BD17" s="51">
        <f t="shared" si="21"/>
        <v>23.738500541657579</v>
      </c>
      <c r="BE17" s="51">
        <f t="shared" si="22"/>
        <v>511.45510617007005</v>
      </c>
      <c r="BF17" s="80">
        <f>BB16</f>
        <v>1.7227690130000006</v>
      </c>
      <c r="BG17" s="50">
        <v>1.7189716720000021</v>
      </c>
      <c r="BH17" s="51">
        <v>10.200107831050351</v>
      </c>
      <c r="BI17" s="51">
        <f t="shared" si="23"/>
        <v>17.533696412920936</v>
      </c>
      <c r="BJ17" s="51">
        <f t="shared" si="24"/>
        <v>377.40398974886301</v>
      </c>
      <c r="BK17" s="80">
        <f>BG16</f>
        <v>1.7242442390000008</v>
      </c>
      <c r="BL17" s="3">
        <v>1.7173598510000012</v>
      </c>
      <c r="BM17">
        <v>8.2262783361032472</v>
      </c>
      <c r="BN17">
        <f t="shared" si="25"/>
        <v>14.12748013757481</v>
      </c>
      <c r="BO17">
        <f t="shared" si="26"/>
        <v>304.37229843582014</v>
      </c>
      <c r="BP17" s="3">
        <v>1.7146552700000015</v>
      </c>
      <c r="BQ17">
        <v>8.5817212449320621</v>
      </c>
      <c r="BR17">
        <f t="shared" si="27"/>
        <v>14.714693558293733</v>
      </c>
      <c r="BS17">
        <f t="shared" si="28"/>
        <v>317.52368606248632</v>
      </c>
      <c r="BT17" s="3">
        <v>1.7208293640000019</v>
      </c>
      <c r="BU17">
        <v>12.433652028463243</v>
      </c>
      <c r="BV17">
        <f t="shared" si="29"/>
        <v>21.396193512337735</v>
      </c>
      <c r="BW17">
        <f t="shared" si="30"/>
        <v>460.04512505314</v>
      </c>
      <c r="BX17" s="3">
        <v>1.7203103030000015</v>
      </c>
      <c r="BY17">
        <v>10.548795676626456</v>
      </c>
      <c r="BZ17">
        <f t="shared" si="31"/>
        <v>18.147201886742366</v>
      </c>
      <c r="CA17">
        <f t="shared" si="32"/>
        <v>390.30544003517889</v>
      </c>
      <c r="CB17" s="3">
        <v>1.7188897150000013</v>
      </c>
      <c r="CC17">
        <v>9.8821678048094643</v>
      </c>
      <c r="CD17">
        <f t="shared" si="33"/>
        <v>16.98635660159113</v>
      </c>
      <c r="CE17">
        <f t="shared" si="34"/>
        <v>365.64020877795019</v>
      </c>
      <c r="CF17" s="3">
        <v>1.7161851340000034</v>
      </c>
      <c r="CG17">
        <v>10.881317584198163</v>
      </c>
      <c r="CH17">
        <f t="shared" si="35"/>
        <v>18.674355476333716</v>
      </c>
      <c r="CI17">
        <f t="shared" si="36"/>
        <v>402.60875061533204</v>
      </c>
      <c r="CJ17" s="3">
        <v>1.7193268190000008</v>
      </c>
      <c r="CK17">
        <v>11.77715394884318</v>
      </c>
      <c r="CL17">
        <f t="shared" si="37"/>
        <v>20.248776635737844</v>
      </c>
      <c r="CM17">
        <f t="shared" si="38"/>
        <v>435.75469610719767</v>
      </c>
      <c r="CN17" s="3">
        <v>1.7199005180000011</v>
      </c>
      <c r="CO17">
        <v>12.292598228732173</v>
      </c>
      <c r="CP17">
        <f t="shared" si="39"/>
        <v>21.142046061162361</v>
      </c>
      <c r="CQ17">
        <f t="shared" si="40"/>
        <v>454.8261344630904</v>
      </c>
      <c r="CR17" s="3">
        <v>1.7162944100000015</v>
      </c>
      <c r="CS17">
        <v>9.7018835155082161</v>
      </c>
      <c r="CT17">
        <f t="shared" si="41"/>
        <v>16.651288444137915</v>
      </c>
      <c r="CU17">
        <f t="shared" si="42"/>
        <v>358.96969007380397</v>
      </c>
      <c r="CV17" s="3">
        <v>1.7123058360000023</v>
      </c>
      <c r="CW17">
        <v>11.265725286683427</v>
      </c>
      <c r="CX17" s="13">
        <f t="shared" si="43"/>
        <v>19.29036715516083</v>
      </c>
      <c r="CY17" s="10">
        <f t="shared" si="44"/>
        <v>416.83183560728679</v>
      </c>
      <c r="CZ17" s="25">
        <v>1.7100383590000021</v>
      </c>
      <c r="DA17" s="25">
        <v>7.0360182406485849</v>
      </c>
      <c r="DB17" s="13">
        <f t="shared" si="0"/>
        <v>12.031861086132789</v>
      </c>
      <c r="DC17" s="10">
        <f t="shared" si="45"/>
        <v>260.33267490399766</v>
      </c>
      <c r="DD17" s="14">
        <v>1.7097105310000025</v>
      </c>
      <c r="DE17">
        <v>7.6081396318550576</v>
      </c>
      <c r="DF17" s="13">
        <f t="shared" si="46"/>
        <v>13.007716449901073</v>
      </c>
      <c r="DG17" s="10">
        <f t="shared" si="47"/>
        <v>281.50116637863715</v>
      </c>
      <c r="DH17" s="14">
        <v>1.7104754629999999</v>
      </c>
      <c r="DI17">
        <v>5.9079751891097416</v>
      </c>
      <c r="DJ17" s="13">
        <f t="shared" si="48"/>
        <v>10.105446596984997</v>
      </c>
      <c r="DK17" s="10">
        <f t="shared" si="49"/>
        <v>218.59508199706045</v>
      </c>
      <c r="DL17" s="11">
        <v>1.7077708820000002</v>
      </c>
      <c r="DM17" s="12">
        <v>4.5885548714751296</v>
      </c>
      <c r="DN17" s="13">
        <f t="shared" si="50"/>
        <v>7.8362003999644791</v>
      </c>
      <c r="DO17" s="10">
        <f t="shared" si="51"/>
        <v>169.77653024457979</v>
      </c>
      <c r="DP17" s="14">
        <v>1.710994524000002</v>
      </c>
      <c r="DQ17">
        <v>5.7944907891101494</v>
      </c>
      <c r="DR17" s="13">
        <f t="shared" si="52"/>
        <v>9.9143420095359165</v>
      </c>
      <c r="DS17" s="10">
        <f t="shared" si="53"/>
        <v>214.39615919707552</v>
      </c>
      <c r="DT17" s="14">
        <v>1.7124697500000021</v>
      </c>
      <c r="DU17">
        <v>6.4554879392306006</v>
      </c>
      <c r="DV17" s="13">
        <f t="shared" si="54"/>
        <v>11.054827817422256</v>
      </c>
      <c r="DW17" s="10">
        <f t="shared" si="55"/>
        <v>238.85305375153223</v>
      </c>
      <c r="DX17" s="14">
        <v>1.7117594560000011</v>
      </c>
      <c r="DY17">
        <v>8.9346077066208167</v>
      </c>
      <c r="DZ17" s="13">
        <f t="shared" si="56"/>
        <v>15.293899227458667</v>
      </c>
      <c r="EA17" s="10">
        <f t="shared" si="57"/>
        <v>330.58048514497023</v>
      </c>
      <c r="EB17" s="14">
        <v>1.7112403950000008</v>
      </c>
      <c r="EC17">
        <v>7.8454526179818531</v>
      </c>
      <c r="ED17" s="13">
        <f t="shared" si="58"/>
        <v>13.425455436949056</v>
      </c>
      <c r="EE17" s="10">
        <f t="shared" si="59"/>
        <v>290.28174686532856</v>
      </c>
      <c r="EF17" s="14">
        <v>1.7135625100000027</v>
      </c>
      <c r="EG17">
        <v>5.4738112170821287</v>
      </c>
      <c r="EH17" s="13">
        <f t="shared" si="60"/>
        <v>9.3797176884094213</v>
      </c>
      <c r="EI17" s="10">
        <f t="shared" si="61"/>
        <v>202.53101503203877</v>
      </c>
      <c r="EJ17" s="14">
        <v>1.7132346819999995</v>
      </c>
      <c r="EK17">
        <v>5.5851388376774267</v>
      </c>
      <c r="EL17" s="13">
        <f t="shared" si="62"/>
        <v>9.5686535604941323</v>
      </c>
      <c r="EM17" s="10">
        <f t="shared" si="63"/>
        <v>206.65013699406478</v>
      </c>
      <c r="EN17" s="14">
        <v>1.7163763670000005</v>
      </c>
      <c r="EO17">
        <v>7.3769156001866643</v>
      </c>
      <c r="EP17" s="13">
        <f t="shared" si="64"/>
        <v>12.661563597514014</v>
      </c>
      <c r="EQ17" s="10">
        <f t="shared" si="65"/>
        <v>272.94587720690657</v>
      </c>
      <c r="ER17" s="14">
        <v>1.7123877930000013</v>
      </c>
      <c r="ES17">
        <v>8.5989995242964294</v>
      </c>
      <c r="ET17" s="13">
        <f t="shared" si="66"/>
        <v>14.724821817418023</v>
      </c>
      <c r="EU17" s="10">
        <f t="shared" si="67"/>
        <v>318.16298239896787</v>
      </c>
      <c r="EV17" s="17">
        <v>1.7178789120000015</v>
      </c>
      <c r="EW17" s="15">
        <v>8.5103470422453906</v>
      </c>
      <c r="EX17" s="13">
        <f t="shared" si="68"/>
        <v>14.619745717674943</v>
      </c>
      <c r="EY17" s="10">
        <f t="shared" si="69"/>
        <v>314.88284056307947</v>
      </c>
      <c r="EZ17">
        <v>1.714081571000003</v>
      </c>
      <c r="FA17">
        <v>6.1270097526829765</v>
      </c>
      <c r="FB17" s="13">
        <f t="shared" si="70"/>
        <v>10.502194502411177</v>
      </c>
      <c r="FC17" s="10">
        <f t="shared" si="71"/>
        <v>226.69936084927014</v>
      </c>
      <c r="FD17" s="14">
        <v>1.716649557000002</v>
      </c>
      <c r="FE17">
        <v>7.6524290764482865</v>
      </c>
      <c r="FF17" s="13">
        <f t="shared" si="72"/>
        <v>13.136538984058886</v>
      </c>
      <c r="FG17" s="10">
        <f t="shared" si="73"/>
        <v>283.13987582858658</v>
      </c>
      <c r="FH17" s="14">
        <v>1.7137537429999998</v>
      </c>
      <c r="FI17">
        <v>11.024191546600065</v>
      </c>
      <c r="FJ17" s="13">
        <f t="shared" si="74"/>
        <v>18.892749526534818</v>
      </c>
      <c r="FK17" s="10">
        <f t="shared" si="75"/>
        <v>407.89508722420237</v>
      </c>
      <c r="FL17" s="14">
        <v>1.7193268190000008</v>
      </c>
      <c r="FM17">
        <v>12.086797727411744</v>
      </c>
      <c r="FN17" s="13">
        <f t="shared" si="76"/>
        <v>20.781155488567272</v>
      </c>
      <c r="FO17" s="10">
        <f t="shared" si="77"/>
        <v>447.21151591423455</v>
      </c>
      <c r="FP17" s="14">
        <v>1.720091751</v>
      </c>
      <c r="FQ17">
        <v>10.412856488543694</v>
      </c>
      <c r="FR17" s="13">
        <f t="shared" si="78"/>
        <v>17.911068550290835</v>
      </c>
      <c r="FS17" s="10">
        <f t="shared" si="79"/>
        <v>385.27569007611669</v>
      </c>
      <c r="FT17" s="14">
        <v>1.7157753490000012</v>
      </c>
      <c r="FU17">
        <v>11.170710618826142</v>
      </c>
      <c r="FV17" s="13">
        <f t="shared" si="80"/>
        <v>19.166429910594442</v>
      </c>
      <c r="FW17" s="10">
        <f t="shared" si="81"/>
        <v>413.31629289656723</v>
      </c>
      <c r="FX17" s="14">
        <v>1.7253643180000005</v>
      </c>
      <c r="FY17">
        <v>12.480754035243566</v>
      </c>
      <c r="FZ17" s="13">
        <f t="shared" si="82"/>
        <v>21.533847674143768</v>
      </c>
      <c r="GA17" s="10">
        <f t="shared" si="83"/>
        <v>461.78789930401194</v>
      </c>
      <c r="GB17" s="14">
        <v>1.717441808000002</v>
      </c>
      <c r="GC17">
        <v>14.6445486097198</v>
      </c>
      <c r="GD17" s="13">
        <f t="shared" si="84"/>
        <v>25.15116004162109</v>
      </c>
      <c r="GE17" s="10">
        <f t="shared" si="85"/>
        <v>541.84829855963267</v>
      </c>
      <c r="GF17" s="14">
        <v>1.7170047040000007</v>
      </c>
      <c r="GG17">
        <v>8.7835393374546786</v>
      </c>
      <c r="GH17" s="13">
        <f t="shared" si="86"/>
        <v>15.081378360178732</v>
      </c>
      <c r="GI17" s="10">
        <f t="shared" si="87"/>
        <v>324.99095548582312</v>
      </c>
    </row>
    <row r="18" spans="2:191" x14ac:dyDescent="0.25">
      <c r="D18" s="58">
        <v>1.7073064589999998</v>
      </c>
      <c r="E18" s="59">
        <v>3.8533665689979539</v>
      </c>
      <c r="F18" s="59">
        <f t="shared" si="1"/>
        <v>6.5788776321448754</v>
      </c>
      <c r="G18" s="59">
        <f t="shared" si="2"/>
        <v>142.5745630529243</v>
      </c>
      <c r="H18" s="71">
        <f>SUM(G16)</f>
        <v>498.21667035738875</v>
      </c>
      <c r="I18" s="58">
        <v>1.7087816850000017</v>
      </c>
      <c r="J18" s="59">
        <v>4.8121174837881471</v>
      </c>
      <c r="K18" s="59">
        <f t="shared" si="3"/>
        <v>8.2228582223654776</v>
      </c>
      <c r="L18" s="59">
        <f t="shared" si="4"/>
        <v>178.04834690016145</v>
      </c>
      <c r="M18" s="71">
        <f>SUM(L16)</f>
        <v>479.6119630908874</v>
      </c>
      <c r="N18" s="50">
        <v>1.7141362089999994</v>
      </c>
      <c r="O18" s="51">
        <v>5.4335022493621139</v>
      </c>
      <c r="P18" s="51">
        <f t="shared" si="5"/>
        <v>9.3137629473145438</v>
      </c>
      <c r="Q18" s="51">
        <f t="shared" si="6"/>
        <v>201.03958322639821</v>
      </c>
      <c r="R18" s="71">
        <f>SUM(Q17)</f>
        <v>414.98974206933156</v>
      </c>
      <c r="S18" s="58">
        <v>1.7149011410000004</v>
      </c>
      <c r="T18" s="59">
        <v>4.5273339592304902</v>
      </c>
      <c r="U18" s="59">
        <f t="shared" si="7"/>
        <v>7.763930172372417</v>
      </c>
      <c r="V18" s="59">
        <f t="shared" si="8"/>
        <v>167.51135649152815</v>
      </c>
      <c r="W18" s="12">
        <f>SUM(V16)</f>
        <v>562.26665008104874</v>
      </c>
      <c r="X18" s="50">
        <v>1.7121965600000006</v>
      </c>
      <c r="Y18" s="51">
        <v>6.2708162635774007</v>
      </c>
      <c r="Z18" s="51">
        <f t="shared" si="9"/>
        <v>10.736870034889282</v>
      </c>
      <c r="AA18" s="51">
        <f t="shared" si="10"/>
        <v>232.02020175236382</v>
      </c>
      <c r="AB18" s="12">
        <f>SUM(AA17)</f>
        <v>503.73171599162373</v>
      </c>
      <c r="AC18" s="50">
        <v>1.7107759720000004</v>
      </c>
      <c r="AD18" s="51">
        <v>6.5652158740045463</v>
      </c>
      <c r="AE18" s="51">
        <f t="shared" si="11"/>
        <v>11.231613568239959</v>
      </c>
      <c r="AF18" s="51">
        <f t="shared" si="12"/>
        <v>242.91298733816822</v>
      </c>
      <c r="AG18" s="12">
        <f>SUM(AF17)</f>
        <v>585.91537436995065</v>
      </c>
      <c r="AH18" s="50">
        <v>1.7126336640000019</v>
      </c>
      <c r="AI18" s="51">
        <v>3.6295144985624055</v>
      </c>
      <c r="AJ18" s="51">
        <f t="shared" si="13"/>
        <v>6.2160287142140627</v>
      </c>
      <c r="AK18" s="51">
        <f t="shared" si="14"/>
        <v>134.29203644680899</v>
      </c>
      <c r="AL18" s="12">
        <f>AK17</f>
        <v>400.33757160861143</v>
      </c>
      <c r="AM18" s="50">
        <v>1.7101203160000011</v>
      </c>
      <c r="AN18" s="51">
        <v>6.2111304473143605</v>
      </c>
      <c r="AO18" s="51">
        <f t="shared" si="15"/>
        <v>10.621780363278463</v>
      </c>
      <c r="AP18" s="51">
        <f t="shared" si="16"/>
        <v>229.81182655063134</v>
      </c>
      <c r="AQ18" s="12">
        <f>AP17</f>
        <v>490.75264004361674</v>
      </c>
      <c r="AR18" s="50">
        <v>1.7099837210000004</v>
      </c>
      <c r="AS18" s="51">
        <v>6.0165103294964313</v>
      </c>
      <c r="AT18" s="51">
        <f t="shared" si="17"/>
        <v>10.288134720667246</v>
      </c>
      <c r="AU18" s="51">
        <f t="shared" si="18"/>
        <v>222.61088219136795</v>
      </c>
      <c r="AV18" s="74">
        <f>AU17</f>
        <v>457.2761619204166</v>
      </c>
      <c r="AW18" s="50">
        <v>1.709655892999999</v>
      </c>
      <c r="AX18" s="51">
        <v>4.7316903823040901</v>
      </c>
      <c r="AY18" s="51">
        <f t="shared" si="19"/>
        <v>8.0895623459576065</v>
      </c>
      <c r="AZ18" s="51">
        <f t="shared" si="20"/>
        <v>175.07254414525133</v>
      </c>
      <c r="BA18" s="74">
        <f>AZ17</f>
        <v>425.04743252050542</v>
      </c>
      <c r="BB18" s="58">
        <v>1.7129341730000025</v>
      </c>
      <c r="BC18" s="59">
        <v>6.3535220613873831</v>
      </c>
      <c r="BD18" s="59">
        <f t="shared" si="21"/>
        <v>10.883165057859868</v>
      </c>
      <c r="BE18" s="59">
        <f t="shared" si="22"/>
        <v>235.08031627133317</v>
      </c>
      <c r="BF18" s="74">
        <f>BE16</f>
        <v>598.67154460006952</v>
      </c>
      <c r="BG18" s="58">
        <v>1.7135078720000028</v>
      </c>
      <c r="BH18" s="59">
        <v>6.2482401895453066</v>
      </c>
      <c r="BI18" s="59">
        <f t="shared" si="23"/>
        <v>10.706408750932672</v>
      </c>
      <c r="BJ18" s="59">
        <f t="shared" si="24"/>
        <v>231.18488701317634</v>
      </c>
      <c r="BK18" s="74">
        <f>BJ16</f>
        <v>513.68217342768935</v>
      </c>
      <c r="BL18" s="3">
        <v>1.7118960510000001</v>
      </c>
      <c r="BM18">
        <v>5.7031938275389251</v>
      </c>
      <c r="BN18">
        <f t="shared" si="25"/>
        <v>9.7632749914514623</v>
      </c>
      <c r="BO18">
        <f t="shared" si="26"/>
        <v>211.01817161894024</v>
      </c>
      <c r="BP18" s="3">
        <v>1.7080987099999998</v>
      </c>
      <c r="BQ18">
        <v>5.6337024980905781</v>
      </c>
      <c r="BR18">
        <f t="shared" si="27"/>
        <v>9.6229199695122922</v>
      </c>
      <c r="BS18">
        <f t="shared" si="28"/>
        <v>208.44699242935138</v>
      </c>
      <c r="BT18" s="3">
        <v>1.7109945240000002</v>
      </c>
      <c r="BU18">
        <v>7.4880101781917112</v>
      </c>
      <c r="BV18">
        <f t="shared" si="29"/>
        <v>12.811944410542283</v>
      </c>
      <c r="BW18">
        <f t="shared" si="30"/>
        <v>277.05637659309332</v>
      </c>
      <c r="BX18" s="3">
        <v>1.7148465030000022</v>
      </c>
      <c r="BY18">
        <v>6.14612465376063</v>
      </c>
      <c r="BZ18">
        <f t="shared" si="31"/>
        <v>10.539660369503515</v>
      </c>
      <c r="CA18">
        <f t="shared" si="32"/>
        <v>227.40661218914332</v>
      </c>
      <c r="CB18" s="3">
        <v>1.7123331549999996</v>
      </c>
      <c r="CC18">
        <v>5.7181772675323508</v>
      </c>
      <c r="CD18">
        <f t="shared" si="33"/>
        <v>9.7914245213629467</v>
      </c>
      <c r="CE18">
        <f t="shared" si="34"/>
        <v>211.57255889869697</v>
      </c>
      <c r="CF18" s="3">
        <v>1.7107213340000005</v>
      </c>
      <c r="CG18">
        <v>6.6654631025031472</v>
      </c>
      <c r="CH18">
        <f t="shared" si="35"/>
        <v>11.402749930441965</v>
      </c>
      <c r="CI18">
        <f t="shared" si="36"/>
        <v>246.62213479261644</v>
      </c>
      <c r="CJ18" s="3">
        <v>1.7127702590000009</v>
      </c>
      <c r="CK18">
        <v>5.9903491207876796</v>
      </c>
      <c r="CL18">
        <f t="shared" si="37"/>
        <v>10.260091815111942</v>
      </c>
      <c r="CM18">
        <f t="shared" si="38"/>
        <v>221.64291746914415</v>
      </c>
      <c r="CN18" s="3">
        <v>1.7133439580000012</v>
      </c>
      <c r="CO18">
        <v>7.9886123110456984</v>
      </c>
      <c r="CP18">
        <f t="shared" si="39"/>
        <v>13.687240635934574</v>
      </c>
      <c r="CQ18">
        <f t="shared" si="40"/>
        <v>295.57865550869082</v>
      </c>
      <c r="CR18" s="3">
        <v>1.7108306100000021</v>
      </c>
      <c r="CS18">
        <v>5.0869286443256287</v>
      </c>
      <c r="CT18">
        <f t="shared" si="41"/>
        <v>8.7028732355980996</v>
      </c>
      <c r="CU18">
        <f t="shared" si="42"/>
        <v>188.21635984004826</v>
      </c>
      <c r="CV18" s="3">
        <v>1.7068420359999994</v>
      </c>
      <c r="CW18">
        <v>5.9014370565408614</v>
      </c>
      <c r="CX18" s="13">
        <f t="shared" si="43"/>
        <v>10.072820840912048</v>
      </c>
      <c r="CY18" s="10">
        <f t="shared" si="44"/>
        <v>218.35317109201188</v>
      </c>
      <c r="CZ18" s="25">
        <v>1.7045745590000028</v>
      </c>
      <c r="DA18" s="25">
        <v>2.5432108691651987</v>
      </c>
      <c r="DB18" s="13">
        <f t="shared" si="0"/>
        <v>4.3350925457512819</v>
      </c>
      <c r="DC18" s="10">
        <f t="shared" si="45"/>
        <v>94.098802159112353</v>
      </c>
      <c r="DD18" s="14">
        <v>1.7042467310000013</v>
      </c>
      <c r="DE18">
        <v>3.1083447052363375</v>
      </c>
      <c r="DF18" s="13">
        <f t="shared" si="46"/>
        <v>5.2973863027201906</v>
      </c>
      <c r="DG18" s="10">
        <f t="shared" si="47"/>
        <v>115.00875409374449</v>
      </c>
      <c r="DH18" s="14">
        <v>1.7041101359999988</v>
      </c>
      <c r="DI18">
        <v>2.2667878741487129</v>
      </c>
      <c r="DJ18" s="13">
        <f t="shared" si="48"/>
        <v>3.8628561924987115</v>
      </c>
      <c r="DK18" s="10">
        <f t="shared" si="49"/>
        <v>83.871151343502376</v>
      </c>
      <c r="DL18" s="11">
        <v>1.702307081999999</v>
      </c>
      <c r="DM18" s="12">
        <v>1.6539426638955412</v>
      </c>
      <c r="DN18" s="13">
        <f t="shared" si="50"/>
        <v>2.8155183099713241</v>
      </c>
      <c r="DO18" s="10">
        <f t="shared" si="51"/>
        <v>61.195878564135029</v>
      </c>
      <c r="DP18" s="14">
        <v>1.7033452040000014</v>
      </c>
      <c r="DQ18">
        <v>2.883024785949432</v>
      </c>
      <c r="DR18" s="13">
        <f t="shared" si="52"/>
        <v>4.910786442160096</v>
      </c>
      <c r="DS18" s="10">
        <f t="shared" si="53"/>
        <v>106.67191708012898</v>
      </c>
      <c r="DT18" s="14">
        <v>1.705913190000004</v>
      </c>
      <c r="DU18">
        <v>3.420971878065528</v>
      </c>
      <c r="DV18" s="13">
        <f t="shared" si="54"/>
        <v>5.8358810494110696</v>
      </c>
      <c r="DW18" s="10">
        <f t="shared" si="55"/>
        <v>126.57595948842454</v>
      </c>
      <c r="DX18" s="14">
        <v>1.7052028959999994</v>
      </c>
      <c r="DY18">
        <v>4.5736924027776</v>
      </c>
      <c r="DZ18" s="13">
        <f t="shared" si="56"/>
        <v>7.7990735306295598</v>
      </c>
      <c r="EA18" s="10">
        <f t="shared" si="57"/>
        <v>169.22661890277121</v>
      </c>
      <c r="EB18" s="14">
        <v>1.7057765949999979</v>
      </c>
      <c r="EC18">
        <v>4.0861519649476312</v>
      </c>
      <c r="ED18" s="13">
        <f t="shared" si="58"/>
        <v>6.9700623854209214</v>
      </c>
      <c r="EE18" s="10">
        <f t="shared" si="59"/>
        <v>151.18762270306235</v>
      </c>
      <c r="EF18" s="14">
        <v>1.7082899430000005</v>
      </c>
      <c r="EG18">
        <v>2.2366065679546518</v>
      </c>
      <c r="EH18" s="13">
        <f t="shared" si="60"/>
        <v>3.8207725064846789</v>
      </c>
      <c r="EI18" s="10">
        <f t="shared" si="61"/>
        <v>82.754443014322121</v>
      </c>
      <c r="EJ18" s="14">
        <v>1.7066781220000014</v>
      </c>
      <c r="EK18">
        <v>2.0949301661175523</v>
      </c>
      <c r="EL18" s="13">
        <f t="shared" si="62"/>
        <v>3.575371481630655</v>
      </c>
      <c r="EM18" s="10">
        <f t="shared" si="63"/>
        <v>77.512416146349437</v>
      </c>
      <c r="EN18" s="14">
        <v>1.7100110400000013</v>
      </c>
      <c r="EO18">
        <v>3.4411194201730502</v>
      </c>
      <c r="EP18" s="13">
        <f t="shared" si="64"/>
        <v>5.8843521984543186</v>
      </c>
      <c r="EQ18" s="10">
        <f t="shared" si="65"/>
        <v>127.32141854640285</v>
      </c>
      <c r="ER18" s="14">
        <v>1.7058312329999996</v>
      </c>
      <c r="ES18">
        <v>3.5281321932627319</v>
      </c>
      <c r="ET18" s="13">
        <f t="shared" si="66"/>
        <v>6.0183980894203586</v>
      </c>
      <c r="EU18" s="10">
        <f t="shared" si="67"/>
        <v>130.54089115072108</v>
      </c>
      <c r="EV18" s="17">
        <v>1.7124151120000022</v>
      </c>
      <c r="EW18" s="15">
        <v>3.8439440660645388</v>
      </c>
      <c r="EX18" s="13">
        <f t="shared" si="68"/>
        <v>6.5824279084116508</v>
      </c>
      <c r="EY18" s="10">
        <f t="shared" si="69"/>
        <v>142.22593044438793</v>
      </c>
      <c r="EZ18">
        <v>1.7086177710000019</v>
      </c>
      <c r="FA18">
        <v>3.3001710253013807</v>
      </c>
      <c r="FB18" s="13">
        <f t="shared" si="70"/>
        <v>5.6387308611692362</v>
      </c>
      <c r="FC18" s="10">
        <f t="shared" si="71"/>
        <v>122.10632793615109</v>
      </c>
      <c r="FD18" s="14">
        <v>1.7100929970000021</v>
      </c>
      <c r="FE18">
        <v>3.2110096007316593</v>
      </c>
      <c r="FF18" s="13">
        <f t="shared" si="72"/>
        <v>5.4911250315109834</v>
      </c>
      <c r="FG18" s="10">
        <f t="shared" si="73"/>
        <v>118.8073552270714</v>
      </c>
      <c r="FH18" s="14">
        <v>1.7082899430000005</v>
      </c>
      <c r="FI18">
        <v>5.0288616843847258</v>
      </c>
      <c r="FJ18" s="13">
        <f t="shared" si="74"/>
        <v>8.5907538401724697</v>
      </c>
      <c r="FK18" s="10">
        <f t="shared" si="75"/>
        <v>186.06788232223485</v>
      </c>
      <c r="FL18" s="14">
        <v>1.7138630190000015</v>
      </c>
      <c r="FM18">
        <v>4.3605607619255204</v>
      </c>
      <c r="FN18" s="13">
        <f t="shared" si="76"/>
        <v>7.4734038319666194</v>
      </c>
      <c r="FO18" s="10">
        <f t="shared" si="77"/>
        <v>161.34074819124424</v>
      </c>
      <c r="FP18" s="14">
        <v>1.7148191840000013</v>
      </c>
      <c r="FQ18">
        <v>4.8276103896730236</v>
      </c>
      <c r="FR18" s="13">
        <f t="shared" si="78"/>
        <v>8.2784789090890225</v>
      </c>
      <c r="FS18" s="10">
        <f t="shared" si="79"/>
        <v>178.62158441790189</v>
      </c>
      <c r="FT18" s="14">
        <v>1.7103115490000018</v>
      </c>
      <c r="FU18">
        <v>5.0476801296331066</v>
      </c>
      <c r="FV18" s="13">
        <f t="shared" si="80"/>
        <v>8.633105621369328</v>
      </c>
      <c r="FW18" s="10">
        <f t="shared" si="81"/>
        <v>186.76416479642495</v>
      </c>
      <c r="FX18" s="14">
        <v>1.7199005180000011</v>
      </c>
      <c r="FY18">
        <v>5.75926179590396</v>
      </c>
      <c r="FZ18" s="13">
        <f t="shared" si="82"/>
        <v>9.9053573460728384</v>
      </c>
      <c r="GA18" s="10">
        <f t="shared" si="83"/>
        <v>213.09268644844653</v>
      </c>
      <c r="GB18" s="14">
        <v>1.7108852480000021</v>
      </c>
      <c r="GC18">
        <v>7.2888657469972777</v>
      </c>
      <c r="GD18" s="13">
        <f t="shared" si="84"/>
        <v>12.470412881190159</v>
      </c>
      <c r="GE18" s="10">
        <f t="shared" si="85"/>
        <v>269.6880326388993</v>
      </c>
      <c r="GF18" s="14">
        <v>1.7115409040000014</v>
      </c>
      <c r="GG18">
        <v>4.6000485077558162</v>
      </c>
      <c r="GH18" s="13">
        <f t="shared" si="86"/>
        <v>7.8731711814082468</v>
      </c>
      <c r="GI18" s="10">
        <f t="shared" si="87"/>
        <v>170.20179478696519</v>
      </c>
    </row>
    <row r="19" spans="2:191" x14ac:dyDescent="0.25">
      <c r="D19" s="67">
        <v>1.7018426590000004</v>
      </c>
      <c r="E19" s="68">
        <v>2.1205888605510044</v>
      </c>
      <c r="F19" s="68">
        <f t="shared" si="1"/>
        <v>3.6089085850859024</v>
      </c>
      <c r="G19" s="68">
        <f t="shared" si="2"/>
        <v>78.46178784038716</v>
      </c>
      <c r="H19" s="71">
        <f>ABS($C$17-H17)</f>
        <v>1.1587809166668794E-3</v>
      </c>
      <c r="I19" s="67">
        <v>1.7033178849999988</v>
      </c>
      <c r="J19" s="68">
        <v>2.2382474658679299</v>
      </c>
      <c r="K19" s="68">
        <f t="shared" si="3"/>
        <v>3.8124469396687695</v>
      </c>
      <c r="L19" s="68">
        <f t="shared" si="4"/>
        <v>82.815156237113399</v>
      </c>
      <c r="M19" s="71">
        <f>ABS($C$17-M17)</f>
        <v>3.59472508333325E-3</v>
      </c>
      <c r="N19" s="58">
        <v>1.7075796490000013</v>
      </c>
      <c r="O19" s="59">
        <v>2.1209541221252111</v>
      </c>
      <c r="P19" s="59">
        <f t="shared" si="5"/>
        <v>3.6216980954036737</v>
      </c>
      <c r="Q19" s="59">
        <f t="shared" si="6"/>
        <v>78.475302518632816</v>
      </c>
      <c r="R19" s="71">
        <f>ABS($C$17-R17)</f>
        <v>1.2999290833322075E-3</v>
      </c>
      <c r="S19" s="67">
        <v>1.7061590609999993</v>
      </c>
      <c r="T19" s="68">
        <v>1.8141925006249797</v>
      </c>
      <c r="U19" s="68">
        <f t="shared" si="7"/>
        <v>3.095300973339556</v>
      </c>
      <c r="V19" s="68">
        <f t="shared" si="8"/>
        <v>67.125122523124247</v>
      </c>
      <c r="W19" s="71">
        <f>ABS($C$17-W17)</f>
        <v>6.4359010833319186E-3</v>
      </c>
      <c r="X19" s="58">
        <v>1.7056399999999989</v>
      </c>
      <c r="Y19" s="59">
        <v>2.7081094048960792</v>
      </c>
      <c r="Z19" s="59">
        <f t="shared" si="9"/>
        <v>4.6190597253669461</v>
      </c>
      <c r="AA19" s="59">
        <f t="shared" si="10"/>
        <v>100.20004798115492</v>
      </c>
      <c r="AB19" s="71">
        <f>ABS($C$17-AB17)</f>
        <v>1.7324799166671401E-3</v>
      </c>
      <c r="AC19" s="58">
        <v>1.7042194119999987</v>
      </c>
      <c r="AD19" s="59">
        <v>2.6843303649317565</v>
      </c>
      <c r="AE19" s="59">
        <f t="shared" si="11"/>
        <v>4.5746879161377398</v>
      </c>
      <c r="AF19" s="59">
        <f t="shared" si="12"/>
        <v>99.320223502474988</v>
      </c>
      <c r="AG19" s="71">
        <f>ABS($C$17-AG17)</f>
        <v>4.2458279166661672E-3</v>
      </c>
      <c r="AH19" s="58">
        <v>1.7060771040000002</v>
      </c>
      <c r="AI19" s="59">
        <v>2.7332815282439973</v>
      </c>
      <c r="AJ19" s="59">
        <f t="shared" si="13"/>
        <v>4.6631890341232136</v>
      </c>
      <c r="AK19" s="59">
        <f t="shared" si="14"/>
        <v>101.1314165450279</v>
      </c>
      <c r="AL19" s="71">
        <f>ABS($C$17-AL17)</f>
        <v>1.2953759166658418E-3</v>
      </c>
      <c r="AM19" s="58">
        <v>1.704656516</v>
      </c>
      <c r="AN19" s="59">
        <v>2.4266432489099672</v>
      </c>
      <c r="AO19" s="59">
        <f t="shared" si="15"/>
        <v>4.1365932262617857</v>
      </c>
      <c r="AP19" s="59">
        <f t="shared" si="16"/>
        <v>89.785800209668793</v>
      </c>
      <c r="AQ19" s="71">
        <f>ABS($C$17-AQ17)</f>
        <v>2.7159639166660643E-3</v>
      </c>
      <c r="AR19" s="58">
        <v>1.704519921000001</v>
      </c>
      <c r="AS19" s="59">
        <v>2.0834662855982367</v>
      </c>
      <c r="AT19" s="59">
        <f t="shared" si="17"/>
        <v>3.5513097885340721</v>
      </c>
      <c r="AU19" s="59">
        <f t="shared" si="18"/>
        <v>77.088252567134759</v>
      </c>
      <c r="AV19" s="71">
        <f>ABS($C$17-AV17)</f>
        <v>3.0437919166657057E-3</v>
      </c>
      <c r="AW19" s="58">
        <v>1.7041920929999996</v>
      </c>
      <c r="AX19" s="59">
        <v>2.0152592604134774</v>
      </c>
      <c r="AY19" s="59">
        <f t="shared" si="19"/>
        <v>3.4343888969416754</v>
      </c>
      <c r="AZ19" s="59">
        <f t="shared" si="20"/>
        <v>74.564592635298666</v>
      </c>
      <c r="BA19" s="71">
        <f>ABS($C$17-BA17)</f>
        <v>5.3659069166658302E-3</v>
      </c>
      <c r="BB19" s="67">
        <v>1.7074703729999996</v>
      </c>
      <c r="BC19" s="68">
        <v>3.2775459627035608</v>
      </c>
      <c r="BD19" s="68">
        <f t="shared" si="21"/>
        <v>5.5963126274620913</v>
      </c>
      <c r="BE19" s="68">
        <f t="shared" si="22"/>
        <v>121.26920062003175</v>
      </c>
      <c r="BF19" s="71">
        <f>ABS($C$17-BF17)</f>
        <v>3.3761730833334891E-3</v>
      </c>
      <c r="BG19" s="67">
        <v>1.7091368320000004</v>
      </c>
      <c r="BH19" s="68">
        <v>2.1880023432809996</v>
      </c>
      <c r="BI19" s="68">
        <f t="shared" si="23"/>
        <v>3.739595393403865</v>
      </c>
      <c r="BJ19" s="68">
        <f t="shared" si="24"/>
        <v>80.956086701396984</v>
      </c>
      <c r="BK19" s="71">
        <f>ABS($C$17-BK17)</f>
        <v>4.8513990833336518E-3</v>
      </c>
      <c r="BL19" s="3">
        <v>1.7064322510000007</v>
      </c>
      <c r="BM19">
        <v>2.9774380017566457</v>
      </c>
      <c r="BN19">
        <f t="shared" si="25"/>
        <v>5.0807962315505373</v>
      </c>
      <c r="BO19">
        <f t="shared" si="26"/>
        <v>110.16520606499589</v>
      </c>
      <c r="BP19" s="3">
        <v>1.7026349100000004</v>
      </c>
      <c r="BQ19">
        <v>3.2159400013135144</v>
      </c>
      <c r="BR19">
        <f t="shared" si="27"/>
        <v>5.4755717147018368</v>
      </c>
      <c r="BS19">
        <f t="shared" si="28"/>
        <v>118.98978004860004</v>
      </c>
      <c r="BT19" s="3">
        <v>1.7055307240000008</v>
      </c>
      <c r="BU19">
        <v>4.0165572532615847</v>
      </c>
      <c r="BV19">
        <f t="shared" si="29"/>
        <v>6.8503618001426849</v>
      </c>
      <c r="BW19">
        <f t="shared" si="30"/>
        <v>148.61261837067863</v>
      </c>
      <c r="BX19" s="3">
        <v>1.7106666960000005</v>
      </c>
      <c r="BY19">
        <v>3.1531678966228127</v>
      </c>
      <c r="BZ19">
        <f t="shared" si="31"/>
        <v>5.3940193076490184</v>
      </c>
      <c r="CA19">
        <f t="shared" si="32"/>
        <v>116.66721217504407</v>
      </c>
      <c r="CB19" s="3">
        <v>1.7068693550000003</v>
      </c>
      <c r="CC19">
        <v>3.1297626634915345</v>
      </c>
      <c r="CD19">
        <f t="shared" si="33"/>
        <v>5.3420959787368787</v>
      </c>
      <c r="CE19">
        <f t="shared" si="34"/>
        <v>115.80121854918677</v>
      </c>
      <c r="CF19" s="3">
        <v>1.7052575340000011</v>
      </c>
      <c r="CG19">
        <v>0.40505420773899736</v>
      </c>
      <c r="CH19">
        <f t="shared" si="35"/>
        <v>0.69072173942532678</v>
      </c>
      <c r="CI19">
        <f t="shared" si="36"/>
        <v>14.987005686342902</v>
      </c>
      <c r="CJ19" s="3">
        <v>1.7073064589999998</v>
      </c>
      <c r="CK19">
        <v>3.0028301700189037</v>
      </c>
      <c r="CL19">
        <f t="shared" si="37"/>
        <v>5.1267513445533419</v>
      </c>
      <c r="CM19">
        <f t="shared" si="38"/>
        <v>111.10471629069944</v>
      </c>
      <c r="CN19" s="3">
        <v>1.7056946379999989</v>
      </c>
      <c r="CO19">
        <v>3.2887364610540395</v>
      </c>
      <c r="CP19">
        <f t="shared" si="39"/>
        <v>5.6095801474149676</v>
      </c>
      <c r="CQ19">
        <f t="shared" si="40"/>
        <v>121.68324905899946</v>
      </c>
      <c r="CR19" s="3">
        <v>1.7042740500000004</v>
      </c>
      <c r="CS19">
        <v>2.4985121194173696</v>
      </c>
      <c r="CT19">
        <f t="shared" si="41"/>
        <v>4.258149368733525</v>
      </c>
      <c r="CU19">
        <f t="shared" si="42"/>
        <v>92.444948418442678</v>
      </c>
      <c r="CV19" s="3">
        <v>1.7015694690000007</v>
      </c>
      <c r="CW19">
        <v>2.7320327101455795</v>
      </c>
      <c r="CX19" s="13">
        <f t="shared" si="43"/>
        <v>4.6487434478930467</v>
      </c>
      <c r="CY19" s="10">
        <f t="shared" si="44"/>
        <v>101.08521027538644</v>
      </c>
      <c r="CZ19" s="25">
        <v>1.6991107590000016</v>
      </c>
      <c r="DA19" s="25">
        <v>1.3047283700407493</v>
      </c>
      <c r="DB19" s="13">
        <f t="shared" si="0"/>
        <v>2.2168780111087725</v>
      </c>
      <c r="DC19" s="10">
        <f t="shared" si="45"/>
        <v>48.274949691507722</v>
      </c>
      <c r="DD19" s="14">
        <v>1.698782931000002</v>
      </c>
      <c r="DE19">
        <v>1.6473102470084535</v>
      </c>
      <c r="DF19" s="13">
        <f t="shared" si="46"/>
        <v>2.7984225296793581</v>
      </c>
      <c r="DG19" s="10">
        <f t="shared" si="47"/>
        <v>60.950479139312783</v>
      </c>
      <c r="DH19" s="14">
        <v>1.6997390960000001</v>
      </c>
      <c r="DI19">
        <v>1.1286716006638084</v>
      </c>
      <c r="DJ19" s="13">
        <f t="shared" si="48"/>
        <v>1.9184472461931747</v>
      </c>
      <c r="DK19" s="10">
        <f t="shared" si="49"/>
        <v>41.760849224560914</v>
      </c>
      <c r="DL19" s="11">
        <v>1.6970345150000004</v>
      </c>
      <c r="DM19" s="12">
        <v>0.76104421501270225</v>
      </c>
      <c r="DN19" s="13">
        <f t="shared" si="50"/>
        <v>1.2915183003176371</v>
      </c>
      <c r="DO19" s="10">
        <f t="shared" si="51"/>
        <v>28.158635955469983</v>
      </c>
      <c r="DP19" s="14">
        <v>1.7000669240000015</v>
      </c>
      <c r="DQ19">
        <v>1.3518098099703995</v>
      </c>
      <c r="DR19" s="13">
        <f t="shared" si="52"/>
        <v>2.2981671454694035</v>
      </c>
      <c r="DS19" s="10">
        <f t="shared" si="53"/>
        <v>50.016962968904778</v>
      </c>
      <c r="DT19" s="14">
        <v>1.7015421500000016</v>
      </c>
      <c r="DU19">
        <v>2.0199276089881022</v>
      </c>
      <c r="DV19" s="13">
        <f t="shared" si="54"/>
        <v>3.4369919666419779</v>
      </c>
      <c r="DW19" s="10">
        <f t="shared" si="55"/>
        <v>74.737321532559776</v>
      </c>
      <c r="DX19" s="14">
        <v>1.7010230889999995</v>
      </c>
      <c r="DY19">
        <v>2.3397353679965307</v>
      </c>
      <c r="DZ19" s="13">
        <f t="shared" si="56"/>
        <v>3.9799438831120093</v>
      </c>
      <c r="EA19" s="10">
        <f t="shared" si="57"/>
        <v>86.570208615871636</v>
      </c>
      <c r="EB19" s="14">
        <v>1.7003127949999985</v>
      </c>
      <c r="EC19">
        <v>2.105550871413215</v>
      </c>
      <c r="ED19" s="13">
        <f t="shared" si="58"/>
        <v>3.5800950871872859</v>
      </c>
      <c r="EE19" s="10">
        <f t="shared" si="59"/>
        <v>77.905382242288951</v>
      </c>
      <c r="EF19" s="14">
        <v>1.7017333829999988</v>
      </c>
      <c r="EG19">
        <v>1.1611682003440364</v>
      </c>
      <c r="EH19" s="13">
        <f t="shared" si="60"/>
        <v>1.9759986898034774</v>
      </c>
      <c r="EI19" s="10">
        <f t="shared" si="61"/>
        <v>42.963223412729349</v>
      </c>
      <c r="EJ19" s="14">
        <v>1.7012143219999984</v>
      </c>
      <c r="EK19">
        <v>0.63130794999515771</v>
      </c>
      <c r="EL19" s="13">
        <f t="shared" si="62"/>
        <v>1.0739901261242211</v>
      </c>
      <c r="EM19" s="10">
        <f t="shared" si="63"/>
        <v>23.358394149820835</v>
      </c>
      <c r="EN19" s="14">
        <v>1.7045472399999984</v>
      </c>
      <c r="EO19">
        <v>1.7710356276755592</v>
      </c>
      <c r="EP19" s="13">
        <f t="shared" si="64"/>
        <v>3.0188138910960394</v>
      </c>
      <c r="EQ19" s="10">
        <f t="shared" si="65"/>
        <v>65.528318223995697</v>
      </c>
      <c r="ER19" s="14">
        <v>1.7005586659999992</v>
      </c>
      <c r="ES19">
        <v>0.12405426181043566</v>
      </c>
      <c r="ET19" s="13">
        <f t="shared" si="66"/>
        <v>0.21096154997596911</v>
      </c>
      <c r="EU19" s="10">
        <f t="shared" si="67"/>
        <v>4.5900076869861195</v>
      </c>
      <c r="EV19" s="17">
        <v>1.7058585520000022</v>
      </c>
      <c r="EW19" s="15">
        <v>2.0659459204257389</v>
      </c>
      <c r="EX19" s="13">
        <f t="shared" si="68"/>
        <v>3.524211516327763</v>
      </c>
      <c r="EY19" s="10">
        <f t="shared" si="69"/>
        <v>76.439999055752338</v>
      </c>
      <c r="EZ19">
        <v>1.7031539710000008</v>
      </c>
      <c r="FA19">
        <v>1.6140261408065466</v>
      </c>
      <c r="FB19" s="13">
        <f t="shared" si="70"/>
        <v>2.748935031012476</v>
      </c>
      <c r="FC19" s="10">
        <f t="shared" si="71"/>
        <v>59.718967209842226</v>
      </c>
      <c r="FD19" s="14">
        <v>1.7068147170000039</v>
      </c>
      <c r="FE19">
        <v>1.6886500763972176</v>
      </c>
      <c r="FF19" s="13">
        <f t="shared" si="72"/>
        <v>2.8822128022579521</v>
      </c>
      <c r="FG19" s="10">
        <f t="shared" si="73"/>
        <v>62.480052826697055</v>
      </c>
      <c r="FH19" s="14">
        <v>1.7028261429999993</v>
      </c>
      <c r="FI19">
        <v>2.8910036562677028</v>
      </c>
      <c r="FJ19" s="13">
        <f t="shared" si="74"/>
        <v>4.9228766054012283</v>
      </c>
      <c r="FK19" s="10">
        <f t="shared" si="75"/>
        <v>106.967135281905</v>
      </c>
      <c r="FL19" s="14">
        <v>1.7083992190000021</v>
      </c>
      <c r="FM19">
        <v>2.0220217856402489</v>
      </c>
      <c r="FN19" s="13">
        <f t="shared" si="76"/>
        <v>3.454420439388791</v>
      </c>
      <c r="FO19" s="10">
        <f t="shared" si="77"/>
        <v>74.814806068689208</v>
      </c>
      <c r="FP19" s="14">
        <v>1.7082626239999996</v>
      </c>
      <c r="FQ19">
        <v>2.0292906104706825</v>
      </c>
      <c r="FR19" s="13">
        <f t="shared" si="78"/>
        <v>3.466561303101209</v>
      </c>
      <c r="FS19" s="10">
        <f t="shared" si="79"/>
        <v>75.083752587415248</v>
      </c>
      <c r="FT19" s="14">
        <v>1.7048477490000007</v>
      </c>
      <c r="FU19">
        <v>2.203472752890915</v>
      </c>
      <c r="FV19" s="13">
        <f t="shared" si="80"/>
        <v>3.7565855627489113</v>
      </c>
      <c r="FW19" s="10">
        <f t="shared" si="81"/>
        <v>81.528491856963853</v>
      </c>
      <c r="FX19" s="14">
        <v>1.7133439580000012</v>
      </c>
      <c r="FY19">
        <v>3.0400903855170225</v>
      </c>
      <c r="FZ19" s="13">
        <f t="shared" si="82"/>
        <v>5.2087204937994844</v>
      </c>
      <c r="GA19" s="10">
        <f t="shared" si="83"/>
        <v>112.48334426412983</v>
      </c>
      <c r="GB19" s="14">
        <v>1.7086997279999991</v>
      </c>
      <c r="GC19">
        <v>3.1722398159696108</v>
      </c>
      <c r="GD19" s="13">
        <f t="shared" si="84"/>
        <v>5.4204053106980412</v>
      </c>
      <c r="GE19" s="10">
        <f t="shared" si="85"/>
        <v>117.37287319087559</v>
      </c>
      <c r="GF19" s="14">
        <v>1.7062683369999991</v>
      </c>
      <c r="GG19">
        <v>2.4254698672776516</v>
      </c>
      <c r="GH19" s="13">
        <f t="shared" si="86"/>
        <v>4.1385024368834475</v>
      </c>
      <c r="GI19" s="10">
        <f t="shared" si="87"/>
        <v>89.742385089273114</v>
      </c>
    </row>
    <row r="20" spans="2:191" x14ac:dyDescent="0.25">
      <c r="D20" s="66">
        <v>1.6963788590000011</v>
      </c>
      <c r="E20" s="60">
        <v>1.1897420552477256</v>
      </c>
      <c r="F20" s="60">
        <f t="shared" si="1"/>
        <v>2.0182532701854528</v>
      </c>
      <c r="G20" s="60">
        <f t="shared" si="2"/>
        <v>44.020456044165847</v>
      </c>
      <c r="H20" s="71"/>
      <c r="I20" s="66">
        <v>1.6980453180000001</v>
      </c>
      <c r="J20" s="60">
        <v>1.1696466468979838</v>
      </c>
      <c r="K20" s="60">
        <f t="shared" si="3"/>
        <v>1.9861130124795208</v>
      </c>
      <c r="L20" s="60">
        <f t="shared" si="4"/>
        <v>43.2769259352254</v>
      </c>
      <c r="M20" s="71"/>
      <c r="N20" s="66">
        <v>1.7021158489999983</v>
      </c>
      <c r="O20" s="60">
        <v>1.041188082136151</v>
      </c>
      <c r="P20" s="60">
        <f t="shared" si="5"/>
        <v>1.7722227363938547</v>
      </c>
      <c r="Q20" s="60">
        <f t="shared" si="6"/>
        <v>38.523959039037585</v>
      </c>
      <c r="R20" s="71"/>
      <c r="S20" s="66">
        <v>1.7006952609999999</v>
      </c>
      <c r="T20" s="60">
        <v>1.1291706943500914</v>
      </c>
      <c r="U20" s="60">
        <f t="shared" si="7"/>
        <v>1.92037524874128</v>
      </c>
      <c r="V20" s="60">
        <f t="shared" si="8"/>
        <v>41.779315690953382</v>
      </c>
      <c r="W20" s="12"/>
      <c r="X20" s="67">
        <v>1.7003674330000003</v>
      </c>
      <c r="Y20" s="68">
        <v>1.63598683727215</v>
      </c>
      <c r="Z20" s="68">
        <f t="shared" si="9"/>
        <v>2.7817787389142348</v>
      </c>
      <c r="AA20" s="68">
        <f t="shared" si="10"/>
        <v>60.531512979069547</v>
      </c>
      <c r="AB20" s="12"/>
      <c r="AC20" s="67">
        <v>1.698946845</v>
      </c>
      <c r="AD20" s="68">
        <v>1.5380396575656803</v>
      </c>
      <c r="AE20" s="68">
        <f t="shared" si="11"/>
        <v>2.6130476237060929</v>
      </c>
      <c r="AF20" s="68">
        <f t="shared" si="12"/>
        <v>56.907467329930171</v>
      </c>
      <c r="AG20" s="12"/>
      <c r="AH20" s="67">
        <v>1.7008045369999998</v>
      </c>
      <c r="AI20" s="68">
        <v>1.64458039148077</v>
      </c>
      <c r="AJ20" s="68">
        <f t="shared" si="13"/>
        <v>2.7971097912917293</v>
      </c>
      <c r="AK20" s="68">
        <f t="shared" si="14"/>
        <v>60.849474484788487</v>
      </c>
      <c r="AL20" s="12"/>
      <c r="AM20" s="67">
        <v>1.6980999560000001</v>
      </c>
      <c r="AN20" s="68">
        <v>1.3427817345289723</v>
      </c>
      <c r="AO20" s="68">
        <f t="shared" si="15"/>
        <v>2.2801776043212518</v>
      </c>
      <c r="AP20" s="68">
        <f t="shared" si="16"/>
        <v>49.682924177571977</v>
      </c>
      <c r="AQ20" s="12"/>
      <c r="AR20" s="67">
        <v>1.6990561209999999</v>
      </c>
      <c r="AS20" s="68">
        <v>1.3290630559475711</v>
      </c>
      <c r="AT20" s="68">
        <f t="shared" si="17"/>
        <v>2.2581527204026859</v>
      </c>
      <c r="AU20" s="68">
        <f t="shared" si="18"/>
        <v>49.175333070060134</v>
      </c>
      <c r="AV20" s="74"/>
      <c r="AW20" s="67">
        <v>1.6987282930000003</v>
      </c>
      <c r="AX20" s="68">
        <v>1.0275028883944197</v>
      </c>
      <c r="AY20" s="68">
        <f t="shared" si="19"/>
        <v>1.7454482276548224</v>
      </c>
      <c r="AZ20" s="68">
        <f t="shared" si="20"/>
        <v>38.017606870593532</v>
      </c>
      <c r="BA20" s="74"/>
      <c r="BB20" s="67">
        <v>1.7020065730000002</v>
      </c>
      <c r="BC20" s="68">
        <v>2.0414119750052686</v>
      </c>
      <c r="BD20" s="68">
        <f t="shared" si="21"/>
        <v>3.4744965996598793</v>
      </c>
      <c r="BE20" s="68">
        <f t="shared" si="22"/>
        <v>75.532243075194941</v>
      </c>
      <c r="BF20" s="74"/>
      <c r="BG20" s="66">
        <v>1.7014875120000017</v>
      </c>
      <c r="BH20" s="60">
        <v>1.3355828189008534</v>
      </c>
      <c r="BI20" s="60">
        <f t="shared" si="23"/>
        <v>2.2724774876015621</v>
      </c>
      <c r="BJ20" s="60">
        <f t="shared" si="24"/>
        <v>49.416564299331576</v>
      </c>
      <c r="BK20" s="74"/>
      <c r="BL20" s="3">
        <v>1.7009684510000014</v>
      </c>
      <c r="BM20">
        <v>1.5017251135994485</v>
      </c>
      <c r="BN20">
        <f t="shared" si="25"/>
        <v>2.5543870403070552</v>
      </c>
      <c r="BO20">
        <f t="shared" si="26"/>
        <v>55.563829203179594</v>
      </c>
      <c r="BP20" s="3">
        <v>1.6960783500000023</v>
      </c>
      <c r="BQ20">
        <v>1.8791599342208629</v>
      </c>
      <c r="BR20">
        <f t="shared" si="27"/>
        <v>3.1872024806194341</v>
      </c>
      <c r="BS20">
        <f t="shared" si="28"/>
        <v>69.528917566171927</v>
      </c>
      <c r="BT20" s="3">
        <v>1.7000669240000015</v>
      </c>
      <c r="BU20">
        <v>2.2984834616769483</v>
      </c>
      <c r="BV20">
        <f t="shared" si="29"/>
        <v>3.9075757085580047</v>
      </c>
      <c r="BW20">
        <f t="shared" si="30"/>
        <v>85.04388808204709</v>
      </c>
      <c r="BX20" s="3">
        <v>1.7041101360000006</v>
      </c>
      <c r="BY20">
        <v>1.8512518681073216</v>
      </c>
      <c r="BZ20">
        <f t="shared" si="31"/>
        <v>3.1547370727306228</v>
      </c>
      <c r="CA20">
        <f t="shared" si="32"/>
        <v>68.496319119970892</v>
      </c>
      <c r="CB20" s="3">
        <v>1.7014055550000009</v>
      </c>
      <c r="CC20">
        <v>2.144002534907393</v>
      </c>
      <c r="CD20">
        <f t="shared" si="33"/>
        <v>3.6478178228255218</v>
      </c>
      <c r="CE20">
        <f t="shared" si="34"/>
        <v>79.328093791573536</v>
      </c>
      <c r="CF20" s="3">
        <v>1.7019792540000012</v>
      </c>
      <c r="CG20">
        <v>0.14516703680815715</v>
      </c>
      <c r="CH20">
        <f t="shared" si="35"/>
        <v>0.24707128501213801</v>
      </c>
      <c r="CI20">
        <f t="shared" si="36"/>
        <v>5.371180361901815</v>
      </c>
      <c r="CJ20" s="3">
        <v>1.6996571389999993</v>
      </c>
      <c r="CK20">
        <v>1.7778685494057782</v>
      </c>
      <c r="CL20">
        <f t="shared" si="37"/>
        <v>3.021766972201104</v>
      </c>
      <c r="CM20">
        <f t="shared" si="38"/>
        <v>65.781136328013787</v>
      </c>
      <c r="CN20" s="3">
        <v>1.6991380780000007</v>
      </c>
      <c r="CO20">
        <v>1.576255495002804</v>
      </c>
      <c r="CP20">
        <f t="shared" si="39"/>
        <v>2.678275732216004</v>
      </c>
      <c r="CQ20">
        <f t="shared" si="40"/>
        <v>58.321453315103753</v>
      </c>
      <c r="CR20" s="3">
        <v>1.6988102500000011</v>
      </c>
      <c r="CS20">
        <v>1.452682097321756</v>
      </c>
      <c r="CT20">
        <f t="shared" si="41"/>
        <v>2.4678312369216981</v>
      </c>
      <c r="CU20">
        <f t="shared" si="42"/>
        <v>53.749237600904969</v>
      </c>
      <c r="CV20" s="3">
        <v>1.6950129090000008</v>
      </c>
      <c r="CW20">
        <v>1.6937179495178885</v>
      </c>
      <c r="CX20" s="13">
        <f t="shared" si="43"/>
        <v>2.8708737886378324</v>
      </c>
      <c r="CY20" s="10">
        <f t="shared" si="44"/>
        <v>62.667564132161871</v>
      </c>
      <c r="CZ20" s="25">
        <v>1.6925541990000017</v>
      </c>
      <c r="DA20" s="25">
        <v>0.62572841740602791</v>
      </c>
      <c r="DB20" s="13">
        <f t="shared" si="0"/>
        <v>1.0590792603141983</v>
      </c>
      <c r="DC20" s="10">
        <f t="shared" si="45"/>
        <v>23.151951444023034</v>
      </c>
      <c r="DD20" s="14">
        <v>1.6922263710000021</v>
      </c>
      <c r="DE20">
        <v>0.79592345940815334</v>
      </c>
      <c r="DF20" s="13">
        <f t="shared" si="46"/>
        <v>1.3468826673080267</v>
      </c>
      <c r="DG20" s="10">
        <f t="shared" si="47"/>
        <v>29.449167998101675</v>
      </c>
      <c r="DH20" s="14">
        <v>1.6942752959999989</v>
      </c>
      <c r="DI20">
        <v>0.61257845415913026</v>
      </c>
      <c r="DJ20" s="13">
        <f t="shared" si="48"/>
        <v>1.0378765417436822</v>
      </c>
      <c r="DK20" s="10">
        <f t="shared" si="49"/>
        <v>22.665402803887819</v>
      </c>
      <c r="DL20" s="11">
        <v>1.691570715000001</v>
      </c>
      <c r="DM20" s="12">
        <v>0.48295744197544249</v>
      </c>
      <c r="DN20" s="13">
        <f t="shared" si="50"/>
        <v>0.81695666543697076</v>
      </c>
      <c r="DO20" s="10">
        <f t="shared" si="51"/>
        <v>17.869425353091373</v>
      </c>
      <c r="DP20" s="14">
        <v>1.6935103640000015</v>
      </c>
      <c r="DQ20">
        <v>0.79458204081610428</v>
      </c>
      <c r="DR20" s="13">
        <f t="shared" si="52"/>
        <v>1.3456329211703448</v>
      </c>
      <c r="DS20" s="10">
        <f t="shared" si="53"/>
        <v>29.399535510195857</v>
      </c>
      <c r="DT20" s="14">
        <v>1.6960783500000023</v>
      </c>
      <c r="DU20">
        <v>1.2726277919763367</v>
      </c>
      <c r="DV20" s="13">
        <f t="shared" si="54"/>
        <v>2.1584764455793715</v>
      </c>
      <c r="DW20" s="10">
        <f t="shared" si="55"/>
        <v>47.087228303124455</v>
      </c>
      <c r="DX20" s="14">
        <v>1.696652048999999</v>
      </c>
      <c r="DY20">
        <v>1.2971492750360676</v>
      </c>
      <c r="DZ20" s="13">
        <f t="shared" si="56"/>
        <v>2.2008109753488072</v>
      </c>
      <c r="EA20" s="10">
        <f t="shared" si="57"/>
        <v>47.994523176334503</v>
      </c>
      <c r="EB20" s="14">
        <v>1.6961329880000005</v>
      </c>
      <c r="EC20">
        <v>1.2416170096728687</v>
      </c>
      <c r="ED20" s="13">
        <f t="shared" si="58"/>
        <v>2.1059475685680682</v>
      </c>
      <c r="EE20" s="10">
        <f t="shared" si="59"/>
        <v>45.939829357896144</v>
      </c>
      <c r="EF20" s="14">
        <v>1.697362343</v>
      </c>
      <c r="EG20">
        <v>0.54253642100535038</v>
      </c>
      <c r="EH20" s="13">
        <f t="shared" si="60"/>
        <v>0.92088089072047596</v>
      </c>
      <c r="EI20" s="10">
        <f t="shared" si="61"/>
        <v>20.073847577197963</v>
      </c>
      <c r="EJ20" s="14">
        <v>1.6937562350000004</v>
      </c>
      <c r="EK20">
        <v>0.44767256027757796</v>
      </c>
      <c r="EL20" s="13">
        <f t="shared" si="62"/>
        <v>0.75824819020856116</v>
      </c>
      <c r="EM20" s="10">
        <f t="shared" si="63"/>
        <v>16.563884730270384</v>
      </c>
      <c r="EN20" s="14">
        <v>1.699083439999999</v>
      </c>
      <c r="EO20">
        <v>0.94331976777599991</v>
      </c>
      <c r="EP20" s="13">
        <f t="shared" si="64"/>
        <v>1.6027789960528462</v>
      </c>
      <c r="EQ20" s="10">
        <f t="shared" si="65"/>
        <v>34.902831407712</v>
      </c>
      <c r="ER20" s="14">
        <v>1.6961876260000004</v>
      </c>
      <c r="ES20">
        <v>8.0651073790833083E-2</v>
      </c>
      <c r="ET20" s="13">
        <f t="shared" si="66"/>
        <v>0.13679935338762403</v>
      </c>
      <c r="EU20" s="10">
        <f t="shared" si="67"/>
        <v>2.9840897302608242</v>
      </c>
      <c r="EV20" s="17">
        <v>1.7014875120000017</v>
      </c>
      <c r="EW20" s="15">
        <v>1.2309008531409489</v>
      </c>
      <c r="EX20" s="13">
        <f t="shared" si="68"/>
        <v>2.0943624301294728</v>
      </c>
      <c r="EY20" s="10">
        <f t="shared" si="69"/>
        <v>45.543331566215109</v>
      </c>
      <c r="EZ20">
        <v>1.6976901710000014</v>
      </c>
      <c r="FA20">
        <v>0.97539746359696211</v>
      </c>
      <c r="FB20" s="13">
        <f t="shared" si="70"/>
        <v>1.6559226867668944</v>
      </c>
      <c r="FC20" s="10">
        <f t="shared" si="71"/>
        <v>36.089706153087597</v>
      </c>
      <c r="FD20" s="14">
        <v>1.6969798770000022</v>
      </c>
      <c r="FE20">
        <v>1.0512187325991491</v>
      </c>
      <c r="FF20" s="13">
        <f t="shared" si="72"/>
        <v>1.7838970355462023</v>
      </c>
      <c r="FG20" s="10">
        <f t="shared" si="73"/>
        <v>38.895093106168517</v>
      </c>
      <c r="FH20" s="14">
        <v>1.697362343</v>
      </c>
      <c r="FI20">
        <v>1.5890043217515206</v>
      </c>
      <c r="FJ20" s="13">
        <f t="shared" si="74"/>
        <v>2.6971160986052869</v>
      </c>
      <c r="FK20" s="10">
        <f t="shared" si="75"/>
        <v>58.793159904806259</v>
      </c>
      <c r="FL20" s="14">
        <v>1.7029354189999992</v>
      </c>
      <c r="FM20">
        <v>0.97047311526892022</v>
      </c>
      <c r="FN20" s="13">
        <f t="shared" si="76"/>
        <v>1.6526530411787133</v>
      </c>
      <c r="FO20" s="10">
        <f t="shared" si="77"/>
        <v>35.907505264950046</v>
      </c>
      <c r="FP20" s="14">
        <v>1.7017060639999997</v>
      </c>
      <c r="FQ20">
        <v>1.1806622822361144</v>
      </c>
      <c r="FR20" s="13">
        <f t="shared" si="78"/>
        <v>2.0091401652172749</v>
      </c>
      <c r="FS20" s="10">
        <f t="shared" si="79"/>
        <v>43.684504442736234</v>
      </c>
      <c r="FT20" s="14">
        <v>1.7004767090000001</v>
      </c>
      <c r="FU20">
        <v>1.3079272388356393</v>
      </c>
      <c r="FV20" s="13">
        <f t="shared" si="80"/>
        <v>2.2240998067066853</v>
      </c>
      <c r="FW20" s="10">
        <f t="shared" si="81"/>
        <v>48.393307836918652</v>
      </c>
      <c r="FX20" s="14">
        <v>1.7078801579999983</v>
      </c>
      <c r="FY20">
        <v>1.5491527955500599</v>
      </c>
      <c r="FZ20" s="13">
        <f t="shared" si="82"/>
        <v>2.6457673212301751</v>
      </c>
      <c r="GA20" s="10">
        <f t="shared" si="83"/>
        <v>57.318653435352218</v>
      </c>
      <c r="GB20" s="14">
        <v>1.6990561209999999</v>
      </c>
      <c r="GC20">
        <v>2.0610814319394741</v>
      </c>
      <c r="GD20" s="13">
        <f t="shared" si="84"/>
        <v>3.5018930228162084</v>
      </c>
      <c r="GE20" s="10">
        <f t="shared" si="85"/>
        <v>76.260012981760539</v>
      </c>
      <c r="GF20" s="14">
        <v>1.7008045369999998</v>
      </c>
      <c r="GG20">
        <v>1.3287116270270933</v>
      </c>
      <c r="GH20" s="13">
        <f t="shared" si="86"/>
        <v>2.2598787636123321</v>
      </c>
      <c r="GI20" s="10">
        <f t="shared" si="87"/>
        <v>49.162330200002451</v>
      </c>
    </row>
    <row r="21" spans="2:191" x14ac:dyDescent="0.25">
      <c r="B21" s="51" t="s">
        <v>170</v>
      </c>
      <c r="C21" s="40">
        <f>AVERAGE(H21,M21,R21,W21,AB21,AG21,AL21,AQ21,AV21,BA21,BF21,BK21)</f>
        <v>1.7135055954166674</v>
      </c>
      <c r="D21" s="66">
        <v>1.6909150590000017</v>
      </c>
      <c r="E21" s="60">
        <v>0.71451860648183807</v>
      </c>
      <c r="F21" s="60">
        <f t="shared" si="1"/>
        <v>1.2081902716358361</v>
      </c>
      <c r="G21" s="60">
        <f t="shared" si="2"/>
        <v>26.437188439828009</v>
      </c>
      <c r="H21" s="71">
        <f>AVERAGE(D17)</f>
        <v>1.7116774990000003</v>
      </c>
      <c r="I21" s="66">
        <v>1.6914887580000002</v>
      </c>
      <c r="J21" s="60">
        <v>0.79037222350457637</v>
      </c>
      <c r="K21" s="60">
        <f t="shared" si="3"/>
        <v>1.3369057306934544</v>
      </c>
      <c r="L21" s="60">
        <f t="shared" si="4"/>
        <v>29.243772269669325</v>
      </c>
      <c r="M21" s="71">
        <f>AVERAGE(I17)</f>
        <v>1.7142454850000011</v>
      </c>
      <c r="N21" s="66">
        <v>1.6957505219999991</v>
      </c>
      <c r="O21" s="60">
        <v>0.53715609895369743</v>
      </c>
      <c r="P21" s="60">
        <f t="shared" si="5"/>
        <v>0.91088273519621554</v>
      </c>
      <c r="Q21" s="60">
        <f t="shared" si="6"/>
        <v>19.874775661286805</v>
      </c>
      <c r="R21" s="71">
        <f>AVERAGE(N18)</f>
        <v>1.7141362089999994</v>
      </c>
      <c r="S21" s="66">
        <v>1.6963242209999994</v>
      </c>
      <c r="T21" s="60">
        <v>0.74423998081459841</v>
      </c>
      <c r="U21" s="60">
        <f t="shared" si="7"/>
        <v>1.2624723056923781</v>
      </c>
      <c r="V21" s="60">
        <f t="shared" si="8"/>
        <v>27.536879290140142</v>
      </c>
      <c r="W21" s="62">
        <f>AVERAGE(S17)</f>
        <v>1.7203649409999997</v>
      </c>
      <c r="X21" s="66">
        <v>1.6949036330000009</v>
      </c>
      <c r="Y21" s="60">
        <v>0.87266486376247709</v>
      </c>
      <c r="Z21" s="60">
        <f t="shared" si="9"/>
        <v>1.4790828479824734</v>
      </c>
      <c r="AA21" s="60">
        <f t="shared" si="10"/>
        <v>32.288599959211652</v>
      </c>
      <c r="AB21" s="62">
        <f>AVERAGE(X18)</f>
        <v>1.7121965600000006</v>
      </c>
      <c r="AC21" s="66">
        <v>1.6934830450000007</v>
      </c>
      <c r="AD21" s="60">
        <v>0.86911924341092295</v>
      </c>
      <c r="AE21" s="60">
        <f t="shared" si="11"/>
        <v>1.4718387027996265</v>
      </c>
      <c r="AF21" s="60">
        <f t="shared" si="12"/>
        <v>32.157412006204147</v>
      </c>
      <c r="AG21" s="62">
        <f>AVERAGE(AC18)</f>
        <v>1.7107759720000004</v>
      </c>
      <c r="AH21" s="66">
        <v>1.6953407370000004</v>
      </c>
      <c r="AI21" s="60">
        <v>0.69203705133315474</v>
      </c>
      <c r="AJ21" s="60">
        <f t="shared" si="13"/>
        <v>1.1732386046384577</v>
      </c>
      <c r="AK21" s="60">
        <f t="shared" si="14"/>
        <v>25.605370899326726</v>
      </c>
      <c r="AL21" s="62">
        <f>AH18</f>
        <v>1.7126336640000019</v>
      </c>
      <c r="AM21" s="67">
        <v>1.693920149000002</v>
      </c>
      <c r="AN21" s="68">
        <v>0.65355351227216774</v>
      </c>
      <c r="AO21" s="68">
        <f t="shared" si="15"/>
        <v>1.107067462887545</v>
      </c>
      <c r="AP21" s="68">
        <f t="shared" si="16"/>
        <v>24.181479954070205</v>
      </c>
      <c r="AQ21" s="62">
        <f>AM18</f>
        <v>1.7101203160000011</v>
      </c>
      <c r="AR21" s="67">
        <v>1.6924995610000018</v>
      </c>
      <c r="AS21" s="68">
        <v>0.69240774288836082</v>
      </c>
      <c r="AT21" s="68">
        <f t="shared" si="17"/>
        <v>1.1718998008715529</v>
      </c>
      <c r="AU21" s="68">
        <f t="shared" si="18"/>
        <v>25.61908648686935</v>
      </c>
      <c r="AV21" s="80">
        <f>AR18</f>
        <v>1.7099837210000004</v>
      </c>
      <c r="AW21" s="67">
        <v>1.6921717330000021</v>
      </c>
      <c r="AX21" s="68">
        <v>0.53124511877246139</v>
      </c>
      <c r="AY21" s="68">
        <f t="shared" si="19"/>
        <v>0.89895797328098792</v>
      </c>
      <c r="AZ21" s="68">
        <f t="shared" si="20"/>
        <v>19.65606939458107</v>
      </c>
      <c r="BA21" s="80">
        <f>AW18</f>
        <v>1.709655892999999</v>
      </c>
      <c r="BB21" s="66">
        <v>1.6954500130000021</v>
      </c>
      <c r="BC21" s="60">
        <v>1.171061912259552</v>
      </c>
      <c r="BD21" s="60">
        <f t="shared" si="21"/>
        <v>1.9854769343642649</v>
      </c>
      <c r="BE21" s="60">
        <f t="shared" si="22"/>
        <v>43.329290753603424</v>
      </c>
      <c r="BF21" s="80">
        <f>BB17</f>
        <v>1.7173052130000013</v>
      </c>
      <c r="BG21" s="66">
        <v>1.6949309520000018</v>
      </c>
      <c r="BH21" s="60">
        <v>0.8938408144601574</v>
      </c>
      <c r="BI21" s="60">
        <f t="shared" si="23"/>
        <v>1.5149984625894115</v>
      </c>
      <c r="BJ21" s="60">
        <f t="shared" si="24"/>
        <v>33.072110135025824</v>
      </c>
      <c r="BK21" s="80">
        <f>BG17</f>
        <v>1.7189716720000021</v>
      </c>
      <c r="BL21" s="3">
        <v>1.6965974110000008</v>
      </c>
      <c r="BM21">
        <v>0.90978202141600362</v>
      </c>
      <c r="BN21">
        <f t="shared" si="25"/>
        <v>1.5435338221087391</v>
      </c>
      <c r="BO21">
        <f t="shared" si="26"/>
        <v>33.661934792392131</v>
      </c>
      <c r="BP21" s="3">
        <v>1.6918985430000024</v>
      </c>
      <c r="BQ21">
        <v>1.0285555085522198</v>
      </c>
      <c r="BR21">
        <f t="shared" si="27"/>
        <v>1.7402115663141271</v>
      </c>
      <c r="BS21">
        <f t="shared" si="28"/>
        <v>38.056553816432128</v>
      </c>
      <c r="BT21" s="3">
        <v>1.6978814040000021</v>
      </c>
      <c r="BU21">
        <v>1.3898697919572651</v>
      </c>
      <c r="BV21">
        <f t="shared" si="29"/>
        <v>2.3598340737455921</v>
      </c>
      <c r="BW21">
        <f t="shared" si="30"/>
        <v>51.425182302418811</v>
      </c>
      <c r="BX21" s="3">
        <v>1.6986463360000013</v>
      </c>
      <c r="BY21">
        <v>1.2831466398914186</v>
      </c>
      <c r="BZ21">
        <f t="shared" si="31"/>
        <v>2.1796123384022712</v>
      </c>
      <c r="CA21">
        <f t="shared" si="32"/>
        <v>47.47642567598249</v>
      </c>
      <c r="CB21" s="3">
        <v>1.6961329880000022</v>
      </c>
      <c r="CC21">
        <v>1.2745588437990363</v>
      </c>
      <c r="CD21">
        <f t="shared" si="33"/>
        <v>2.1618213001146875</v>
      </c>
      <c r="CE21">
        <f t="shared" si="34"/>
        <v>47.158677220564343</v>
      </c>
      <c r="CF21" s="3">
        <v>1.695422694000003</v>
      </c>
      <c r="CG21">
        <v>1.3590058400517051</v>
      </c>
      <c r="CH21">
        <f t="shared" si="35"/>
        <v>2.3040893425021989</v>
      </c>
      <c r="CI21">
        <f t="shared" si="36"/>
        <v>50.283216081913089</v>
      </c>
      <c r="CJ21" s="3">
        <v>1.6921990520000012</v>
      </c>
      <c r="CK21">
        <v>1.0461591252935627</v>
      </c>
      <c r="CL21">
        <f t="shared" si="37"/>
        <v>1.7703094800629173</v>
      </c>
      <c r="CM21">
        <f t="shared" si="38"/>
        <v>38.707887635861823</v>
      </c>
      <c r="CN21" s="3">
        <v>1.6925815180000008</v>
      </c>
      <c r="CO21">
        <v>0.8495276280598355</v>
      </c>
      <c r="CP21">
        <f t="shared" si="39"/>
        <v>1.4378947622844565</v>
      </c>
      <c r="CQ21">
        <f t="shared" si="40"/>
        <v>31.432522238213913</v>
      </c>
      <c r="CR21" s="3">
        <v>1.6933464500000017</v>
      </c>
      <c r="CS21">
        <v>0.70392154763841519</v>
      </c>
      <c r="CT21">
        <f t="shared" si="41"/>
        <v>1.1919830537720175</v>
      </c>
      <c r="CU21">
        <f t="shared" si="42"/>
        <v>26.045097262621361</v>
      </c>
      <c r="CV21" s="3">
        <v>1.690641869000002</v>
      </c>
      <c r="CW21">
        <v>0.88515960281160122</v>
      </c>
      <c r="CX21" s="13">
        <f t="shared" si="43"/>
        <v>1.4964878852607049</v>
      </c>
      <c r="CY21" s="10">
        <f t="shared" si="44"/>
        <v>32.750905304029246</v>
      </c>
      <c r="CZ21" s="25">
        <v>1.6894671520000024</v>
      </c>
      <c r="DA21" s="25">
        <v>0.2603721864172312</v>
      </c>
      <c r="DB21" s="13">
        <f t="shared" si="0"/>
        <v>0.43989025624633332</v>
      </c>
      <c r="DC21" s="10">
        <f t="shared" si="45"/>
        <v>9.6337708974375538</v>
      </c>
      <c r="DD21" s="14">
        <v>1.6869538040000034</v>
      </c>
      <c r="DE21">
        <v>0.3922866259006817</v>
      </c>
      <c r="DF21" s="13">
        <f t="shared" si="46"/>
        <v>0.66176941582148119</v>
      </c>
      <c r="DG21" s="10">
        <f t="shared" si="47"/>
        <v>14.514605158325223</v>
      </c>
      <c r="DH21" s="14">
        <v>1.6888114959999996</v>
      </c>
      <c r="DI21">
        <v>0.29047334017628951</v>
      </c>
      <c r="DJ21" s="13">
        <f t="shared" si="48"/>
        <v>0.49055471617123625</v>
      </c>
      <c r="DK21" s="10">
        <f t="shared" si="49"/>
        <v>10.747513586522711</v>
      </c>
      <c r="DL21" s="11">
        <v>1.6861069150000016</v>
      </c>
      <c r="DM21" s="12">
        <v>0.27685356939137906</v>
      </c>
      <c r="DN21" s="13">
        <f t="shared" si="50"/>
        <v>0.46680471779323701</v>
      </c>
      <c r="DO21" s="10">
        <f t="shared" si="51"/>
        <v>10.243582067481025</v>
      </c>
      <c r="DP21" s="14">
        <v>1.6913248440000022</v>
      </c>
      <c r="DQ21">
        <v>0.46881755405384179</v>
      </c>
      <c r="DR21" s="13">
        <f t="shared" si="52"/>
        <v>0.79292277647457654</v>
      </c>
      <c r="DS21" s="10">
        <f t="shared" si="53"/>
        <v>17.346249499992147</v>
      </c>
      <c r="DT21" s="14">
        <v>1.6908057830000001</v>
      </c>
      <c r="DU21">
        <v>0.72922669091394321</v>
      </c>
      <c r="DV21" s="13">
        <f t="shared" si="54"/>
        <v>1.2329807061152487</v>
      </c>
      <c r="DW21" s="10">
        <f t="shared" si="55"/>
        <v>26.9813875638159</v>
      </c>
      <c r="DX21" s="14">
        <v>1.6900954890000008</v>
      </c>
      <c r="DY21">
        <v>0.73744328491988631</v>
      </c>
      <c r="DZ21" s="13">
        <f t="shared" si="56"/>
        <v>1.2463495692364421</v>
      </c>
      <c r="EA21" s="10">
        <f t="shared" si="57"/>
        <v>27.285401542035792</v>
      </c>
      <c r="EB21" s="14">
        <v>1.6917619479999999</v>
      </c>
      <c r="EC21">
        <v>0.72731251927127749</v>
      </c>
      <c r="ED21" s="13">
        <f t="shared" si="58"/>
        <v>1.2304396444071639</v>
      </c>
      <c r="EE21" s="10">
        <f t="shared" si="59"/>
        <v>26.910563213037268</v>
      </c>
      <c r="EF21" s="14">
        <v>1.6908057830000001</v>
      </c>
      <c r="EG21">
        <v>0.31002820286561023</v>
      </c>
      <c r="EH21" s="13">
        <f t="shared" si="60"/>
        <v>0.52419747829827101</v>
      </c>
      <c r="EI21" s="10">
        <f t="shared" si="61"/>
        <v>11.471043506027579</v>
      </c>
      <c r="EJ21" s="14">
        <v>1.688292435000001</v>
      </c>
      <c r="EK21">
        <v>0.20769621902378868</v>
      </c>
      <c r="EL21" s="13">
        <f t="shared" si="62"/>
        <v>0.35065195535596572</v>
      </c>
      <c r="EM21" s="10">
        <f t="shared" si="63"/>
        <v>7.6847601038801816</v>
      </c>
      <c r="EN21" s="14">
        <v>1.6947124000000002</v>
      </c>
      <c r="EO21">
        <v>0.46866944077609785</v>
      </c>
      <c r="EP21" s="13">
        <f t="shared" si="64"/>
        <v>0.79425991278431873</v>
      </c>
      <c r="EQ21" s="10">
        <f t="shared" si="65"/>
        <v>17.340769308715622</v>
      </c>
      <c r="ER21" s="14">
        <v>1.6885383060000017</v>
      </c>
      <c r="ES21">
        <v>0.44922347476241015</v>
      </c>
      <c r="ET21" s="13">
        <f t="shared" si="66"/>
        <v>0.75853104509075453</v>
      </c>
      <c r="EU21" s="10">
        <f t="shared" si="67"/>
        <v>16.621268566209174</v>
      </c>
      <c r="EV21" s="17">
        <v>1.6960237120000023</v>
      </c>
      <c r="EW21" s="15">
        <v>0.85438843114966234</v>
      </c>
      <c r="EX21" s="13">
        <f t="shared" si="68"/>
        <v>1.4490630384883088</v>
      </c>
      <c r="EY21" s="10">
        <f t="shared" si="69"/>
        <v>31.612371952537508</v>
      </c>
      <c r="EZ21">
        <v>1.6922263710000021</v>
      </c>
      <c r="FA21">
        <v>0.72854353433626151</v>
      </c>
      <c r="FB21" s="13">
        <f t="shared" si="70"/>
        <v>1.2328605812253672</v>
      </c>
      <c r="FC21" s="10">
        <f t="shared" si="71"/>
        <v>26.956110770441676</v>
      </c>
      <c r="FD21" s="14">
        <v>1.6917073100000017</v>
      </c>
      <c r="FE21">
        <v>0.68669894577427659</v>
      </c>
      <c r="FF21" s="13">
        <f t="shared" si="72"/>
        <v>1.1616936263356386</v>
      </c>
      <c r="FG21" s="10">
        <f t="shared" si="73"/>
        <v>25.407860993648235</v>
      </c>
      <c r="FH21" s="14">
        <v>1.6931825360000001</v>
      </c>
      <c r="FI21">
        <v>1.0524205515673031</v>
      </c>
      <c r="FJ21" s="13">
        <f t="shared" si="74"/>
        <v>1.7819400984412452</v>
      </c>
      <c r="FK21" s="10">
        <f t="shared" si="75"/>
        <v>38.939560407990214</v>
      </c>
      <c r="FL21" s="14">
        <v>1.6974716189999999</v>
      </c>
      <c r="FM21">
        <v>0.53029495477137167</v>
      </c>
      <c r="FN21" s="13">
        <f t="shared" si="76"/>
        <v>0.90016063542329194</v>
      </c>
      <c r="FO21" s="10">
        <f t="shared" si="77"/>
        <v>19.620913326540752</v>
      </c>
      <c r="FP21" s="14">
        <v>1.6951495040000015</v>
      </c>
      <c r="FQ21">
        <v>0.71436034487229705</v>
      </c>
      <c r="FR21" s="13">
        <f t="shared" si="78"/>
        <v>1.2109475842875443</v>
      </c>
      <c r="FS21" s="10">
        <f t="shared" si="79"/>
        <v>26.431332760274991</v>
      </c>
      <c r="FT21" s="14">
        <v>1.6961056690000014</v>
      </c>
      <c r="FU21">
        <v>0.57738707891346863</v>
      </c>
      <c r="FV21" s="13">
        <f t="shared" si="80"/>
        <v>0.97930949775248533</v>
      </c>
      <c r="FW21" s="10">
        <f t="shared" si="81"/>
        <v>21.363321919798338</v>
      </c>
      <c r="FX21" s="14">
        <v>1.7035091179999995</v>
      </c>
      <c r="FY21">
        <v>0.76563581524973168</v>
      </c>
      <c r="FZ21" s="13">
        <f t="shared" si="82"/>
        <v>1.3042675923452809</v>
      </c>
      <c r="GA21" s="10">
        <f t="shared" si="83"/>
        <v>28.328525164240073</v>
      </c>
      <c r="GB21" s="14">
        <v>1.6935923210000006</v>
      </c>
      <c r="GC21">
        <v>1.3669603062126789</v>
      </c>
      <c r="GD21" s="13">
        <f t="shared" si="84"/>
        <v>2.3150734777136024</v>
      </c>
      <c r="GE21" s="10">
        <f t="shared" si="85"/>
        <v>50.577531329869117</v>
      </c>
      <c r="GF21" s="14">
        <v>1.6953407370000004</v>
      </c>
      <c r="GG21">
        <v>0.82176028720160021</v>
      </c>
      <c r="GH21" s="13">
        <f t="shared" si="86"/>
        <v>1.3931636909416929</v>
      </c>
      <c r="GI21" s="10">
        <f t="shared" si="87"/>
        <v>30.405130626459208</v>
      </c>
    </row>
    <row r="22" spans="2:191" x14ac:dyDescent="0.25">
      <c r="D22" s="66">
        <v>1.684358499</v>
      </c>
      <c r="E22" s="60">
        <v>0.42603908018839931</v>
      </c>
      <c r="F22" s="60">
        <f t="shared" si="1"/>
        <v>0.71760254562147285</v>
      </c>
      <c r="G22" s="60">
        <f t="shared" si="2"/>
        <v>15.763445966970774</v>
      </c>
      <c r="H22" s="71">
        <f>SUM(G17)</f>
        <v>275.52858639372687</v>
      </c>
      <c r="I22" s="66">
        <v>1.688210478000002</v>
      </c>
      <c r="J22" s="60">
        <v>0.51612166575668184</v>
      </c>
      <c r="K22" s="60">
        <f t="shared" si="3"/>
        <v>0.87132200405324511</v>
      </c>
      <c r="L22" s="60">
        <f t="shared" si="4"/>
        <v>19.096501632997228</v>
      </c>
      <c r="M22" s="71">
        <f>SUM(L17)</f>
        <v>327.3444469296432</v>
      </c>
      <c r="N22" s="66">
        <v>1.6902867219999997</v>
      </c>
      <c r="O22" s="60">
        <v>0.3089950392050384</v>
      </c>
      <c r="P22" s="60">
        <f t="shared" si="5"/>
        <v>0.52229021193214575</v>
      </c>
      <c r="Q22" s="60">
        <f t="shared" si="6"/>
        <v>11.43281645058642</v>
      </c>
      <c r="R22" s="71">
        <f>SUM(Q18)</f>
        <v>201.03958322639821</v>
      </c>
      <c r="S22" s="66">
        <v>1.6888661340000013</v>
      </c>
      <c r="T22" s="60">
        <v>0.26579272183308106</v>
      </c>
      <c r="U22" s="60">
        <f t="shared" si="7"/>
        <v>0.44888832656757333</v>
      </c>
      <c r="V22" s="60">
        <f t="shared" si="8"/>
        <v>9.8343307078239999</v>
      </c>
      <c r="W22" s="12">
        <f>SUM(V17)</f>
        <v>371.62817739755826</v>
      </c>
      <c r="X22" s="66">
        <v>1.6894398330000016</v>
      </c>
      <c r="Y22" s="60">
        <v>0.39805078873039967</v>
      </c>
      <c r="Z22" s="60">
        <f t="shared" si="9"/>
        <v>0.67248285803820529</v>
      </c>
      <c r="AA22" s="60">
        <f t="shared" si="10"/>
        <v>14.727879183024788</v>
      </c>
      <c r="AB22" s="12">
        <f>SUM(AA18)</f>
        <v>232.02020175236382</v>
      </c>
      <c r="AC22" s="66">
        <v>1.6880192450000013</v>
      </c>
      <c r="AD22" s="60">
        <v>0.44994769660254946</v>
      </c>
      <c r="AE22" s="60">
        <f t="shared" si="11"/>
        <v>0.75952037110852522</v>
      </c>
      <c r="AF22" s="60">
        <f t="shared" si="12"/>
        <v>16.64806477429433</v>
      </c>
      <c r="AG22" s="12">
        <f>SUM(AF18)</f>
        <v>242.91298733816822</v>
      </c>
      <c r="AH22" s="66">
        <v>1.6953407370000004</v>
      </c>
      <c r="AI22" s="60">
        <v>0.40796584102792366</v>
      </c>
      <c r="AJ22" s="60">
        <f t="shared" si="13"/>
        <v>0.69164110959910508</v>
      </c>
      <c r="AK22" s="60">
        <f t="shared" si="14"/>
        <v>15.094736118033175</v>
      </c>
      <c r="AL22" s="12">
        <f>AK18</f>
        <v>134.29203644680899</v>
      </c>
      <c r="AM22" s="66">
        <v>1.6895491090000014</v>
      </c>
      <c r="AN22" s="60">
        <v>0.35677438928050392</v>
      </c>
      <c r="AO22" s="60">
        <f t="shared" si="15"/>
        <v>0.60278785152289505</v>
      </c>
      <c r="AP22" s="60">
        <f t="shared" si="16"/>
        <v>13.200652403378646</v>
      </c>
      <c r="AQ22" s="12">
        <f>AP18</f>
        <v>229.81182655063134</v>
      </c>
      <c r="AR22" s="66">
        <v>1.6870357609999989</v>
      </c>
      <c r="AS22" s="60">
        <v>0.26773239663889309</v>
      </c>
      <c r="AT22" s="60">
        <f t="shared" si="17"/>
        <v>0.45167412750804853</v>
      </c>
      <c r="AU22" s="60">
        <f t="shared" si="18"/>
        <v>9.9060986756390434</v>
      </c>
      <c r="AV22" s="74">
        <f>AU18</f>
        <v>222.61088219136795</v>
      </c>
      <c r="AW22" s="66">
        <v>1.6867079329999992</v>
      </c>
      <c r="AX22" s="60">
        <v>0.31296495953755316</v>
      </c>
      <c r="AY22" s="60">
        <f t="shared" si="19"/>
        <v>0.52788048000301468</v>
      </c>
      <c r="AZ22" s="60">
        <f t="shared" si="20"/>
        <v>11.579703502889467</v>
      </c>
      <c r="BA22" s="74">
        <f>AZ18</f>
        <v>175.07254414525133</v>
      </c>
      <c r="BB22" s="66">
        <v>1.6899862130000027</v>
      </c>
      <c r="BC22" s="60">
        <v>0.61115568405913079</v>
      </c>
      <c r="BD22" s="60">
        <f t="shared" si="21"/>
        <v>1.0328446800565165</v>
      </c>
      <c r="BE22" s="60">
        <f t="shared" si="22"/>
        <v>22.612760310187838</v>
      </c>
      <c r="BF22" s="74">
        <f>BE17</f>
        <v>511.45510617007005</v>
      </c>
      <c r="BG22" s="66">
        <v>1.6883743920000001</v>
      </c>
      <c r="BH22" s="60">
        <v>0.39127325038066063</v>
      </c>
      <c r="BI22" s="60">
        <f t="shared" si="23"/>
        <v>0.66061573621731173</v>
      </c>
      <c r="BJ22" s="60">
        <f t="shared" si="24"/>
        <v>14.477110264084443</v>
      </c>
      <c r="BK22" s="74">
        <f>BJ17</f>
        <v>377.40398974886301</v>
      </c>
      <c r="BL22" s="3">
        <v>1.6889480910000003</v>
      </c>
      <c r="BM22">
        <v>0.53505175148967643</v>
      </c>
      <c r="BN22">
        <f t="shared" si="25"/>
        <v>0.90367463426469563</v>
      </c>
      <c r="BO22">
        <f t="shared" si="26"/>
        <v>19.796914805118028</v>
      </c>
      <c r="BP22" s="3">
        <v>1.6864347430000013</v>
      </c>
      <c r="BQ22">
        <v>0.6519953046892456</v>
      </c>
      <c r="BR22">
        <f t="shared" si="27"/>
        <v>1.0995475341008154</v>
      </c>
      <c r="BS22">
        <f t="shared" si="28"/>
        <v>24.123826273502086</v>
      </c>
      <c r="BT22" s="3">
        <v>1.689139324000001</v>
      </c>
      <c r="BU22">
        <v>0.78476420285909987</v>
      </c>
      <c r="BV22">
        <f t="shared" si="29"/>
        <v>1.3255760751168195</v>
      </c>
      <c r="BW22">
        <f t="shared" si="30"/>
        <v>29.036275505786694</v>
      </c>
      <c r="BX22" s="3">
        <v>1.6920897760000031</v>
      </c>
      <c r="BY22">
        <v>0.78430069394902013</v>
      </c>
      <c r="BZ22">
        <f t="shared" si="31"/>
        <v>1.3271071855408445</v>
      </c>
      <c r="CA22">
        <f t="shared" si="32"/>
        <v>29.019125676113745</v>
      </c>
      <c r="CB22" s="3">
        <v>1.6917619480000035</v>
      </c>
      <c r="CC22">
        <v>0.82282132969761201</v>
      </c>
      <c r="CD22">
        <f t="shared" si="33"/>
        <v>1.3920178155851852</v>
      </c>
      <c r="CE22">
        <f t="shared" si="34"/>
        <v>30.444389198811646</v>
      </c>
      <c r="CF22" s="3">
        <v>1.6888661340000013</v>
      </c>
      <c r="CG22">
        <v>6.4802916568445015E-2</v>
      </c>
      <c r="CH22">
        <f t="shared" si="35"/>
        <v>0.10944345117687436</v>
      </c>
      <c r="CI22">
        <f t="shared" si="36"/>
        <v>2.3977079130324657</v>
      </c>
      <c r="CJ22" s="3">
        <v>1.6856424920000013</v>
      </c>
      <c r="CK22">
        <v>0.57926505803607575</v>
      </c>
      <c r="CL22">
        <f t="shared" si="37"/>
        <v>0.97643379595645607</v>
      </c>
      <c r="CM22">
        <f t="shared" si="38"/>
        <v>21.432807147334803</v>
      </c>
      <c r="CN22" s="3">
        <v>1.6884017110000009</v>
      </c>
      <c r="CO22">
        <v>0.48345442979648467</v>
      </c>
      <c r="CP22">
        <f t="shared" si="39"/>
        <v>0.8162652864589145</v>
      </c>
      <c r="CQ22">
        <f t="shared" si="40"/>
        <v>17.887813902469933</v>
      </c>
      <c r="CR22" s="3">
        <v>1.6867898900000018</v>
      </c>
      <c r="CS22">
        <v>0.38895985287776663</v>
      </c>
      <c r="CT22">
        <f t="shared" si="41"/>
        <v>0.65609354745010484</v>
      </c>
      <c r="CU22">
        <f t="shared" si="42"/>
        <v>14.391514556477365</v>
      </c>
      <c r="CV22" s="3">
        <v>1.6851780689999991</v>
      </c>
      <c r="CW22">
        <v>0.48191760477528506</v>
      </c>
      <c r="CX22" s="13">
        <f t="shared" si="43"/>
        <v>0.81211697863231957</v>
      </c>
      <c r="CY22" s="10">
        <f t="shared" si="44"/>
        <v>17.830951376685547</v>
      </c>
      <c r="CZ22" s="25">
        <v>1.6840033520000031</v>
      </c>
      <c r="DA22" s="25">
        <v>0.15800156613176289</v>
      </c>
      <c r="DB22" s="13">
        <f t="shared" si="0"/>
        <v>0.26607516698713884</v>
      </c>
      <c r="DC22" s="10">
        <f t="shared" si="45"/>
        <v>5.8460579468752272</v>
      </c>
      <c r="DD22" s="14">
        <v>1.6814900040000005</v>
      </c>
      <c r="DE22">
        <v>0.20498813806278038</v>
      </c>
      <c r="DF22" s="13">
        <f t="shared" si="46"/>
        <v>0.34468550509113721</v>
      </c>
      <c r="DG22" s="10">
        <f t="shared" si="47"/>
        <v>7.5845611083228741</v>
      </c>
      <c r="DH22" s="14">
        <v>1.6822549359999979</v>
      </c>
      <c r="DI22">
        <v>0.15349597981334551</v>
      </c>
      <c r="DJ22" s="13">
        <f t="shared" si="48"/>
        <v>0.25821936969715653</v>
      </c>
      <c r="DK22" s="10">
        <f t="shared" si="49"/>
        <v>5.6793512530937837</v>
      </c>
      <c r="DL22" s="11">
        <v>1.6807250720000013</v>
      </c>
      <c r="DM22" s="12">
        <v>0.20798652968630305</v>
      </c>
      <c r="DN22" s="13">
        <f t="shared" si="50"/>
        <v>0.34956817508204208</v>
      </c>
      <c r="DO22" s="10">
        <f t="shared" si="51"/>
        <v>7.6955015983932125</v>
      </c>
      <c r="DP22" s="14">
        <v>1.6880465640000022</v>
      </c>
      <c r="DQ22">
        <v>0.37096517800833628</v>
      </c>
      <c r="DR22" s="13">
        <f t="shared" si="52"/>
        <v>0.62620649410062124</v>
      </c>
      <c r="DS22" s="10">
        <f t="shared" si="53"/>
        <v>13.725711586308442</v>
      </c>
      <c r="DT22" s="14">
        <v>1.6864347430000013</v>
      </c>
      <c r="DU22">
        <v>0.46346806215955832</v>
      </c>
      <c r="DV22" s="13">
        <f t="shared" si="54"/>
        <v>0.78160864229676341</v>
      </c>
      <c r="DW22" s="10">
        <f t="shared" si="55"/>
        <v>17.148318299903657</v>
      </c>
      <c r="DX22" s="14">
        <v>1.6846316890000015</v>
      </c>
      <c r="DY22">
        <v>0.47678723389752792</v>
      </c>
      <c r="DZ22" s="13">
        <f t="shared" si="56"/>
        <v>0.80321088313443123</v>
      </c>
      <c r="EA22" s="10">
        <f t="shared" si="57"/>
        <v>17.641127654208532</v>
      </c>
      <c r="EB22" s="14">
        <v>1.6841126280000012</v>
      </c>
      <c r="EC22">
        <v>0.48357918137507711</v>
      </c>
      <c r="ED22" s="13">
        <f t="shared" si="58"/>
        <v>0.81440180599167034</v>
      </c>
      <c r="EE22" s="10">
        <f t="shared" si="59"/>
        <v>17.892429710877853</v>
      </c>
      <c r="EF22" s="14">
        <v>1.6842492230000001</v>
      </c>
      <c r="EG22">
        <v>0.19600049829928565</v>
      </c>
      <c r="EH22" s="13">
        <f t="shared" si="60"/>
        <v>0.33011368696818472</v>
      </c>
      <c r="EI22" s="10">
        <f t="shared" si="61"/>
        <v>7.252018437073569</v>
      </c>
      <c r="EJ22" s="14">
        <v>1.6843038610000018</v>
      </c>
      <c r="EK22">
        <v>0.14599951776888817</v>
      </c>
      <c r="EL22" s="13">
        <f t="shared" si="62"/>
        <v>0.24590755148227672</v>
      </c>
      <c r="EM22" s="10">
        <f t="shared" si="63"/>
        <v>5.4019821574488622</v>
      </c>
      <c r="EN22" s="14">
        <v>1.6870630800000015</v>
      </c>
      <c r="EO22">
        <v>0.17455098321022433</v>
      </c>
      <c r="EP22" s="13">
        <f t="shared" si="64"/>
        <v>0.29447851935166963</v>
      </c>
      <c r="EQ22" s="10">
        <f t="shared" si="65"/>
        <v>6.4583863787783002</v>
      </c>
      <c r="ER22" s="14">
        <v>1.6841672659999993</v>
      </c>
      <c r="ES22">
        <v>2.4149266076372397E-2</v>
      </c>
      <c r="ET22" s="13">
        <f t="shared" si="66"/>
        <v>4.0671403423750634E-2</v>
      </c>
      <c r="EU22" s="10">
        <f t="shared" si="67"/>
        <v>0.89352284482577871</v>
      </c>
      <c r="EV22" s="17">
        <v>1.6885656250000025</v>
      </c>
      <c r="EW22" s="15">
        <v>0.65530565674470476</v>
      </c>
      <c r="EX22" s="13">
        <f t="shared" si="68"/>
        <v>1.1065266058471595</v>
      </c>
      <c r="EY22" s="10">
        <f t="shared" si="69"/>
        <v>24.246309299554078</v>
      </c>
      <c r="EZ22">
        <v>1.6878553310000033</v>
      </c>
      <c r="FA22">
        <v>0.60857371871143007</v>
      </c>
      <c r="FB22" s="13">
        <f t="shared" si="70"/>
        <v>1.0271843954335838</v>
      </c>
      <c r="FC22" s="10">
        <f t="shared" si="71"/>
        <v>22.517227592322911</v>
      </c>
      <c r="FD22" s="14">
        <v>1.6862435100000024</v>
      </c>
      <c r="FE22">
        <v>0.57169811817155347</v>
      </c>
      <c r="FF22" s="13">
        <f t="shared" si="72"/>
        <v>0.96402224144599646</v>
      </c>
      <c r="FG22" s="10">
        <f t="shared" si="73"/>
        <v>21.152830372347477</v>
      </c>
      <c r="FH22" s="14">
        <v>1.6888114959999996</v>
      </c>
      <c r="FI22">
        <v>0.80970197529999943</v>
      </c>
      <c r="FJ22" s="13">
        <f t="shared" si="74"/>
        <v>1.3674340042205468</v>
      </c>
      <c r="FK22" s="10">
        <f t="shared" si="75"/>
        <v>29.958973086099981</v>
      </c>
      <c r="FL22" s="14">
        <v>1.6900135320000018</v>
      </c>
      <c r="FM22">
        <v>0.27099147601969947</v>
      </c>
      <c r="FN22" s="13">
        <f t="shared" si="76"/>
        <v>0.45797926152994611</v>
      </c>
      <c r="FO22" s="10">
        <f t="shared" si="77"/>
        <v>10.02668461272888</v>
      </c>
      <c r="FP22" s="14">
        <v>1.6896857040000004</v>
      </c>
      <c r="FQ22">
        <v>0.55102764959010786</v>
      </c>
      <c r="FR22" s="13">
        <f t="shared" si="78"/>
        <v>0.93106354202112696</v>
      </c>
      <c r="FS22" s="10">
        <f t="shared" si="79"/>
        <v>20.388023034833992</v>
      </c>
      <c r="FT22" s="14">
        <v>1.6895491090000014</v>
      </c>
      <c r="FU22">
        <v>0.41948619869122256</v>
      </c>
      <c r="FV22" s="13">
        <f t="shared" si="80"/>
        <v>0.70874253323655267</v>
      </c>
      <c r="FW22" s="10">
        <f t="shared" si="81"/>
        <v>15.520989351575235</v>
      </c>
      <c r="FX22" s="14">
        <v>1.7002308379999995</v>
      </c>
      <c r="FY22">
        <v>0.44646978490817063</v>
      </c>
      <c r="FZ22" s="13">
        <f t="shared" si="82"/>
        <v>0.75910169653609849</v>
      </c>
      <c r="GA22" s="10">
        <f t="shared" si="83"/>
        <v>16.519382041602313</v>
      </c>
      <c r="GB22" s="14">
        <v>1.6881285210000012</v>
      </c>
      <c r="GC22">
        <v>0.8165952854014088</v>
      </c>
      <c r="GD22" s="13">
        <f t="shared" si="84"/>
        <v>1.3785177914002542</v>
      </c>
      <c r="GE22" s="10">
        <f t="shared" si="85"/>
        <v>30.214025559852125</v>
      </c>
      <c r="GF22" s="14">
        <v>1.6920624570000005</v>
      </c>
      <c r="GG22">
        <v>0.62366274166058699</v>
      </c>
      <c r="GH22" s="13">
        <f t="shared" si="86"/>
        <v>1.0552763109935694</v>
      </c>
      <c r="GI22" s="10">
        <f t="shared" si="87"/>
        <v>23.075521441441719</v>
      </c>
    </row>
    <row r="23" spans="2:191" x14ac:dyDescent="0.25">
      <c r="D23" s="66">
        <v>1.6723381390000007</v>
      </c>
      <c r="E23" s="60">
        <v>0.22268458087830881</v>
      </c>
      <c r="F23" s="60">
        <f t="shared" si="1"/>
        <v>0.37240391757002611</v>
      </c>
      <c r="G23" s="60">
        <f t="shared" si="2"/>
        <v>8.2393294924974256</v>
      </c>
      <c r="H23" s="71">
        <f>ABS($C$21-H21)</f>
        <v>1.8280964166670355E-3</v>
      </c>
      <c r="I23" s="66">
        <v>1.6794683979999991</v>
      </c>
      <c r="J23" s="60">
        <v>0.37821385448962636</v>
      </c>
      <c r="K23" s="60">
        <f t="shared" si="3"/>
        <v>0.63519821630109752</v>
      </c>
      <c r="L23" s="60">
        <f t="shared" si="4"/>
        <v>13.993912616116175</v>
      </c>
      <c r="M23" s="71">
        <f>ABS($C$21-M21)</f>
        <v>7.3988958333370825E-4</v>
      </c>
      <c r="N23" s="66">
        <v>1.6837301620000016</v>
      </c>
      <c r="O23" s="60">
        <v>0.27677333562971113</v>
      </c>
      <c r="P23" s="60">
        <f t="shared" si="5"/>
        <v>0.46601161323709434</v>
      </c>
      <c r="Q23" s="60">
        <f t="shared" si="6"/>
        <v>10.240613418299311</v>
      </c>
      <c r="R23" s="71">
        <f>ABS($C$21-R21)</f>
        <v>6.3061358333205142E-4</v>
      </c>
      <c r="S23" s="66">
        <v>1.6844950940000007</v>
      </c>
      <c r="T23" s="60">
        <v>0.21546031970693388</v>
      </c>
      <c r="U23" s="60">
        <f t="shared" si="7"/>
        <v>0.36294185149800179</v>
      </c>
      <c r="V23" s="60">
        <f t="shared" si="8"/>
        <v>7.9720318291565535</v>
      </c>
      <c r="W23" s="71">
        <f>ABS($C$21-W21)</f>
        <v>6.8593455833323436E-3</v>
      </c>
      <c r="X23" s="66">
        <v>1.6828832729999998</v>
      </c>
      <c r="Y23" s="60">
        <v>0.28845112611444096</v>
      </c>
      <c r="Z23" s="60">
        <f t="shared" si="9"/>
        <v>0.4854295752160061</v>
      </c>
      <c r="AA23" s="60">
        <f t="shared" si="10"/>
        <v>10.672691666234316</v>
      </c>
      <c r="AB23" s="71">
        <f>ABS($C$21-AB21)</f>
        <v>1.3090354166667151E-3</v>
      </c>
      <c r="AC23" s="66">
        <v>1.6825554450000002</v>
      </c>
      <c r="AD23" s="60">
        <v>0.24761732367303826</v>
      </c>
      <c r="AE23" s="60">
        <f t="shared" si="11"/>
        <v>0.416629876222398</v>
      </c>
      <c r="AF23" s="60">
        <f t="shared" si="12"/>
        <v>9.1618409759024164</v>
      </c>
      <c r="AG23" s="71">
        <f>ABS($C$21-AG21)</f>
        <v>2.7296234166669375E-3</v>
      </c>
      <c r="AH23" s="66">
        <v>1.6800420969999994</v>
      </c>
      <c r="AI23" s="60">
        <v>0.35031081451906337</v>
      </c>
      <c r="AJ23" s="60">
        <f t="shared" si="13"/>
        <v>0.58853691542638509</v>
      </c>
      <c r="AK23" s="60">
        <f t="shared" si="14"/>
        <v>12.961500137205345</v>
      </c>
      <c r="AL23" s="71">
        <f>ABS($C$21-AL21)</f>
        <v>8.7193141666541685E-4</v>
      </c>
      <c r="AM23" s="66">
        <v>1.6808070290000003</v>
      </c>
      <c r="AN23" s="60">
        <v>0.2999118746012181</v>
      </c>
      <c r="AO23" s="60">
        <f t="shared" si="15"/>
        <v>0.50409398691029406</v>
      </c>
      <c r="AP23" s="60">
        <f t="shared" si="16"/>
        <v>11.096739360245069</v>
      </c>
      <c r="AQ23" s="71">
        <f>ABS($C$21-AQ21)</f>
        <v>3.3852794166662203E-3</v>
      </c>
      <c r="AR23" s="66">
        <v>1.6804792010000007</v>
      </c>
      <c r="AS23" s="60">
        <v>0.35968504465905898</v>
      </c>
      <c r="AT23" s="60">
        <f t="shared" si="17"/>
        <v>0.60444323646030496</v>
      </c>
      <c r="AU23" s="60">
        <f t="shared" si="18"/>
        <v>13.308346652385183</v>
      </c>
      <c r="AV23" s="71">
        <f>ABS($C$21-AV21)</f>
        <v>3.5218744166669591E-3</v>
      </c>
      <c r="AW23" s="66">
        <v>1.6770643260000018</v>
      </c>
      <c r="AX23" s="60">
        <v>0.23325187010904228</v>
      </c>
      <c r="AY23" s="60">
        <f t="shared" si="19"/>
        <v>0.39117839033266094</v>
      </c>
      <c r="AZ23" s="60">
        <f t="shared" si="20"/>
        <v>8.6303191940345645</v>
      </c>
      <c r="BA23" s="71">
        <f>ABS($C$21-BA21)</f>
        <v>3.8497024166683769E-3</v>
      </c>
      <c r="BB23" s="66">
        <v>1.6812441329999999</v>
      </c>
      <c r="BC23" s="60">
        <v>0.45438321510741919</v>
      </c>
      <c r="BD23" s="60">
        <f t="shared" si="21"/>
        <v>0.76392911453302537</v>
      </c>
      <c r="BE23" s="60">
        <f t="shared" si="22"/>
        <v>16.81217895897451</v>
      </c>
      <c r="BF23" s="71">
        <f>ABS($C$21-BF21)</f>
        <v>3.7996175833339141E-3</v>
      </c>
      <c r="BG23" s="66">
        <v>1.6831018250000014</v>
      </c>
      <c r="BH23" s="60">
        <v>0.29234337246007974</v>
      </c>
      <c r="BI23" s="60">
        <f t="shared" si="23"/>
        <v>0.49204366371421537</v>
      </c>
      <c r="BJ23" s="60">
        <f t="shared" si="24"/>
        <v>10.816704781022951</v>
      </c>
      <c r="BK23" s="71">
        <f>ABS($C$21-BK21)</f>
        <v>5.4660765833347558E-3</v>
      </c>
      <c r="BL23" s="3">
        <v>1.6825827640000011</v>
      </c>
      <c r="BM23">
        <v>0.42324139786949866</v>
      </c>
      <c r="BN23">
        <f t="shared" si="25"/>
        <v>0.71213868106648526</v>
      </c>
      <c r="BO23">
        <f t="shared" si="26"/>
        <v>15.65993172117145</v>
      </c>
      <c r="BP23" s="3">
        <v>1.6787854230000008</v>
      </c>
      <c r="BQ23">
        <v>0.54906187339158175</v>
      </c>
      <c r="BR23">
        <f t="shared" si="27"/>
        <v>0.92175706937485946</v>
      </c>
      <c r="BS23">
        <f t="shared" si="28"/>
        <v>20.315289315488524</v>
      </c>
      <c r="BT23" s="3">
        <v>1.6827739970000017</v>
      </c>
      <c r="BU23">
        <v>0.51900635955504582</v>
      </c>
      <c r="BV23">
        <f t="shared" si="29"/>
        <v>0.87337040613686445</v>
      </c>
      <c r="BW23">
        <f t="shared" si="30"/>
        <v>19.203235303536694</v>
      </c>
      <c r="BX23" s="3">
        <v>1.6767911360000021</v>
      </c>
      <c r="BY23">
        <v>0.76593697221773827</v>
      </c>
      <c r="BZ23">
        <f t="shared" si="31"/>
        <v>1.2843163257493835</v>
      </c>
      <c r="CA23">
        <f t="shared" si="32"/>
        <v>28.339667972056315</v>
      </c>
      <c r="CB23" s="3">
        <v>1.6808343480000012</v>
      </c>
      <c r="CC23">
        <v>0.74900304040131582</v>
      </c>
      <c r="CD23">
        <f t="shared" si="33"/>
        <v>1.2589500370629643</v>
      </c>
      <c r="CE23">
        <f t="shared" si="34"/>
        <v>27.713112494848687</v>
      </c>
      <c r="CF23" s="5">
        <v>1.6823095740000014</v>
      </c>
      <c r="CG23" s="6">
        <v>-3.4745294644509192E-3</v>
      </c>
      <c r="CH23" s="6">
        <f t="shared" si="35"/>
        <v>0</v>
      </c>
      <c r="CI23" s="6">
        <f t="shared" si="36"/>
        <v>0</v>
      </c>
      <c r="CJ23" s="3">
        <v>1.6681583320000009</v>
      </c>
      <c r="CK23">
        <v>0.6189750680086048</v>
      </c>
      <c r="CL23">
        <f t="shared" si="37"/>
        <v>1.0325484169988213</v>
      </c>
      <c r="CM23">
        <f t="shared" si="38"/>
        <v>22.902077516318379</v>
      </c>
      <c r="CN23" s="3">
        <v>1.6818451509999992</v>
      </c>
      <c r="CO23">
        <v>0.41573359624600137</v>
      </c>
      <c r="CP23">
        <f t="shared" si="39"/>
        <v>0.69919953295412884</v>
      </c>
      <c r="CQ23">
        <f t="shared" si="40"/>
        <v>15.382143061102051</v>
      </c>
      <c r="CR23" s="3">
        <v>1.6758622900000013</v>
      </c>
      <c r="CS23">
        <v>0.44334435676458273</v>
      </c>
      <c r="CT23">
        <f t="shared" si="41"/>
        <v>0.74298408898607116</v>
      </c>
      <c r="CU23">
        <f t="shared" si="42"/>
        <v>16.403741200289559</v>
      </c>
      <c r="CV23" s="3">
        <v>1.678621509000001</v>
      </c>
      <c r="CW23">
        <v>0.38508714374381947</v>
      </c>
      <c r="CX23" s="13">
        <f t="shared" si="43"/>
        <v>0.64641556232775055</v>
      </c>
      <c r="CY23" s="10">
        <f t="shared" si="44"/>
        <v>14.24822431852132</v>
      </c>
      <c r="CZ23" s="25">
        <v>1.6763540320000008</v>
      </c>
      <c r="DA23" s="25">
        <v>0.14272363432011689</v>
      </c>
      <c r="DB23" s="13">
        <f t="shared" si="0"/>
        <v>0.23925533985422165</v>
      </c>
      <c r="DC23" s="10">
        <f t="shared" si="45"/>
        <v>5.2807744698443253</v>
      </c>
      <c r="DD23" s="14">
        <v>1.6760262040000011</v>
      </c>
      <c r="DE23">
        <v>0.16487816784419732</v>
      </c>
      <c r="DF23" s="13">
        <f t="shared" si="46"/>
        <v>0.2763401297743851</v>
      </c>
      <c r="DG23" s="10">
        <f t="shared" si="47"/>
        <v>6.1004922102353003</v>
      </c>
      <c r="DH23" s="14">
        <v>1.6746056159999991</v>
      </c>
      <c r="DI23">
        <v>0.14403260053364572</v>
      </c>
      <c r="DJ23" s="13">
        <f t="shared" si="48"/>
        <v>0.24119780174072761</v>
      </c>
      <c r="DK23" s="10">
        <f t="shared" si="49"/>
        <v>5.3292062197448917</v>
      </c>
      <c r="DL23" s="11">
        <v>1.6709995079999995</v>
      </c>
      <c r="DM23" s="12">
        <v>0.17961683174608423</v>
      </c>
      <c r="DN23" s="13">
        <f t="shared" si="50"/>
        <v>0.30013963747622546</v>
      </c>
      <c r="DO23" s="10">
        <f t="shared" si="51"/>
        <v>6.6458227746051168</v>
      </c>
      <c r="DP23" s="14">
        <v>1.6749334440000023</v>
      </c>
      <c r="DQ23">
        <v>0.31188740733568315</v>
      </c>
      <c r="DR23" s="13">
        <f t="shared" si="52"/>
        <v>0.52239064930898738</v>
      </c>
      <c r="DS23" s="10">
        <f t="shared" si="53"/>
        <v>11.539834071420277</v>
      </c>
      <c r="DT23" s="14">
        <v>1.6798781829999996</v>
      </c>
      <c r="DU23">
        <v>0.40198669115838892</v>
      </c>
      <c r="DV23" s="13">
        <f t="shared" si="54"/>
        <v>0.67528867233333634</v>
      </c>
      <c r="DW23" s="10">
        <f t="shared" si="55"/>
        <v>14.87350757286039</v>
      </c>
      <c r="DX23" s="14">
        <v>1.6780751289999998</v>
      </c>
      <c r="DY23">
        <v>0.36635451303305583</v>
      </c>
      <c r="DZ23" s="13">
        <f t="shared" si="56"/>
        <v>0.6147703967176773</v>
      </c>
      <c r="EA23" s="10">
        <f t="shared" si="57"/>
        <v>13.555116982223065</v>
      </c>
      <c r="EB23" s="14">
        <v>1.678648828</v>
      </c>
      <c r="EC23">
        <v>2.6659705263657452E-2</v>
      </c>
      <c r="ED23" s="13">
        <f t="shared" si="58"/>
        <v>4.4752282995664014E-2</v>
      </c>
      <c r="EE23" s="10">
        <f t="shared" si="59"/>
        <v>0.98640909475532579</v>
      </c>
      <c r="EF23" s="14">
        <v>1.6765999029999996</v>
      </c>
      <c r="EG23">
        <v>0.15671281873576998</v>
      </c>
      <c r="EH23" s="13">
        <f t="shared" si="60"/>
        <v>0.26274469669124845</v>
      </c>
      <c r="EI23" s="10">
        <f t="shared" si="61"/>
        <v>5.798374293223489</v>
      </c>
      <c r="EJ23" s="14">
        <v>1.6688139880000001</v>
      </c>
      <c r="EK23">
        <v>0.19679082279137705</v>
      </c>
      <c r="EL23" s="13">
        <f t="shared" si="62"/>
        <v>0.32840727778427925</v>
      </c>
      <c r="EM23" s="10">
        <f t="shared" si="63"/>
        <v>7.2812604432809511</v>
      </c>
      <c r="EN23" s="14">
        <v>1.6805065199999998</v>
      </c>
      <c r="EO23">
        <v>0.19470103050760321</v>
      </c>
      <c r="EP23" s="13">
        <f t="shared" si="64"/>
        <v>0.32719635121874607</v>
      </c>
      <c r="EQ23" s="10">
        <f t="shared" si="65"/>
        <v>7.2039381287813189</v>
      </c>
      <c r="ER23" s="23">
        <v>1.675425186</v>
      </c>
      <c r="ES23" s="6">
        <v>-1.0565564932179613E-2</v>
      </c>
      <c r="ET23" s="21">
        <f t="shared" si="66"/>
        <v>0</v>
      </c>
      <c r="EU23" s="22">
        <f t="shared" si="67"/>
        <v>0</v>
      </c>
      <c r="EV23" s="17">
        <v>1.6809163050000002</v>
      </c>
      <c r="EW23" s="15">
        <v>0.53544200951566812</v>
      </c>
      <c r="EX23" s="13">
        <f t="shared" si="68"/>
        <v>0.90003320417685184</v>
      </c>
      <c r="EY23" s="10">
        <f t="shared" si="69"/>
        <v>19.811354352079722</v>
      </c>
      <c r="EZ23">
        <v>1.6747422110000016</v>
      </c>
      <c r="FA23">
        <v>0.6243853224776349</v>
      </c>
      <c r="FB23" s="13">
        <f t="shared" si="70"/>
        <v>1.0456844554821434</v>
      </c>
      <c r="FC23" s="10">
        <f t="shared" si="71"/>
        <v>23.102256931672493</v>
      </c>
      <c r="FD23" s="14">
        <v>1.6775014300000013</v>
      </c>
      <c r="FE23">
        <v>0.49341124406799047</v>
      </c>
      <c r="FF23" s="13">
        <f t="shared" si="72"/>
        <v>0.82769806750213371</v>
      </c>
      <c r="FG23" s="10">
        <f t="shared" si="73"/>
        <v>18.256216030515649</v>
      </c>
      <c r="FH23" s="14">
        <v>1.6800694159999985</v>
      </c>
      <c r="FI23">
        <v>0.71598473431985277</v>
      </c>
      <c r="FJ23" s="13">
        <f t="shared" si="74"/>
        <v>1.2029040544536691</v>
      </c>
      <c r="FK23" s="10">
        <f t="shared" si="75"/>
        <v>26.491435169834553</v>
      </c>
      <c r="FL23" s="14">
        <v>1.6812714519999989</v>
      </c>
      <c r="FM23">
        <v>0.26103727465280296</v>
      </c>
      <c r="FN23" s="13">
        <f t="shared" si="76"/>
        <v>0.43887451778164055</v>
      </c>
      <c r="FO23" s="10">
        <f t="shared" si="77"/>
        <v>9.6583791621537092</v>
      </c>
      <c r="FP23" s="14">
        <v>1.6853146639999999</v>
      </c>
      <c r="FQ23">
        <v>0.33227440864466729</v>
      </c>
      <c r="FR23" s="13">
        <f t="shared" si="78"/>
        <v>0.55998693336078609</v>
      </c>
      <c r="FS23" s="10">
        <f t="shared" si="79"/>
        <v>12.294153119852689</v>
      </c>
      <c r="FT23" s="14">
        <v>1.6775287490000004</v>
      </c>
      <c r="FU23">
        <v>0.50576638922573747</v>
      </c>
      <c r="FV23" s="13">
        <f t="shared" si="80"/>
        <v>0.84843765820409867</v>
      </c>
      <c r="FW23" s="10">
        <f t="shared" si="81"/>
        <v>18.713356401352286</v>
      </c>
      <c r="FX23" s="14">
        <v>1.6903959980000014</v>
      </c>
      <c r="FY23">
        <v>0.42178946097279763</v>
      </c>
      <c r="FZ23" s="13">
        <f t="shared" si="82"/>
        <v>0.71299121682699484</v>
      </c>
      <c r="GA23" s="10">
        <f t="shared" si="83"/>
        <v>15.606210055993513</v>
      </c>
      <c r="GB23" s="14">
        <v>1.6815719609999995</v>
      </c>
      <c r="GC23">
        <v>0.65950592022653221</v>
      </c>
      <c r="GD23" s="13">
        <f t="shared" si="84"/>
        <v>1.1090066635664391</v>
      </c>
      <c r="GE23" s="10">
        <f t="shared" si="85"/>
        <v>24.401719048381693</v>
      </c>
      <c r="GF23" s="14">
        <v>1.6855058969999988</v>
      </c>
      <c r="GG23">
        <v>0.34189140603243068</v>
      </c>
      <c r="GH23" s="13">
        <f t="shared" si="86"/>
        <v>0.57625998100128284</v>
      </c>
      <c r="GI23" s="10">
        <f t="shared" si="87"/>
        <v>12.649982023199936</v>
      </c>
    </row>
    <row r="24" spans="2:191" x14ac:dyDescent="0.25">
      <c r="D24" s="5">
        <v>1.6166073789999995</v>
      </c>
      <c r="E24" s="6">
        <v>0.32892917673444627</v>
      </c>
      <c r="F24" s="6">
        <f t="shared" si="1"/>
        <v>0.53174933427730076</v>
      </c>
      <c r="G24" s="6">
        <f t="shared" si="2"/>
        <v>12.170379539174512</v>
      </c>
      <c r="H24" s="71"/>
      <c r="I24" s="5">
        <v>1.6587059580000005</v>
      </c>
      <c r="J24" s="6">
        <v>0.44006909354699841</v>
      </c>
      <c r="K24" s="6">
        <f t="shared" si="3"/>
        <v>0.72994522739806589</v>
      </c>
      <c r="L24" s="6">
        <f t="shared" si="4"/>
        <v>16.28255646123894</v>
      </c>
      <c r="M24" s="71"/>
      <c r="N24" s="66">
        <v>1.667338762</v>
      </c>
      <c r="O24" s="60">
        <v>0.33361488369574843</v>
      </c>
      <c r="P24" s="60">
        <f t="shared" si="5"/>
        <v>0.55624902716604319</v>
      </c>
      <c r="Q24" s="60">
        <f t="shared" si="6"/>
        <v>12.343750696742692</v>
      </c>
      <c r="R24" s="71"/>
      <c r="S24" s="5">
        <v>1.6681036940000009</v>
      </c>
      <c r="T24" s="6">
        <v>0.21918259591826703</v>
      </c>
      <c r="U24" s="6">
        <f t="shared" si="7"/>
        <v>0.36561929791177072</v>
      </c>
      <c r="V24" s="6">
        <f t="shared" si="8"/>
        <v>8.1097560489758802</v>
      </c>
      <c r="W24" s="12"/>
      <c r="X24" s="5">
        <v>1.6664918730000018</v>
      </c>
      <c r="Y24" s="6">
        <v>0.37091585987019443</v>
      </c>
      <c r="Z24" s="6">
        <f t="shared" si="9"/>
        <v>0.61812826604048654</v>
      </c>
      <c r="AA24" s="6">
        <f t="shared" si="10"/>
        <v>13.723886815197194</v>
      </c>
      <c r="AB24" s="12"/>
      <c r="AC24" s="5">
        <v>1.6683495650000015</v>
      </c>
      <c r="AD24" s="6">
        <v>0.30460714477082645</v>
      </c>
      <c r="AE24" s="6">
        <f t="shared" si="11"/>
        <v>0.50819119747430086</v>
      </c>
      <c r="AF24" s="6">
        <f t="shared" si="12"/>
        <v>11.270464356520579</v>
      </c>
      <c r="AG24" s="12"/>
      <c r="AH24" s="5">
        <v>1.6549086170000002</v>
      </c>
      <c r="AI24" s="6">
        <v>0.24129227861613203</v>
      </c>
      <c r="AJ24" s="6">
        <f t="shared" si="13"/>
        <v>0.39931667109740182</v>
      </c>
      <c r="AK24" s="6">
        <f t="shared" si="14"/>
        <v>8.9278143087968846</v>
      </c>
      <c r="AL24" s="12"/>
      <c r="AM24" s="5">
        <v>1.6469314690000019</v>
      </c>
      <c r="AN24" s="6">
        <v>0.26733007416391236</v>
      </c>
      <c r="AO24" s="6">
        <f t="shared" si="15"/>
        <v>0.44027431175065163</v>
      </c>
      <c r="AP24" s="6">
        <f t="shared" si="16"/>
        <v>9.8912127440647577</v>
      </c>
      <c r="AQ24" s="12"/>
      <c r="AR24" s="5">
        <v>1.6531602010000004</v>
      </c>
      <c r="AS24" s="6">
        <v>0.4132581361181365</v>
      </c>
      <c r="AT24" s="6">
        <f t="shared" si="17"/>
        <v>0.683181903369944</v>
      </c>
      <c r="AU24" s="6">
        <f t="shared" si="18"/>
        <v>15.290551036371051</v>
      </c>
      <c r="AV24" s="74"/>
      <c r="AW24" s="5">
        <v>1.638817726000001</v>
      </c>
      <c r="AX24" s="6">
        <v>0.27982875231372423</v>
      </c>
      <c r="AY24" s="6">
        <f t="shared" si="19"/>
        <v>0.45858831953619505</v>
      </c>
      <c r="AZ24" s="6">
        <f t="shared" si="20"/>
        <v>10.353663835607797</v>
      </c>
      <c r="BA24" s="74"/>
      <c r="BB24" s="5">
        <v>1.6530236060000014</v>
      </c>
      <c r="BC24" s="6">
        <v>0.54047961276800804</v>
      </c>
      <c r="BD24" s="6">
        <f t="shared" si="21"/>
        <v>0.89342555846725702</v>
      </c>
      <c r="BE24" s="21">
        <f t="shared" si="22"/>
        <v>19.997745672416297</v>
      </c>
      <c r="BF24" s="15"/>
      <c r="BG24" s="5">
        <v>1.6546900650000005</v>
      </c>
      <c r="BH24" s="21">
        <v>0.4170180034341357</v>
      </c>
      <c r="BI24" s="21">
        <f t="shared" si="23"/>
        <v>0.69003554720860039</v>
      </c>
      <c r="BJ24" s="21">
        <f t="shared" si="24"/>
        <v>15.429666127063021</v>
      </c>
      <c r="BK24" s="15"/>
      <c r="BL24" s="5">
        <v>1.6552637640000007</v>
      </c>
      <c r="BM24" s="6">
        <v>0.39122052749692798</v>
      </c>
      <c r="BN24" s="6">
        <f t="shared" si="25"/>
        <v>0.64757316289863076</v>
      </c>
      <c r="BO24" s="6">
        <f t="shared" si="26"/>
        <v>14.475159517386336</v>
      </c>
      <c r="BP24" s="5">
        <v>1.6481881430000023</v>
      </c>
      <c r="BQ24" s="6">
        <v>0.62808548193646629</v>
      </c>
      <c r="BR24" s="6">
        <f t="shared" si="27"/>
        <v>1.0352030441181259</v>
      </c>
      <c r="BS24" s="6">
        <f t="shared" si="28"/>
        <v>23.239162831649253</v>
      </c>
      <c r="BT24" s="5">
        <v>1.6499911970000021</v>
      </c>
      <c r="BU24" s="6">
        <v>0.50385815472501727</v>
      </c>
      <c r="BV24" s="6">
        <f t="shared" si="29"/>
        <v>0.83136151983294349</v>
      </c>
      <c r="BW24" s="6">
        <f t="shared" si="30"/>
        <v>18.64275172482564</v>
      </c>
      <c r="BX24" s="5">
        <v>1.6145038160000009</v>
      </c>
      <c r="BY24" s="6">
        <v>0.497220114175353</v>
      </c>
      <c r="BZ24" s="6">
        <f t="shared" si="31"/>
        <v>0.80276377172806357</v>
      </c>
      <c r="CA24" s="6">
        <f t="shared" si="32"/>
        <v>18.397144224488063</v>
      </c>
      <c r="CB24" s="5">
        <v>1.640402228000001</v>
      </c>
      <c r="CC24" s="6">
        <v>0.53856192758229748</v>
      </c>
      <c r="CD24" s="6">
        <f t="shared" si="33"/>
        <v>0.883458185921976</v>
      </c>
      <c r="CE24" s="6">
        <f t="shared" si="34"/>
        <v>19.926791320545007</v>
      </c>
      <c r="CF24" s="5">
        <v>1.6528050540000017</v>
      </c>
      <c r="CG24" s="6">
        <v>0.65515830817911891</v>
      </c>
      <c r="CH24" s="6">
        <f t="shared" si="35"/>
        <v>1.0828489629285383</v>
      </c>
      <c r="CI24" s="6">
        <f t="shared" si="36"/>
        <v>24.240857402627398</v>
      </c>
      <c r="CJ24" s="5">
        <v>1.6091492919999997</v>
      </c>
      <c r="CK24" s="6">
        <v>0.94498902417904995</v>
      </c>
      <c r="CL24" s="6">
        <f t="shared" si="37"/>
        <v>1.5206284192054889</v>
      </c>
      <c r="CM24" s="6">
        <f t="shared" si="38"/>
        <v>34.964593894624848</v>
      </c>
      <c r="CN24" s="5">
        <v>1.6588971909999994</v>
      </c>
      <c r="CO24" s="6">
        <v>0.50222651015548836</v>
      </c>
      <c r="CP24" s="6">
        <f t="shared" si="39"/>
        <v>0.8331421469426723</v>
      </c>
      <c r="CQ24" s="6">
        <f t="shared" si="40"/>
        <v>18.582380875753071</v>
      </c>
      <c r="CR24" s="5">
        <v>1.6454562430000017</v>
      </c>
      <c r="CS24" s="6">
        <v>0.35492213606946149</v>
      </c>
      <c r="CT24" s="6">
        <f t="shared" si="41"/>
        <v>0.58400884457439151</v>
      </c>
      <c r="CU24" s="6">
        <f t="shared" si="42"/>
        <v>13.132119034570076</v>
      </c>
      <c r="CV24" s="5">
        <v>1.6556735490000012</v>
      </c>
      <c r="CW24" s="6">
        <v>0.60928206628142545</v>
      </c>
      <c r="CX24" s="21">
        <f t="shared" si="43"/>
        <v>1.0087722010222215</v>
      </c>
      <c r="CY24" s="22">
        <f t="shared" si="44"/>
        <v>22.543436452412742</v>
      </c>
      <c r="CZ24" s="19">
        <v>1.6512205520000016</v>
      </c>
      <c r="DA24" s="19">
        <v>0.1807503171878968</v>
      </c>
      <c r="DB24" s="21">
        <f t="shared" si="0"/>
        <v>0.29845863852117432</v>
      </c>
      <c r="DC24" s="22">
        <f t="shared" si="45"/>
        <v>6.6877617359521819</v>
      </c>
      <c r="DD24" s="23">
        <v>1.6530782440000014</v>
      </c>
      <c r="DE24" s="6">
        <v>0.2885024213781282</v>
      </c>
      <c r="DF24" s="21">
        <f t="shared" si="46"/>
        <v>0.47691707612150464</v>
      </c>
      <c r="DG24" s="22">
        <f t="shared" si="47"/>
        <v>10.674589590990744</v>
      </c>
      <c r="DH24" s="23">
        <v>1.649472136</v>
      </c>
      <c r="DI24" s="6">
        <v>0.22092700778701349</v>
      </c>
      <c r="DJ24" s="21">
        <f t="shared" si="48"/>
        <v>0.36441294343453379</v>
      </c>
      <c r="DK24" s="22">
        <f t="shared" si="49"/>
        <v>8.1742992881194994</v>
      </c>
      <c r="DL24" s="5">
        <v>1.6338456679999993</v>
      </c>
      <c r="DM24" s="6">
        <v>0.22078205797242964</v>
      </c>
      <c r="DN24" s="21">
        <f t="shared" si="50"/>
        <v>0.36072380899037887</v>
      </c>
      <c r="DO24" s="22">
        <f t="shared" si="51"/>
        <v>8.168936144979897</v>
      </c>
      <c r="DP24" s="23">
        <v>1.6454289240000026</v>
      </c>
      <c r="DQ24" s="6">
        <v>0.31199514708452186</v>
      </c>
      <c r="DR24" s="21">
        <f t="shared" si="52"/>
        <v>0.51336583916050738</v>
      </c>
      <c r="DS24" s="22">
        <f t="shared" si="53"/>
        <v>11.543820442127309</v>
      </c>
      <c r="DT24" s="23">
        <v>1.6514664230000005</v>
      </c>
      <c r="DU24" s="6">
        <v>0.43411249626257908</v>
      </c>
      <c r="DV24" s="21">
        <f t="shared" si="54"/>
        <v>0.71692221138236256</v>
      </c>
      <c r="DW24" s="22">
        <f t="shared" si="55"/>
        <v>16.062162361715426</v>
      </c>
      <c r="DX24" s="23">
        <v>1.6573126889999994</v>
      </c>
      <c r="DY24" s="6">
        <v>0.42716486765172995</v>
      </c>
      <c r="DZ24" s="21">
        <f t="shared" si="56"/>
        <v>0.70794575545421745</v>
      </c>
      <c r="EA24" s="22">
        <f t="shared" si="57"/>
        <v>15.805100103114007</v>
      </c>
      <c r="EB24" s="23">
        <v>1.6567936279999991</v>
      </c>
      <c r="EC24" s="6">
        <v>2.4987199196475612E-2</v>
      </c>
      <c r="ED24" s="21">
        <f t="shared" si="58"/>
        <v>4.1398632410287489E-2</v>
      </c>
      <c r="EE24" s="22">
        <f t="shared" si="59"/>
        <v>0.92452637026959761</v>
      </c>
      <c r="EF24" s="14">
        <v>1.6669562960000004</v>
      </c>
      <c r="EG24">
        <v>0.18214631525569205</v>
      </c>
      <c r="EH24" s="13">
        <f t="shared" si="60"/>
        <v>0.30362994700867679</v>
      </c>
      <c r="EI24" s="10">
        <f t="shared" si="61"/>
        <v>6.7394136644606064</v>
      </c>
      <c r="EJ24" s="23">
        <v>1.6174542679999995</v>
      </c>
      <c r="EK24" s="6">
        <v>0.16829988537245921</v>
      </c>
      <c r="EL24" s="21">
        <f t="shared" si="62"/>
        <v>0.27221736789959483</v>
      </c>
      <c r="EM24" s="22">
        <f t="shared" si="63"/>
        <v>6.2270957587809912</v>
      </c>
      <c r="EN24" s="23">
        <v>1.6586513199999988</v>
      </c>
      <c r="EO24" s="6">
        <v>1.3933232661221123E-3</v>
      </c>
      <c r="EP24" s="21">
        <f t="shared" si="64"/>
        <v>2.3110374745401513E-3</v>
      </c>
      <c r="EQ24" s="22">
        <f t="shared" si="65"/>
        <v>5.1552960846518156E-2</v>
      </c>
      <c r="ER24" s="23">
        <v>1.735526986</v>
      </c>
      <c r="ES24" s="6">
        <v>0.29951619916888267</v>
      </c>
      <c r="ET24" s="21">
        <f t="shared" si="66"/>
        <v>0.51981844640174668</v>
      </c>
      <c r="EU24" s="22">
        <f t="shared" si="67"/>
        <v>11.08209936924866</v>
      </c>
      <c r="EV24" s="23">
        <v>1.6535973050000017</v>
      </c>
      <c r="EW24" s="21">
        <v>0.62144832439354702</v>
      </c>
      <c r="EX24" s="21">
        <f t="shared" si="68"/>
        <v>1.0276252744139363</v>
      </c>
      <c r="EY24" s="22">
        <f t="shared" si="69"/>
        <v>22.993588002561239</v>
      </c>
      <c r="EZ24" s="6">
        <v>1.6255680110000021</v>
      </c>
      <c r="FA24" s="6">
        <v>0.59474670735540791</v>
      </c>
      <c r="FB24" s="21">
        <f t="shared" si="70"/>
        <v>0.96680122212453079</v>
      </c>
      <c r="FC24" s="22">
        <f t="shared" si="71"/>
        <v>22.005628172150093</v>
      </c>
      <c r="FD24" s="23">
        <v>1.6469041500000028</v>
      </c>
      <c r="FE24" s="6">
        <v>0.50227349917027064</v>
      </c>
      <c r="FF24" s="21">
        <f t="shared" si="72"/>
        <v>0.82719631021854167</v>
      </c>
      <c r="FG24" s="22">
        <f t="shared" si="73"/>
        <v>18.584119469300013</v>
      </c>
      <c r="FH24" s="23">
        <v>1.6472866160000006</v>
      </c>
      <c r="FI24" s="6">
        <v>0.70615737982474514</v>
      </c>
      <c r="FJ24" s="21">
        <f t="shared" si="74"/>
        <v>1.1632436005749316</v>
      </c>
      <c r="FK24" s="22">
        <f t="shared" si="75"/>
        <v>26.12782305351557</v>
      </c>
      <c r="FL24" s="23">
        <v>1.6506741720000004</v>
      </c>
      <c r="FM24" s="6">
        <v>0.24010923747487312</v>
      </c>
      <c r="FN24" s="21">
        <f t="shared" si="76"/>
        <v>0.39634211675838765</v>
      </c>
      <c r="FO24" s="22">
        <f t="shared" si="77"/>
        <v>8.8840417865703056</v>
      </c>
      <c r="FP24" s="23">
        <v>1.6550998500000009</v>
      </c>
      <c r="FQ24" s="6">
        <v>0.33926727092011039</v>
      </c>
      <c r="FR24" s="21">
        <f t="shared" si="78"/>
        <v>0.56152120920978432</v>
      </c>
      <c r="FS24" s="22">
        <f t="shared" si="79"/>
        <v>12.552889024044084</v>
      </c>
      <c r="FT24" s="23">
        <v>1.6349111090000008</v>
      </c>
      <c r="FU24" s="6">
        <v>0.34754253024259468</v>
      </c>
      <c r="FV24" s="21">
        <f t="shared" si="80"/>
        <v>0.56820114354358675</v>
      </c>
      <c r="FW24" s="22">
        <f t="shared" si="81"/>
        <v>12.859073618976003</v>
      </c>
      <c r="FX24" s="23">
        <v>1.6641697580000017</v>
      </c>
      <c r="FY24" s="6">
        <v>0.41462957415617047</v>
      </c>
      <c r="FZ24" s="21">
        <f t="shared" si="82"/>
        <v>0.69001399808311792</v>
      </c>
      <c r="GA24" s="22">
        <f t="shared" si="83"/>
        <v>15.341294243778307</v>
      </c>
      <c r="GB24" s="23">
        <v>1.6498819210000022</v>
      </c>
      <c r="GC24" s="6">
        <v>0.65152921713260092</v>
      </c>
      <c r="GD24" s="21">
        <f t="shared" si="84"/>
        <v>1.0749462763503632</v>
      </c>
      <c r="GE24" s="22">
        <f t="shared" si="85"/>
        <v>24.106581033906235</v>
      </c>
      <c r="GF24" s="23">
        <v>1.6494448170000009</v>
      </c>
      <c r="GG24" s="6">
        <v>0.34116117597237555</v>
      </c>
      <c r="GH24" s="21">
        <f t="shared" si="86"/>
        <v>0.56272653346926005</v>
      </c>
      <c r="GI24" s="22">
        <f t="shared" si="87"/>
        <v>12.622963510977895</v>
      </c>
    </row>
    <row r="25" spans="2:191" x14ac:dyDescent="0.25">
      <c r="B25" s="59" t="s">
        <v>172</v>
      </c>
      <c r="C25" s="40">
        <f>AVERAGE(H25,M25,R25,W25,AB25,AG25,AL25,AQ25,AV25,BA25,BF25,BK25)</f>
        <v>1.7078596687500003</v>
      </c>
      <c r="D25" s="5">
        <v>1.465806499000001</v>
      </c>
      <c r="E25" s="6">
        <v>0.21590912927458902</v>
      </c>
      <c r="F25" s="6">
        <f t="shared" si="1"/>
        <v>0.31648100488412395</v>
      </c>
      <c r="G25" s="6">
        <f t="shared" si="2"/>
        <v>7.9886377831597937</v>
      </c>
      <c r="H25" s="71">
        <f>AVERAGE(D18)</f>
        <v>1.7073064589999998</v>
      </c>
      <c r="I25" s="5">
        <v>1.5789344780000008</v>
      </c>
      <c r="J25" s="6">
        <v>0.29216867718347922</v>
      </c>
      <c r="K25" s="6">
        <f t="shared" si="3"/>
        <v>0.46131519779664748</v>
      </c>
      <c r="L25" s="6">
        <f t="shared" si="4"/>
        <v>10.810241055788731</v>
      </c>
      <c r="M25" s="71">
        <f>AVERAGE(I18)</f>
        <v>1.7087816850000017</v>
      </c>
      <c r="N25" s="5">
        <v>1.6028659219999994</v>
      </c>
      <c r="O25" s="6">
        <v>0.18861389034826495</v>
      </c>
      <c r="P25" s="6">
        <f t="shared" si="5"/>
        <v>0.3023227772550785</v>
      </c>
      <c r="Q25" s="6">
        <f t="shared" si="6"/>
        <v>6.9787139428858032</v>
      </c>
      <c r="R25" s="71">
        <f>AVERAGE(N19)</f>
        <v>1.7075796490000013</v>
      </c>
      <c r="S25" s="5">
        <v>1.6058163739999998</v>
      </c>
      <c r="T25" s="6">
        <v>0.13517861923444252</v>
      </c>
      <c r="U25" s="6">
        <f t="shared" si="7"/>
        <v>0.2170720401813791</v>
      </c>
      <c r="V25" s="6">
        <f t="shared" si="8"/>
        <v>5.0016089116743734</v>
      </c>
      <c r="W25" s="62">
        <f>AVERAGE(S18)</f>
        <v>1.7149011410000004</v>
      </c>
      <c r="X25" s="5">
        <v>1.5976479930000007</v>
      </c>
      <c r="Y25" s="6">
        <v>0.27696875579366859</v>
      </c>
      <c r="Z25" s="6">
        <f t="shared" si="9"/>
        <v>0.44249857681746191</v>
      </c>
      <c r="AA25" s="6">
        <f t="shared" si="10"/>
        <v>10.247843964365737</v>
      </c>
      <c r="AB25" s="62">
        <f>AVERAGE(X19)</f>
        <v>1.7056399999999989</v>
      </c>
      <c r="AC25" s="5">
        <v>1.5962274049999987</v>
      </c>
      <c r="AD25" s="6">
        <v>0.24211316984465078</v>
      </c>
      <c r="AE25" s="6">
        <f t="shared" si="11"/>
        <v>0.38646767681745087</v>
      </c>
      <c r="AF25" s="6">
        <f t="shared" si="12"/>
        <v>8.9581872842520784</v>
      </c>
      <c r="AG25" s="62">
        <f>AVERAGE(AC19)</f>
        <v>1.7042194119999987</v>
      </c>
      <c r="AH25" s="5">
        <v>1.5622152500000013</v>
      </c>
      <c r="AI25" s="6">
        <v>0.13108670010361612</v>
      </c>
      <c r="AJ25" s="6">
        <f t="shared" si="13"/>
        <v>0.20478564197404583</v>
      </c>
      <c r="AK25" s="6">
        <f t="shared" si="14"/>
        <v>4.8502079038337964</v>
      </c>
      <c r="AL25" s="62">
        <f>AH19</f>
        <v>1.7060771040000002</v>
      </c>
      <c r="AM25" s="5">
        <v>1.5496758289999999</v>
      </c>
      <c r="AN25" s="6">
        <v>0.19262640952619967</v>
      </c>
      <c r="AO25" s="6">
        <f t="shared" si="15"/>
        <v>0.29850849086980696</v>
      </c>
      <c r="AP25" s="6">
        <f t="shared" si="16"/>
        <v>7.1271771524693879</v>
      </c>
      <c r="AQ25" s="62">
        <f>AM19</f>
        <v>1.704656516</v>
      </c>
      <c r="AR25" s="5">
        <v>1.5539102739999997</v>
      </c>
      <c r="AS25" s="6">
        <v>2.3023992417135774E-2</v>
      </c>
      <c r="AT25" s="6">
        <f t="shared" si="17"/>
        <v>3.5777218365485364E-2</v>
      </c>
      <c r="AU25" s="6">
        <f t="shared" si="18"/>
        <v>0.85188771943402364</v>
      </c>
      <c r="AV25" s="80">
        <f>AR19</f>
        <v>1.704519921000001</v>
      </c>
      <c r="AW25" s="5">
        <v>1.5207996460000022</v>
      </c>
      <c r="AX25" s="6">
        <v>0.1508581647898686</v>
      </c>
      <c r="AY25" s="6">
        <f t="shared" si="19"/>
        <v>0.22942504360864216</v>
      </c>
      <c r="AZ25" s="6">
        <f t="shared" si="20"/>
        <v>5.581752097225138</v>
      </c>
      <c r="BA25" s="80">
        <f>AW19</f>
        <v>1.7041920929999996</v>
      </c>
      <c r="BB25" s="5">
        <v>1.5546752060000006</v>
      </c>
      <c r="BC25" s="6">
        <v>0.26297450457420318</v>
      </c>
      <c r="BD25" s="6">
        <f t="shared" si="21"/>
        <v>0.40883994207164742</v>
      </c>
      <c r="BE25" s="6">
        <f t="shared" si="22"/>
        <v>9.730056669245517</v>
      </c>
      <c r="BF25" s="80">
        <f>BB18</f>
        <v>1.7129341730000025</v>
      </c>
      <c r="BG25" s="5">
        <v>1.5574344250000021</v>
      </c>
      <c r="BH25" s="6">
        <v>0.16439574511586366</v>
      </c>
      <c r="BI25" s="6">
        <f t="shared" si="23"/>
        <v>0.25603559276697202</v>
      </c>
      <c r="BJ25" s="6">
        <f t="shared" si="24"/>
        <v>6.0826425692869552</v>
      </c>
      <c r="BK25" s="80">
        <f>BG18</f>
        <v>1.7135078720000028</v>
      </c>
      <c r="BL25" s="5">
        <v>1.5612864040000023</v>
      </c>
      <c r="BM25" s="6">
        <v>0.22308440023020359</v>
      </c>
      <c r="BN25" s="6">
        <f t="shared" si="25"/>
        <v>0.34829864102391184</v>
      </c>
      <c r="BO25" s="6">
        <f t="shared" si="26"/>
        <v>8.2541228085175327</v>
      </c>
      <c r="BP25" s="5">
        <v>1.5432831830000016</v>
      </c>
      <c r="BQ25" s="6">
        <v>0.35101903844590004</v>
      </c>
      <c r="BR25" s="6">
        <f t="shared" si="27"/>
        <v>0.54172177894638851</v>
      </c>
      <c r="BS25" s="6">
        <f t="shared" si="28"/>
        <v>12.987704422498302</v>
      </c>
      <c r="BT25" s="5">
        <v>1.5592921170000018</v>
      </c>
      <c r="BU25" s="6">
        <v>0.2863007217088363</v>
      </c>
      <c r="BV25" s="6">
        <f t="shared" si="29"/>
        <v>0.44642645845199974</v>
      </c>
      <c r="BW25" s="6">
        <f t="shared" si="30"/>
        <v>10.593126703226943</v>
      </c>
      <c r="BX25" s="5">
        <v>1.4746305360000029</v>
      </c>
      <c r="BY25" s="6">
        <v>0.3062805129335176</v>
      </c>
      <c r="BZ25" s="6">
        <f t="shared" si="31"/>
        <v>0.4516505969535089</v>
      </c>
      <c r="CA25" s="6">
        <f t="shared" si="32"/>
        <v>11.332378978540151</v>
      </c>
      <c r="CB25" s="5">
        <v>1.5245696680000016</v>
      </c>
      <c r="CC25" s="6">
        <v>0.29986475747321578</v>
      </c>
      <c r="CD25" s="6">
        <f t="shared" si="33"/>
        <v>0.45716471374584156</v>
      </c>
      <c r="CE25" s="6">
        <f t="shared" si="34"/>
        <v>11.094996026508984</v>
      </c>
      <c r="CF25" s="5">
        <v>1.5577349340000008</v>
      </c>
      <c r="CG25" s="6">
        <v>0.34124807977411492</v>
      </c>
      <c r="CH25" s="6">
        <f t="shared" si="35"/>
        <v>0.5315740550245579</v>
      </c>
      <c r="CI25" s="6">
        <f t="shared" si="36"/>
        <v>12.626178951642252</v>
      </c>
      <c r="CJ25" s="5">
        <v>1.4845746519999992</v>
      </c>
      <c r="CK25" s="6">
        <v>0.37074762185390431</v>
      </c>
      <c r="CL25" s="6">
        <f t="shared" si="37"/>
        <v>0.55040252169358728</v>
      </c>
      <c r="CM25" s="6">
        <f t="shared" si="38"/>
        <v>13.717662008594459</v>
      </c>
      <c r="CN25" s="5">
        <v>1.5736619110000003</v>
      </c>
      <c r="CO25" s="6">
        <v>0.31600858496107809</v>
      </c>
      <c r="CP25" s="6">
        <f t="shared" si="39"/>
        <v>0.4972906737022561</v>
      </c>
      <c r="CQ25" s="6">
        <f t="shared" si="40"/>
        <v>11.692317643559889</v>
      </c>
      <c r="CR25" s="5">
        <v>1.5361802430000022</v>
      </c>
      <c r="CS25" s="6">
        <v>0.25362606543374905</v>
      </c>
      <c r="CT25" s="6">
        <f t="shared" si="41"/>
        <v>0.38961535082915105</v>
      </c>
      <c r="CU25" s="6">
        <f t="shared" si="42"/>
        <v>9.3841644210487143</v>
      </c>
      <c r="CV25" s="5">
        <v>1.5693455089999997</v>
      </c>
      <c r="CW25" s="6">
        <v>0.39558440396411193</v>
      </c>
      <c r="CX25" s="21">
        <f t="shared" si="43"/>
        <v>0.62080860779152069</v>
      </c>
      <c r="CY25" s="22">
        <f t="shared" si="44"/>
        <v>14.636622946672141</v>
      </c>
      <c r="CZ25" s="19">
        <v>1.5616142320000019</v>
      </c>
      <c r="DA25" s="19">
        <v>0.15366731100546907</v>
      </c>
      <c r="DB25" s="21">
        <f t="shared" si="0"/>
        <v>0.23996905985931102</v>
      </c>
      <c r="DC25" s="22">
        <f t="shared" si="45"/>
        <v>5.6856905072023558</v>
      </c>
      <c r="DD25" s="23">
        <v>1.5711212440000004</v>
      </c>
      <c r="DE25" s="6">
        <v>0.21974675117249998</v>
      </c>
      <c r="DF25" s="21">
        <f t="shared" si="46"/>
        <v>0.34524878906709672</v>
      </c>
      <c r="DG25" s="22">
        <f t="shared" si="47"/>
        <v>8.1306297933825</v>
      </c>
      <c r="DH25" s="23">
        <v>1.5589642890000004</v>
      </c>
      <c r="DI25" s="6">
        <v>0.12118742643154257</v>
      </c>
      <c r="DJ25" s="21">
        <f t="shared" si="48"/>
        <v>0.1889268700825896</v>
      </c>
      <c r="DK25" s="22">
        <f t="shared" si="49"/>
        <v>4.4839347779670753</v>
      </c>
      <c r="DL25" s="5">
        <v>1.5147348279999999</v>
      </c>
      <c r="DM25" s="6">
        <v>0.11240288277253441</v>
      </c>
      <c r="DN25" s="21">
        <f t="shared" si="50"/>
        <v>0.17026056130315906</v>
      </c>
      <c r="DO25" s="22">
        <f t="shared" si="51"/>
        <v>4.1589066625837727</v>
      </c>
      <c r="DP25" s="23">
        <v>1.5438022440000019</v>
      </c>
      <c r="DQ25" s="6">
        <v>0.17495580264773899</v>
      </c>
      <c r="DR25" s="21">
        <f t="shared" si="52"/>
        <v>0.27009716072840095</v>
      </c>
      <c r="DS25" s="22">
        <f t="shared" si="53"/>
        <v>6.4733646979663426</v>
      </c>
      <c r="DT25" s="23">
        <v>1.5563963029999996</v>
      </c>
      <c r="DU25" s="6">
        <v>1.7947032663164348E-2</v>
      </c>
      <c r="DV25" s="21">
        <f t="shared" si="54"/>
        <v>2.793269528676923E-2</v>
      </c>
      <c r="DW25" s="22">
        <f t="shared" si="55"/>
        <v>0.6640402085370809</v>
      </c>
      <c r="DX25" s="23">
        <v>1.5775412090000014</v>
      </c>
      <c r="DY25" s="6">
        <v>0.2437748587094839</v>
      </c>
      <c r="DZ25" s="21">
        <f t="shared" si="56"/>
        <v>0.38456488533236377</v>
      </c>
      <c r="EA25" s="22">
        <f t="shared" si="57"/>
        <v>9.0196697722509036</v>
      </c>
      <c r="EB25" s="23">
        <v>1.5737438679999993</v>
      </c>
      <c r="EC25" s="6">
        <v>8.9849328407779119E-3</v>
      </c>
      <c r="ED25" s="21">
        <f t="shared" si="58"/>
        <v>1.4139982962566053E-2</v>
      </c>
      <c r="EE25" s="22">
        <f t="shared" si="59"/>
        <v>0.33244251510878275</v>
      </c>
      <c r="EF25" s="23">
        <v>1.5544020160000009</v>
      </c>
      <c r="EG25" s="6">
        <v>0.11412284551031705</v>
      </c>
      <c r="EH25" s="21">
        <f t="shared" si="60"/>
        <v>0.17739278113289347</v>
      </c>
      <c r="EI25" s="22">
        <f t="shared" si="61"/>
        <v>4.2225452838817308</v>
      </c>
      <c r="EJ25" s="23">
        <v>1.4961579080000007</v>
      </c>
      <c r="EK25" s="6">
        <v>9.1079653674490557E-2</v>
      </c>
      <c r="EL25" s="21">
        <f t="shared" si="62"/>
        <v>0.13626954410299036</v>
      </c>
      <c r="EM25" s="22">
        <f t="shared" si="63"/>
        <v>3.3699471859561507</v>
      </c>
      <c r="EN25" s="23">
        <v>1.5701377599999997</v>
      </c>
      <c r="EO25" s="6">
        <v>0.19920701557534271</v>
      </c>
      <c r="EP25" s="21">
        <f t="shared" si="64"/>
        <v>0.31278245721175363</v>
      </c>
      <c r="EQ25" s="22">
        <f t="shared" si="65"/>
        <v>7.3706595762876805</v>
      </c>
      <c r="ER25" s="23">
        <v>1.7400892589999994</v>
      </c>
      <c r="ES25" s="6">
        <v>0.17151575558464757</v>
      </c>
      <c r="ET25" s="21">
        <f t="shared" si="66"/>
        <v>0.29845272404211443</v>
      </c>
      <c r="EU25" s="22">
        <f t="shared" si="67"/>
        <v>6.3460829566319603</v>
      </c>
      <c r="EV25" s="23">
        <v>1.5541561450000021</v>
      </c>
      <c r="EW25" s="21">
        <v>0.47374426856911023</v>
      </c>
      <c r="EX25" s="21">
        <f t="shared" si="68"/>
        <v>0.73627256615521397</v>
      </c>
      <c r="EY25" s="22">
        <f t="shared" si="69"/>
        <v>17.528537937057077</v>
      </c>
      <c r="EZ25" s="6">
        <v>1.4802309310000012</v>
      </c>
      <c r="FA25" s="6">
        <v>0.42569468630155177</v>
      </c>
      <c r="FB25" s="21">
        <f t="shared" si="70"/>
        <v>0.6301264418258995</v>
      </c>
      <c r="FC25" s="22">
        <f t="shared" si="71"/>
        <v>15.750703393157416</v>
      </c>
      <c r="FD25" s="23">
        <v>1.5365353900000027</v>
      </c>
      <c r="FE25" s="6">
        <v>0.43428568985539923</v>
      </c>
      <c r="FF25" s="21">
        <f t="shared" si="72"/>
        <v>0.66729533183338607</v>
      </c>
      <c r="FG25" s="22">
        <f t="shared" si="73"/>
        <v>16.068570524649772</v>
      </c>
      <c r="FH25" s="23">
        <v>1.5380106159999993</v>
      </c>
      <c r="FI25" s="6">
        <v>0.57736475542381183</v>
      </c>
      <c r="FJ25" s="21">
        <f t="shared" si="74"/>
        <v>0.88799312314606582</v>
      </c>
      <c r="FK25" s="22">
        <f t="shared" si="75"/>
        <v>21.362495950681037</v>
      </c>
      <c r="FL25" s="23">
        <v>1.5424909319999998</v>
      </c>
      <c r="FM25" s="6">
        <v>0.21385344493538391</v>
      </c>
      <c r="FN25" s="21">
        <f t="shared" si="76"/>
        <v>0.32986699958979093</v>
      </c>
      <c r="FO25" s="22">
        <f t="shared" si="77"/>
        <v>7.9125774626092049</v>
      </c>
      <c r="FP25" s="23">
        <v>1.5523804099999996</v>
      </c>
      <c r="FQ25" s="6">
        <v>0.15110032484121383</v>
      </c>
      <c r="FR25" s="21">
        <f t="shared" si="78"/>
        <v>0.23456518422813666</v>
      </c>
      <c r="FS25" s="22">
        <f t="shared" si="79"/>
        <v>5.5907120191249113</v>
      </c>
      <c r="FT25" s="23">
        <v>1.5092437089999997</v>
      </c>
      <c r="FU25" s="6">
        <v>0.2822306869839078</v>
      </c>
      <c r="FV25" s="21">
        <f t="shared" si="80"/>
        <v>0.42595488881721094</v>
      </c>
      <c r="FW25" s="22">
        <f t="shared" si="81"/>
        <v>10.442535418404589</v>
      </c>
      <c r="FX25" s="23">
        <v>1.5747546709999991</v>
      </c>
      <c r="FY25" s="6">
        <v>0.20353501540320584</v>
      </c>
      <c r="FZ25" s="21">
        <f t="shared" si="82"/>
        <v>0.32051771621825514</v>
      </c>
      <c r="GA25" s="22">
        <f t="shared" si="83"/>
        <v>7.5307955699186166</v>
      </c>
      <c r="GB25" s="23">
        <v>1.5416986810000015</v>
      </c>
      <c r="GC25" s="6">
        <v>0.43964698727668633</v>
      </c>
      <c r="GD25" s="21">
        <f t="shared" si="84"/>
        <v>0.6778031803900918</v>
      </c>
      <c r="GE25" s="22">
        <f t="shared" si="85"/>
        <v>16.266938529237393</v>
      </c>
      <c r="GF25" s="23">
        <v>1.5314267369999985</v>
      </c>
      <c r="GG25" s="6">
        <v>0.13608340970609792</v>
      </c>
      <c r="GH25" s="21">
        <f t="shared" si="86"/>
        <v>0.20840177208604346</v>
      </c>
      <c r="GI25" s="22">
        <f t="shared" si="87"/>
        <v>5.0350861591256226</v>
      </c>
    </row>
    <row r="26" spans="2:191" x14ac:dyDescent="0.25">
      <c r="D26" s="5">
        <v>1.2505327790000003</v>
      </c>
      <c r="E26" s="6">
        <v>9.9695382311360339E-2</v>
      </c>
      <c r="F26" s="6">
        <f t="shared" si="1"/>
        <v>0.12467234349529291</v>
      </c>
      <c r="G26" s="6">
        <f t="shared" si="2"/>
        <v>3.6887291455203326</v>
      </c>
      <c r="H26" s="71">
        <f>SUM(G18)</f>
        <v>142.5745630529243</v>
      </c>
      <c r="I26" s="5">
        <v>1.391170991000001</v>
      </c>
      <c r="J26" s="6">
        <v>0.17219249096553649</v>
      </c>
      <c r="K26" s="6">
        <f t="shared" si="3"/>
        <v>0.23954919829928412</v>
      </c>
      <c r="L26" s="6">
        <f t="shared" si="4"/>
        <v>6.3711221657248505</v>
      </c>
      <c r="M26" s="71">
        <f>SUM(L18)</f>
        <v>178.04834690016145</v>
      </c>
      <c r="N26" s="5">
        <v>1.433488122</v>
      </c>
      <c r="O26" s="6">
        <v>9.1893917172938558E-2</v>
      </c>
      <c r="P26" s="6">
        <f t="shared" si="5"/>
        <v>0.13172883875145924</v>
      </c>
      <c r="Q26" s="6">
        <f t="shared" si="6"/>
        <v>3.4000749353987265</v>
      </c>
      <c r="R26" s="71">
        <f>SUM(Q19)</f>
        <v>78.475302518632816</v>
      </c>
      <c r="S26" s="5">
        <v>1.4397168539999985</v>
      </c>
      <c r="T26" s="6">
        <v>9.8492128423632697E-2</v>
      </c>
      <c r="U26" s="6">
        <f t="shared" si="7"/>
        <v>0.1418007772778363</v>
      </c>
      <c r="V26" s="6">
        <f t="shared" si="8"/>
        <v>3.6442087516744097</v>
      </c>
      <c r="W26" s="12">
        <f>SUM(V18)</f>
        <v>167.51135649152815</v>
      </c>
      <c r="X26" s="5">
        <v>1.4228063930000019</v>
      </c>
      <c r="Y26" s="6">
        <v>0.13394880724725108</v>
      </c>
      <c r="Z26" s="6">
        <f t="shared" si="9"/>
        <v>0.19058321928611383</v>
      </c>
      <c r="AA26" s="6">
        <f t="shared" si="10"/>
        <v>4.9561058681482901</v>
      </c>
      <c r="AB26" s="12">
        <f>SUM(AA19)</f>
        <v>100.20004798115492</v>
      </c>
      <c r="AC26" s="5">
        <v>1.4224785650000022</v>
      </c>
      <c r="AD26" s="6">
        <v>0.1904976167967144</v>
      </c>
      <c r="AE26" s="6">
        <f t="shared" si="11"/>
        <v>0.27097877657691061</v>
      </c>
      <c r="AF26" s="6">
        <f t="shared" si="12"/>
        <v>7.0484118214784326</v>
      </c>
      <c r="AG26" s="12">
        <f>SUM(AF19)</f>
        <v>99.320223502474988</v>
      </c>
      <c r="AH26" s="5">
        <v>1.3687967299999997</v>
      </c>
      <c r="AI26" s="6">
        <v>9.2897371999115616E-2</v>
      </c>
      <c r="AJ26" s="6">
        <f t="shared" si="13"/>
        <v>0.12715761901798298</v>
      </c>
      <c r="AK26" s="6">
        <f t="shared" si="14"/>
        <v>3.437202763967278</v>
      </c>
      <c r="AL26" s="12">
        <f>AK19</f>
        <v>101.1314165450279</v>
      </c>
      <c r="AM26" s="5">
        <v>1.3695616620000006</v>
      </c>
      <c r="AN26" s="6">
        <v>0.11154775029205732</v>
      </c>
      <c r="AO26" s="6">
        <f t="shared" si="15"/>
        <v>0.15277152228235108</v>
      </c>
      <c r="AP26" s="6">
        <f t="shared" si="16"/>
        <v>4.1272667608061209</v>
      </c>
      <c r="AQ26" s="12">
        <f>AP19</f>
        <v>89.785800209668793</v>
      </c>
      <c r="AR26" s="5">
        <v>1.3528424339999994</v>
      </c>
      <c r="AS26" s="6">
        <v>0.13793613146544734</v>
      </c>
      <c r="AT26" s="6">
        <f t="shared" si="17"/>
        <v>0.18660585182825967</v>
      </c>
      <c r="AU26" s="6">
        <f t="shared" si="18"/>
        <v>5.1036368642215511</v>
      </c>
      <c r="AV26" s="74">
        <f>AU19</f>
        <v>77.088252567134759</v>
      </c>
      <c r="AW26" s="5">
        <v>1.3098969660000002</v>
      </c>
      <c r="AX26" s="6">
        <v>0.20398610120130609</v>
      </c>
      <c r="AY26" s="6">
        <f t="shared" si="19"/>
        <v>0.26720077506975981</v>
      </c>
      <c r="AZ26" s="6">
        <f t="shared" si="20"/>
        <v>7.5474857444483252</v>
      </c>
      <c r="BA26" s="74">
        <f>AZ19</f>
        <v>74.564592635298666</v>
      </c>
      <c r="BB26" s="5">
        <v>1.3645349660000008</v>
      </c>
      <c r="BC26" s="6">
        <v>6.6219939467551309E-2</v>
      </c>
      <c r="BD26" s="6">
        <f t="shared" si="21"/>
        <v>9.0359422849877233E-2</v>
      </c>
      <c r="BE26" s="6">
        <f t="shared" si="22"/>
        <v>2.4501377602993983</v>
      </c>
      <c r="BF26" s="74">
        <f>BE18</f>
        <v>235.08031627133317</v>
      </c>
      <c r="BG26" s="5">
        <v>1.3574593450000005</v>
      </c>
      <c r="BH26" s="6">
        <v>6.3509511507885155E-2</v>
      </c>
      <c r="BI26" s="6">
        <f t="shared" si="23"/>
        <v>8.6211579892763776E-2</v>
      </c>
      <c r="BJ26" s="6">
        <f t="shared" si="24"/>
        <v>2.349851925791751</v>
      </c>
      <c r="BK26" s="74">
        <f>BJ18</f>
        <v>231.18488701317634</v>
      </c>
      <c r="BL26" s="5">
        <v>1.3711461640000007</v>
      </c>
      <c r="BM26" s="6">
        <v>0.10444771472919911</v>
      </c>
      <c r="BN26" s="6">
        <f t="shared" si="25"/>
        <v>0.14321308338950772</v>
      </c>
      <c r="BO26" s="6">
        <f t="shared" si="26"/>
        <v>3.864565444980367</v>
      </c>
      <c r="BP26" s="5">
        <v>1.3454936230000012</v>
      </c>
      <c r="BQ26" s="6">
        <v>0.18658478434539769</v>
      </c>
      <c r="BR26" s="6">
        <f t="shared" si="27"/>
        <v>0.25104863748556305</v>
      </c>
      <c r="BS26" s="6">
        <f t="shared" si="28"/>
        <v>6.9036370207797146</v>
      </c>
      <c r="BT26" s="5">
        <v>1.3593170370000003</v>
      </c>
      <c r="BU26" s="6">
        <v>0.15435476769726347</v>
      </c>
      <c r="BV26" s="6">
        <f t="shared" si="29"/>
        <v>0.20981706547306755</v>
      </c>
      <c r="BW26" s="6">
        <f t="shared" si="30"/>
        <v>5.7111264047987484</v>
      </c>
      <c r="BX26" s="5">
        <v>1.2932323760000006</v>
      </c>
      <c r="BY26" s="6">
        <v>0.24365751419767567</v>
      </c>
      <c r="BZ26" s="6">
        <f t="shared" si="31"/>
        <v>0.315105786016114</v>
      </c>
      <c r="CA26" s="6">
        <f t="shared" si="32"/>
        <v>9.015328025314</v>
      </c>
      <c r="CB26" s="5">
        <v>1.3278728680000018</v>
      </c>
      <c r="CC26" s="6">
        <v>0.14719581382050481</v>
      </c>
      <c r="CD26" s="6">
        <f t="shared" si="33"/>
        <v>0.19545732745542801</v>
      </c>
      <c r="CE26" s="6">
        <f t="shared" si="34"/>
        <v>5.4462451113586781</v>
      </c>
      <c r="CF26" s="5">
        <v>1.3634148870000029</v>
      </c>
      <c r="CG26" s="6">
        <v>0.23213621599867582</v>
      </c>
      <c r="CH26" s="6">
        <f t="shared" si="35"/>
        <v>0.31649797270444285</v>
      </c>
      <c r="CI26" s="6">
        <f t="shared" si="36"/>
        <v>8.5890399919510045</v>
      </c>
      <c r="CJ26" s="5">
        <v>1.2889706120000017</v>
      </c>
      <c r="CK26" s="6">
        <v>0.18546675167586613</v>
      </c>
      <c r="CL26" s="6">
        <f t="shared" si="37"/>
        <v>0.23906119241329352</v>
      </c>
      <c r="CM26" s="6">
        <f t="shared" si="38"/>
        <v>6.8622698120070469</v>
      </c>
      <c r="CN26" s="5">
        <v>1.3857071909999998</v>
      </c>
      <c r="CO26" s="6">
        <v>0.17551219515996044</v>
      </c>
      <c r="CP26" s="6">
        <f t="shared" si="39"/>
        <v>0.24320851094135254</v>
      </c>
      <c r="CQ26" s="6">
        <f t="shared" si="40"/>
        <v>6.4939512209185368</v>
      </c>
      <c r="CR26" s="5">
        <v>1.3558748429999987</v>
      </c>
      <c r="CS26" s="6">
        <v>0.15682914694414299</v>
      </c>
      <c r="CT26" s="6">
        <f t="shared" si="41"/>
        <v>0.21264069499071361</v>
      </c>
      <c r="CU26" s="6">
        <f t="shared" si="42"/>
        <v>5.8026784369332907</v>
      </c>
      <c r="CV26" s="5">
        <v>1.3781125089999993</v>
      </c>
      <c r="CW26" s="6">
        <v>0.28218974317111223</v>
      </c>
      <c r="CX26" s="21">
        <f t="shared" si="43"/>
        <v>0.38888921497560686</v>
      </c>
      <c r="CY26" s="22">
        <f t="shared" si="44"/>
        <v>10.441020497331152</v>
      </c>
      <c r="CZ26" s="19">
        <v>1.368386945000001</v>
      </c>
      <c r="DA26" s="19">
        <v>4.2820757694476526E-2</v>
      </c>
      <c r="DB26" s="21">
        <f t="shared" si="0"/>
        <v>5.8595365804130023E-2</v>
      </c>
      <c r="DC26" s="22">
        <f t="shared" si="45"/>
        <v>1.5843680346956315</v>
      </c>
      <c r="DD26" s="23">
        <v>1.3877287970000012</v>
      </c>
      <c r="DE26" s="6">
        <v>0.12210412037016653</v>
      </c>
      <c r="DF26" s="21">
        <f t="shared" si="46"/>
        <v>0.16944740407003453</v>
      </c>
      <c r="DG26" s="22">
        <f t="shared" si="47"/>
        <v>4.517852453696162</v>
      </c>
      <c r="DH26" s="23">
        <v>1.556778769000001</v>
      </c>
      <c r="DI26" s="6">
        <v>6.8870974956238326E-2</v>
      </c>
      <c r="DJ26" s="21">
        <f t="shared" si="48"/>
        <v>0.1072168716122026</v>
      </c>
      <c r="DK26" s="22">
        <f t="shared" si="49"/>
        <v>2.548226073380818</v>
      </c>
      <c r="DL26" s="5">
        <v>1.3202235479999995</v>
      </c>
      <c r="DM26" s="6">
        <v>6.6200408215397855E-2</v>
      </c>
      <c r="DN26" s="21">
        <f t="shared" si="50"/>
        <v>8.7399337813180877E-2</v>
      </c>
      <c r="DO26" s="22">
        <f t="shared" si="51"/>
        <v>2.4494151039697205</v>
      </c>
      <c r="DP26" s="23">
        <v>1.3339923240000022</v>
      </c>
      <c r="DQ26" s="6">
        <v>0.10233210931047632</v>
      </c>
      <c r="DR26" s="21">
        <f t="shared" si="52"/>
        <v>0.13651024831890457</v>
      </c>
      <c r="DS26" s="22">
        <f t="shared" si="53"/>
        <v>3.7862880444876237</v>
      </c>
      <c r="DT26" s="23">
        <v>1.3640705430000004</v>
      </c>
      <c r="DU26" s="6">
        <v>0.15710633952162167</v>
      </c>
      <c r="DV26" s="21">
        <f t="shared" si="54"/>
        <v>0.21430412986000091</v>
      </c>
      <c r="DW26" s="22">
        <f t="shared" si="55"/>
        <v>5.8129345623000024</v>
      </c>
      <c r="DX26" s="23">
        <v>1.3939575289999997</v>
      </c>
      <c r="DY26" s="6">
        <v>0.15349310826697521</v>
      </c>
      <c r="DZ26" s="21">
        <f t="shared" si="56"/>
        <v>0.21396287391836219</v>
      </c>
      <c r="EA26" s="22">
        <f t="shared" si="57"/>
        <v>5.6792450058780828</v>
      </c>
      <c r="EB26" s="23">
        <v>1.3825108680000007</v>
      </c>
      <c r="EC26" s="6">
        <v>2.0137193297482252E-2</v>
      </c>
      <c r="ED26" s="21">
        <f t="shared" si="58"/>
        <v>2.7839888584785984E-2</v>
      </c>
      <c r="EE26" s="22">
        <f t="shared" si="59"/>
        <v>0.7450761520068433</v>
      </c>
      <c r="EF26" s="23">
        <v>1.3489631359999983</v>
      </c>
      <c r="EG26" s="6">
        <v>5.8493530812164872E-2</v>
      </c>
      <c r="EH26" s="21">
        <f t="shared" si="60"/>
        <v>7.8905616760090447E-2</v>
      </c>
      <c r="EI26" s="22">
        <f t="shared" si="61"/>
        <v>2.1642606400501001</v>
      </c>
      <c r="EJ26" s="23">
        <v>1.3180380280000001</v>
      </c>
      <c r="EK26" s="6">
        <v>5.6098354563305454E-2</v>
      </c>
      <c r="EL26" s="21">
        <f t="shared" si="62"/>
        <v>7.3939764622663925E-2</v>
      </c>
      <c r="EM26" s="22">
        <f t="shared" si="63"/>
        <v>2.075639118842302</v>
      </c>
      <c r="EN26" s="23">
        <v>1.3747249529999994</v>
      </c>
      <c r="EO26" s="6">
        <v>0.10376617727026972</v>
      </c>
      <c r="EP26" s="21">
        <f t="shared" si="64"/>
        <v>0.14264995317086115</v>
      </c>
      <c r="EQ26" s="22">
        <f t="shared" si="65"/>
        <v>3.8393485589999798</v>
      </c>
      <c r="ER26" s="23">
        <v>1.3705451459999995</v>
      </c>
      <c r="ES26" s="6">
        <v>0.11234326622963954</v>
      </c>
      <c r="ET26" s="21">
        <f t="shared" si="66"/>
        <v>0.15397151821681815</v>
      </c>
      <c r="EU26" s="22">
        <f t="shared" si="67"/>
        <v>4.1567008504966632</v>
      </c>
      <c r="EV26" s="23">
        <v>1.3498100250000018</v>
      </c>
      <c r="EW26" s="21">
        <v>0.35659426376517844</v>
      </c>
      <c r="EX26" s="21">
        <f t="shared" si="68"/>
        <v>0.48133451208773276</v>
      </c>
      <c r="EY26" s="22">
        <f t="shared" si="69"/>
        <v>13.193987759311602</v>
      </c>
      <c r="EZ26" s="6">
        <v>1.2695194840000035</v>
      </c>
      <c r="FA26" s="6">
        <v>0.35883041632200469</v>
      </c>
      <c r="FB26" s="21">
        <f t="shared" si="70"/>
        <v>0.45554220497261783</v>
      </c>
      <c r="FC26" s="22">
        <f t="shared" si="71"/>
        <v>13.276725403914174</v>
      </c>
      <c r="FD26" s="23">
        <v>1.317983390000002</v>
      </c>
      <c r="FE26" s="6">
        <v>0.31839154475759979</v>
      </c>
      <c r="FF26" s="21">
        <f t="shared" si="72"/>
        <v>0.41963476750695872</v>
      </c>
      <c r="FG26" s="22">
        <f t="shared" si="73"/>
        <v>11.780487156031192</v>
      </c>
      <c r="FH26" s="23">
        <v>1.3336644960000008</v>
      </c>
      <c r="FI26" s="6">
        <v>0.43339760402426702</v>
      </c>
      <c r="FJ26" s="21">
        <f t="shared" si="74"/>
        <v>0.57800699713863202</v>
      </c>
      <c r="FK26" s="22">
        <f t="shared" si="75"/>
        <v>16.03571134889788</v>
      </c>
      <c r="FL26" s="23">
        <v>1.3381448120000012</v>
      </c>
      <c r="FM26" s="6">
        <v>0.13463438274904704</v>
      </c>
      <c r="FN26" s="21">
        <f t="shared" si="76"/>
        <v>0.18016030079245976</v>
      </c>
      <c r="FO26" s="22">
        <f t="shared" si="77"/>
        <v>4.9814721617147404</v>
      </c>
      <c r="FP26" s="23">
        <v>1.3524053299999999</v>
      </c>
      <c r="FQ26" s="6">
        <v>8.733583086823106E-2</v>
      </c>
      <c r="FR26" s="21">
        <f t="shared" si="78"/>
        <v>0.1181134431661742</v>
      </c>
      <c r="FS26" s="22">
        <f t="shared" si="79"/>
        <v>3.2314257421245491</v>
      </c>
      <c r="FT26" s="23">
        <v>1.3050888220000001</v>
      </c>
      <c r="FU26" s="6">
        <v>0.20248977023498768</v>
      </c>
      <c r="FV26" s="21">
        <f t="shared" si="80"/>
        <v>0.26426713570303073</v>
      </c>
      <c r="FW26" s="22">
        <f t="shared" si="81"/>
        <v>7.4921214986945444</v>
      </c>
      <c r="FX26" s="23">
        <v>1.391170991000001</v>
      </c>
      <c r="FY26" s="6">
        <v>0.15076492386829451</v>
      </c>
      <c r="FZ26" s="21">
        <f t="shared" si="82"/>
        <v>0.20973978854589498</v>
      </c>
      <c r="GA26" s="22">
        <f t="shared" si="83"/>
        <v>5.5783021831268966</v>
      </c>
      <c r="GB26" s="23">
        <v>1.3548367209999999</v>
      </c>
      <c r="GC26" s="6">
        <v>0.49544233009277022</v>
      </c>
      <c r="GD26" s="21">
        <f t="shared" si="84"/>
        <v>0.67124346194748841</v>
      </c>
      <c r="GE26" s="22">
        <f t="shared" si="85"/>
        <v>18.331366213432499</v>
      </c>
      <c r="GF26" s="23">
        <v>1.333637177</v>
      </c>
      <c r="GG26" s="6">
        <v>4.1483883864610778E-2</v>
      </c>
      <c r="GH26" s="21">
        <f t="shared" si="86"/>
        <v>5.5324449768195366E-2</v>
      </c>
      <c r="GI26" s="22">
        <f t="shared" si="87"/>
        <v>1.5349037029905988</v>
      </c>
    </row>
    <row r="27" spans="2:191" x14ac:dyDescent="0.25">
      <c r="D27" s="3" t="s">
        <v>41</v>
      </c>
      <c r="E27">
        <f>SUM(E7:E23)</f>
        <v>64.364702722807905</v>
      </c>
      <c r="F27" s="12">
        <f>SUM(F7:F23)</f>
        <v>110.77785280712929</v>
      </c>
      <c r="G27" s="12">
        <f>SUM(G7:G23)</f>
        <v>2381.4940007438918</v>
      </c>
      <c r="H27" s="71">
        <f>ABS($C$25-H25)</f>
        <v>5.532097500005051E-4</v>
      </c>
      <c r="I27" s="3" t="s">
        <v>41</v>
      </c>
      <c r="J27">
        <f>SUM(J6:J23)</f>
        <v>55.353422032911851</v>
      </c>
      <c r="K27">
        <f>SUM(K6:K23)</f>
        <v>95.231558358600878</v>
      </c>
      <c r="L27">
        <f>SUM(L6:L23)</f>
        <v>2048.0766152177384</v>
      </c>
      <c r="M27" s="71">
        <f>ABS($C$25-M25)</f>
        <v>9.2201625000143395E-4</v>
      </c>
      <c r="N27" s="3" t="s">
        <v>41</v>
      </c>
      <c r="O27">
        <f>SUM(O10:O24)</f>
        <v>55.27679810033905</v>
      </c>
      <c r="P27">
        <f>SUM(P10:P24)</f>
        <v>95.278110767055537</v>
      </c>
      <c r="Q27">
        <f>SUM(Q10:Q24)</f>
        <v>2045.2415297125449</v>
      </c>
      <c r="R27" s="71">
        <f>ABS($C$25-R25)</f>
        <v>2.8001974999902757E-4</v>
      </c>
      <c r="S27" s="3" t="s">
        <v>41</v>
      </c>
      <c r="T27">
        <f>SUM(T12:T23)</f>
        <v>50.427626544451748</v>
      </c>
      <c r="U27">
        <f>SUM(U12:U23)</f>
        <v>86.940809712300549</v>
      </c>
      <c r="V27">
        <f>SUM(V12:V23)</f>
        <v>1865.8221821447146</v>
      </c>
      <c r="W27" s="71">
        <f>ABS($C$25-W25)</f>
        <v>7.0414722500000693E-3</v>
      </c>
      <c r="X27" s="3" t="s">
        <v>41</v>
      </c>
      <c r="Y27">
        <f>SUM(Y11:Y23)</f>
        <v>68.249877955541038</v>
      </c>
      <c r="Z27">
        <f>SUM(Z11:Z23)</f>
        <v>117.50635441676728</v>
      </c>
      <c r="AA27">
        <f>SUM(AA11:AA23)</f>
        <v>2525.2454843550181</v>
      </c>
      <c r="AB27" s="71">
        <f>ABS($C$25-AB25)</f>
        <v>2.2196687500013468E-3</v>
      </c>
      <c r="AC27" s="3" t="s">
        <v>41</v>
      </c>
      <c r="AD27">
        <f>SUM(AD10:AD23)</f>
        <v>74.933912001821184</v>
      </c>
      <c r="AE27">
        <f>SUM(AE10:AE23)</f>
        <v>128.86189180527956</v>
      </c>
      <c r="AF27">
        <f>SUM(AF10:AF23)</f>
        <v>2772.554744067384</v>
      </c>
      <c r="AG27" s="71">
        <f>ABS($C$25-AG25)</f>
        <v>3.6402567500015692E-3</v>
      </c>
      <c r="AH27" s="3" t="s">
        <v>41</v>
      </c>
      <c r="AI27">
        <f>SUM(AI10:AI23)</f>
        <v>62.795871907052224</v>
      </c>
      <c r="AJ27">
        <f>SUM(AJ10:AJ23)</f>
        <v>108.13461134245878</v>
      </c>
      <c r="AK27">
        <f>SUM(AK10:AK23)</f>
        <v>2323.4472605609326</v>
      </c>
      <c r="AL27" s="71">
        <f>ABS($C$25-AL25)</f>
        <v>1.7825647500000485E-3</v>
      </c>
      <c r="AM27" s="3" t="s">
        <v>41</v>
      </c>
      <c r="AN27">
        <f>SUM(AN11:AN23)</f>
        <v>70.041715030645989</v>
      </c>
      <c r="AO27">
        <f>SUM(AO11:AO23)</f>
        <v>120.50175799801052</v>
      </c>
      <c r="AP27">
        <f>SUM(AP11:AP23)</f>
        <v>2591.5434561339011</v>
      </c>
      <c r="AQ27" s="71">
        <f>ABS($C$25-AQ25)</f>
        <v>3.203152750000271E-3</v>
      </c>
      <c r="AR27" s="3" t="s">
        <v>41</v>
      </c>
      <c r="AS27">
        <f>SUM(AS6:AS23)</f>
        <v>72.196001327610119</v>
      </c>
      <c r="AT27">
        <f>SUM(AT6:AT23)</f>
        <v>124.29634999764833</v>
      </c>
      <c r="AU27">
        <f>SUM(AU6:AU23)</f>
        <v>2671.2520491215746</v>
      </c>
      <c r="AV27" s="71">
        <f>ABS($C$25-AV25)</f>
        <v>3.3397477499992334E-3</v>
      </c>
      <c r="AW27" s="3" t="s">
        <v>41</v>
      </c>
      <c r="AX27">
        <f>SUM(AX10:AX23)</f>
        <v>56.842422621807962</v>
      </c>
      <c r="AY27">
        <f>SUM(AY10:AY23)</f>
        <v>97.697081133184938</v>
      </c>
      <c r="AZ27">
        <f>SUM(AZ10:AZ23)</f>
        <v>2103.1696370068953</v>
      </c>
      <c r="BA27" s="71">
        <f>ABS($C$25-BA25)</f>
        <v>3.6675757500006512E-3</v>
      </c>
      <c r="BB27" s="3" t="s">
        <v>41</v>
      </c>
      <c r="BC27">
        <f>SUM(BC10:BC23)</f>
        <v>68.748525057989909</v>
      </c>
      <c r="BD27">
        <f>SUM(BD10:BD23)</f>
        <v>118.35440506940992</v>
      </c>
      <c r="BE27">
        <f>SUM(BE10:BE23)</f>
        <v>2543.695427145627</v>
      </c>
      <c r="BF27" s="71">
        <f>ABS($C$25-BF25)</f>
        <v>5.0745042500022208E-3</v>
      </c>
      <c r="BG27" s="3" t="s">
        <v>41</v>
      </c>
      <c r="BH27">
        <f>SUM(BH10:BH23)</f>
        <v>54.235662430125153</v>
      </c>
      <c r="BI27">
        <f>SUM(BI10:BI23)</f>
        <v>93.410382282551765</v>
      </c>
      <c r="BJ27">
        <f>SUM(BJ10:BJ23)</f>
        <v>2006.7195099146306</v>
      </c>
      <c r="BK27" s="71">
        <f>ABS($C$25-BK25)</f>
        <v>5.6482032500024815E-3</v>
      </c>
      <c r="BL27" s="3" t="s">
        <v>41</v>
      </c>
      <c r="BM27">
        <f>SUM(BM7:BM23)</f>
        <v>49.576935623331494</v>
      </c>
      <c r="BN27">
        <f>SUM(BN7:BN23)</f>
        <v>85.369585245470901</v>
      </c>
      <c r="BO27">
        <f>SUM(BO7:BO23)</f>
        <v>1834.3466180632652</v>
      </c>
      <c r="BP27" s="3" t="s">
        <v>41</v>
      </c>
      <c r="BQ27">
        <f>SUM(BQ9:BQ23)</f>
        <v>49.044225003619466</v>
      </c>
      <c r="BR27" s="6">
        <f>SUM(BR9:BR23)</f>
        <v>84.248120129844267</v>
      </c>
      <c r="BS27">
        <f>SUM(BS9:BS23)</f>
        <v>1814.6363251339205</v>
      </c>
      <c r="BT27" s="3" t="s">
        <v>41</v>
      </c>
      <c r="BU27">
        <f>SUM(BU6:BU23)</f>
        <v>72.692410142458485</v>
      </c>
      <c r="BV27">
        <f>SUM(BV6:BV23)</f>
        <v>125.14546478903992</v>
      </c>
      <c r="BW27">
        <f>SUM(BW6:BW23)</f>
        <v>2689.6191752709642</v>
      </c>
      <c r="BX27" s="3" t="s">
        <v>41</v>
      </c>
      <c r="BY27">
        <f>SUM(BY6:BY23)</f>
        <v>77.394718638034348</v>
      </c>
      <c r="BZ27" s="6">
        <f>SUM(BZ6:BZ23)</f>
        <v>133.69907868848082</v>
      </c>
      <c r="CA27">
        <f>SUM(CA6:CA23)</f>
        <v>2863.6045896072706</v>
      </c>
      <c r="CB27" s="3" t="s">
        <v>41</v>
      </c>
      <c r="CC27">
        <f>SUM(CC6:CC23)</f>
        <v>66.405474190872923</v>
      </c>
      <c r="CD27">
        <f>SUM(CD6:CD23)</f>
        <v>114.47385869690801</v>
      </c>
      <c r="CE27">
        <f>SUM(CE6:CE23)</f>
        <v>2457.002545062297</v>
      </c>
      <c r="CF27" s="3" t="s">
        <v>41</v>
      </c>
      <c r="CG27">
        <f>SUM(CG7:CG22)</f>
        <v>55.885442718068205</v>
      </c>
      <c r="CH27">
        <f>SUM(CH7:CH22)</f>
        <v>96.286623937869564</v>
      </c>
      <c r="CI27">
        <f>SUM(CI7:CI22)</f>
        <v>2067.7613805685232</v>
      </c>
      <c r="CJ27" s="3" t="s">
        <v>41</v>
      </c>
      <c r="CK27">
        <f>SUM(CK6:CK23)</f>
        <v>64.552822741191036</v>
      </c>
      <c r="CL27">
        <f>SUM(CL6:CL23)</f>
        <v>111.24524069696942</v>
      </c>
      <c r="CM27">
        <f>SUM(CM6:CM23)</f>
        <v>2388.4544414240681</v>
      </c>
      <c r="CN27" s="3" t="s">
        <v>41</v>
      </c>
      <c r="CO27">
        <f>SUM(CO10:CO23)</f>
        <v>56.299119686664866</v>
      </c>
      <c r="CP27">
        <f>SUM(CP10:CP23)</f>
        <v>96.956143590490598</v>
      </c>
      <c r="CQ27">
        <f>SUM(CQ10:CQ23)</f>
        <v>2083.0674284065999</v>
      </c>
      <c r="CR27" s="3" t="s">
        <v>41</v>
      </c>
      <c r="CS27">
        <f>SUM(CS7:CS23)</f>
        <v>60.272592738449518</v>
      </c>
      <c r="CT27" s="6">
        <f>SUM(CT7:CT23)</f>
        <v>103.78999616712909</v>
      </c>
      <c r="CU27">
        <f>SUM(CU7:CU23)</f>
        <v>2230.085931322632</v>
      </c>
      <c r="CV27" s="3" t="s">
        <v>41</v>
      </c>
      <c r="CW27">
        <f>SUM(CW10:CW23)</f>
        <v>64.177629789216695</v>
      </c>
      <c r="CX27">
        <f>SUM(CX10:CX23)</f>
        <v>110.24623998036</v>
      </c>
      <c r="CY27">
        <f>SUM(CY10:CY23)</f>
        <v>2374.5723022010175</v>
      </c>
      <c r="CZ27" s="16" t="s">
        <v>41</v>
      </c>
      <c r="DA27">
        <f>SUM(DA11:DA23)</f>
        <v>53.391740532294513</v>
      </c>
      <c r="DB27">
        <f>SUM(DB11:DB23)</f>
        <v>91.819630214427008</v>
      </c>
      <c r="DC27">
        <f>SUM(DC11:DC23)</f>
        <v>1975.4943996948966</v>
      </c>
      <c r="DD27" s="3" t="s">
        <v>41</v>
      </c>
      <c r="DE27">
        <f>SUM(DE11:DE23)</f>
        <v>71.483809732270217</v>
      </c>
      <c r="DF27">
        <f>SUM(DF11:DF23)</f>
        <v>122.9342238551428</v>
      </c>
      <c r="DG27">
        <f>SUM(DG11:DG23)</f>
        <v>2644.9009600939985</v>
      </c>
      <c r="DH27" s="3" t="s">
        <v>41</v>
      </c>
      <c r="DI27">
        <f>SUM(DI10:DI23)</f>
        <v>58.196891466530516</v>
      </c>
      <c r="DJ27">
        <f>SUM(DJ10:DJ23)</f>
        <v>100.05332115303055</v>
      </c>
      <c r="DK27">
        <f>SUM(DK10:DK23)</f>
        <v>2153.2849842616297</v>
      </c>
      <c r="DL27" s="3" t="s">
        <v>41</v>
      </c>
      <c r="DM27">
        <f>SUM(DM11:DM23)</f>
        <v>58.342017500091231</v>
      </c>
      <c r="DN27">
        <f>SUM(DN11:DN23)</f>
        <v>100.27602400090396</v>
      </c>
      <c r="DO27">
        <f>SUM(DO11:DO23)</f>
        <v>2158.6546475033756</v>
      </c>
      <c r="DP27" s="3" t="s">
        <v>41</v>
      </c>
      <c r="DQ27">
        <f>SUM(DQ6:DQ23)</f>
        <v>58.939855320218356</v>
      </c>
      <c r="DR27">
        <f>SUM(DR6:DR23)</f>
        <v>101.362176500269</v>
      </c>
      <c r="DS27">
        <f>SUM(DS6:DS23)</f>
        <v>2180.77464684808</v>
      </c>
      <c r="DT27" s="3" t="s">
        <v>41</v>
      </c>
      <c r="DU27">
        <f>SUM(DU6:DU23)</f>
        <v>51.775061817315162</v>
      </c>
      <c r="DV27">
        <f>SUM(DV6:DV23)</f>
        <v>88.986928020459104</v>
      </c>
      <c r="DW27">
        <f>SUM(DW6:DW23)</f>
        <v>1915.6772872406609</v>
      </c>
      <c r="DX27" s="3" t="s">
        <v>41</v>
      </c>
      <c r="DY27">
        <f>SUM(DY6:DY23)</f>
        <v>71.477825024636928</v>
      </c>
      <c r="DZ27">
        <f>SUM(DZ6:DZ23)</f>
        <v>122.86877878389109</v>
      </c>
      <c r="EA27">
        <f>SUM(EA6:EA23)</f>
        <v>2644.6795259115665</v>
      </c>
      <c r="EB27" s="3" t="s">
        <v>41</v>
      </c>
      <c r="EC27">
        <f>SUM(EC6:EC23)</f>
        <v>67.04926652709446</v>
      </c>
      <c r="ED27">
        <f>SUM(ED6:ED23)</f>
        <v>115.239442982524</v>
      </c>
      <c r="EE27">
        <f>SUM(EE6:EE23)</f>
        <v>2480.822861502495</v>
      </c>
      <c r="EF27" s="3" t="s">
        <v>41</v>
      </c>
      <c r="EG27">
        <f>SUM(EG11:EG24)</f>
        <v>61.066294531819189</v>
      </c>
      <c r="EH27">
        <f>SUM(EH11:EH24)</f>
        <v>105.20697625895161</v>
      </c>
      <c r="EI27">
        <f>SUM(EI11:EI24)</f>
        <v>2259.4528976773095</v>
      </c>
      <c r="EJ27" s="3" t="s">
        <v>41</v>
      </c>
      <c r="EK27">
        <f>SUM(EK11:EK23)</f>
        <v>36.671261538728523</v>
      </c>
      <c r="EL27">
        <f>SUM(EL11:EL23)</f>
        <v>63.196314576479885</v>
      </c>
      <c r="EM27">
        <f>SUM(EM11:EM23)</f>
        <v>1356.836676932955</v>
      </c>
      <c r="EN27" s="3" t="s">
        <v>41</v>
      </c>
      <c r="EO27">
        <f>SUM(EO11:EO23)</f>
        <v>60.111074345178253</v>
      </c>
      <c r="EP27">
        <f>SUM(EP11:EP23)</f>
        <v>103.60982980111433</v>
      </c>
      <c r="EQ27">
        <f>SUM(EQ11:EQ23)</f>
        <v>2224.1097507715949</v>
      </c>
      <c r="ER27" s="3" t="s">
        <v>41</v>
      </c>
      <c r="ES27">
        <f>SUM(ES11:ES22)</f>
        <v>49.3214770372836</v>
      </c>
      <c r="ET27">
        <f>SUM(ET11:ET22)</f>
        <v>84.780148043956103</v>
      </c>
      <c r="EU27">
        <f>SUM(EU11:EU22)</f>
        <v>1824.8946503794932</v>
      </c>
      <c r="EV27" s="3" t="s">
        <v>41</v>
      </c>
      <c r="EW27">
        <f>SUM(EW6:EW23)</f>
        <v>81.027710321183704</v>
      </c>
      <c r="EX27">
        <f>SUM(EX6:EX23)</f>
        <v>139.9774219657603</v>
      </c>
      <c r="EY27">
        <f>SUM(EY6:EY23)</f>
        <v>2998.025281883798</v>
      </c>
      <c r="EZ27" s="3" t="s">
        <v>41</v>
      </c>
      <c r="FA27">
        <f t="shared" ref="FA27:FC27" si="88">SUM(FA6:FA23)</f>
        <v>68.372733522949162</v>
      </c>
      <c r="FB27">
        <f t="shared" si="88"/>
        <v>117.91563587047681</v>
      </c>
      <c r="FC27">
        <f t="shared" si="88"/>
        <v>2529.7911403491189</v>
      </c>
      <c r="FD27" s="3" t="s">
        <v>41</v>
      </c>
      <c r="FE27">
        <f t="shared" ref="FE27:FG27" si="89">SUM(FE6:FE23)</f>
        <v>66.415362986773246</v>
      </c>
      <c r="FF27">
        <f t="shared" si="89"/>
        <v>114.50258024267197</v>
      </c>
      <c r="FG27">
        <f t="shared" si="89"/>
        <v>2457.3684305106103</v>
      </c>
      <c r="FH27" s="3" t="s">
        <v>41</v>
      </c>
      <c r="FI27">
        <f t="shared" ref="FI27:FK27" si="90">SUM(FI6:FI23)</f>
        <v>84.433725204273301</v>
      </c>
      <c r="FJ27">
        <f t="shared" si="90"/>
        <v>145.33893418116185</v>
      </c>
      <c r="FK27">
        <f t="shared" si="90"/>
        <v>3124.0478325581112</v>
      </c>
      <c r="FL27" s="3" t="s">
        <v>41</v>
      </c>
      <c r="FM27">
        <f t="shared" ref="FM27:FO27" si="91">SUM(FM6:FM23)</f>
        <v>66.204309765492624</v>
      </c>
      <c r="FN27">
        <f t="shared" si="91"/>
        <v>114.34029424162804</v>
      </c>
      <c r="FO27">
        <f t="shared" si="91"/>
        <v>2452.0170067923204</v>
      </c>
      <c r="FP27" s="3" t="s">
        <v>41</v>
      </c>
      <c r="FQ27">
        <f t="shared" ref="FQ27:FS27" si="92">SUM(FQ6:FQ23)</f>
        <v>61.018482519946254</v>
      </c>
      <c r="FR27">
        <f t="shared" si="92"/>
        <v>105.20795742468806</v>
      </c>
      <c r="FS27">
        <f t="shared" si="92"/>
        <v>2257.6838532380116</v>
      </c>
      <c r="FT27" s="3" t="s">
        <v>41</v>
      </c>
      <c r="FU27">
        <f>SUM(FU12:FU23)</f>
        <v>72.806767465272756</v>
      </c>
      <c r="FV27" s="21">
        <f>SUM(FV12:FV23)</f>
        <v>125.42283077843722</v>
      </c>
      <c r="FW27">
        <f>SUM(FW12:FW23)</f>
        <v>2693.8503962150917</v>
      </c>
      <c r="FX27" s="3" t="s">
        <v>41</v>
      </c>
      <c r="FY27">
        <f>SUM(FY6:FY23)</f>
        <v>66.81583002100281</v>
      </c>
      <c r="FZ27">
        <f>SUM(FZ6:FZ23)</f>
        <v>115.59717677776987</v>
      </c>
      <c r="GA27">
        <f>SUM(GA6:GA23)</f>
        <v>2472.1857107771034</v>
      </c>
      <c r="GB27" s="3" t="s">
        <v>41</v>
      </c>
      <c r="GC27">
        <f>SUM(GC8:GC23)</f>
        <v>75.195424885971931</v>
      </c>
      <c r="GD27">
        <f>SUM(GD8:GD23)</f>
        <v>129.38004323529981</v>
      </c>
      <c r="GE27">
        <f>SUM(GE8:GE23)</f>
        <v>2782.2307207809617</v>
      </c>
      <c r="GF27" s="3" t="s">
        <v>41</v>
      </c>
      <c r="GG27">
        <f>SUM(GG6:GG23)</f>
        <v>60.630098242684028</v>
      </c>
      <c r="GH27">
        <f>SUM(GH6:GH23)</f>
        <v>104.52375922114022</v>
      </c>
      <c r="GI27">
        <f>SUM(GI6:GI23)</f>
        <v>2243.313634979309</v>
      </c>
    </row>
    <row r="28" spans="2:191" x14ac:dyDescent="0.25">
      <c r="E28" t="s">
        <v>42</v>
      </c>
      <c r="F28">
        <f>F27/E27</f>
        <v>1.7210963170948459</v>
      </c>
      <c r="H28" s="39"/>
      <c r="J28" t="s">
        <v>42</v>
      </c>
      <c r="K28">
        <f>K27/J27</f>
        <v>1.7204276603166182</v>
      </c>
      <c r="M28" s="39"/>
      <c r="O28" t="s">
        <v>42</v>
      </c>
      <c r="P28">
        <f>P27/O27</f>
        <v>1.7236546623794249</v>
      </c>
      <c r="R28" s="39"/>
      <c r="T28" t="s">
        <v>42</v>
      </c>
      <c r="U28">
        <f>U27/T27</f>
        <v>1.724071023562106</v>
      </c>
      <c r="Y28" t="s">
        <v>42</v>
      </c>
      <c r="Z28">
        <f>Z27/Y27</f>
        <v>1.7217079053725579</v>
      </c>
      <c r="AD28" t="s">
        <v>42</v>
      </c>
      <c r="AE28">
        <f>AE27/AD27</f>
        <v>1.7196738881342231</v>
      </c>
      <c r="AI28" t="s">
        <v>42</v>
      </c>
      <c r="AJ28" s="6">
        <f>AJ27/AI27</f>
        <v>1.7220019096560206</v>
      </c>
      <c r="AN28" t="s">
        <v>42</v>
      </c>
      <c r="AO28" s="6">
        <f>AO27/AN27</f>
        <v>1.7204284324746515</v>
      </c>
      <c r="AS28" t="s">
        <v>42</v>
      </c>
      <c r="AT28" s="6">
        <f>AT27/AS27</f>
        <v>1.7216514448441251</v>
      </c>
      <c r="AX28" t="s">
        <v>42</v>
      </c>
      <c r="AY28" s="6">
        <f>AY27/AX27</f>
        <v>1.718735349884662</v>
      </c>
      <c r="BC28" t="s">
        <v>42</v>
      </c>
      <c r="BD28" s="6">
        <f>BD27/BC27</f>
        <v>1.7215555529311657</v>
      </c>
      <c r="BH28" t="s">
        <v>42</v>
      </c>
      <c r="BI28" s="6">
        <f>BI27/BH27</f>
        <v>1.7223055476255611</v>
      </c>
      <c r="BM28" t="s">
        <v>42</v>
      </c>
      <c r="BN28" s="6">
        <f>BN27/BM27</f>
        <v>1.7219617181279547</v>
      </c>
      <c r="BQ28" t="s">
        <v>42</v>
      </c>
      <c r="BR28" s="6">
        <f>BR27/BQ27</f>
        <v>1.7177989890476759</v>
      </c>
      <c r="BU28" t="s">
        <v>42</v>
      </c>
      <c r="BV28" s="6">
        <f>BV27/BU27</f>
        <v>1.721575396162913</v>
      </c>
      <c r="BY28" t="s">
        <v>42</v>
      </c>
      <c r="BZ28" s="6">
        <f>BZ27/BY27</f>
        <v>1.7274961527255508</v>
      </c>
      <c r="CC28" t="s">
        <v>42</v>
      </c>
      <c r="CD28" s="6">
        <f>CD27/CC27</f>
        <v>1.7238617763329191</v>
      </c>
      <c r="CG28" t="s">
        <v>42</v>
      </c>
      <c r="CH28" s="6">
        <f>CH27/CG27</f>
        <v>1.7229285347817302</v>
      </c>
      <c r="CK28" t="s">
        <v>42</v>
      </c>
      <c r="CL28" s="6">
        <f>CL27/CK27</f>
        <v>1.7233210876460099</v>
      </c>
      <c r="CO28" t="s">
        <v>42</v>
      </c>
      <c r="CP28" s="6">
        <f>CP27/CO27</f>
        <v>1.7221609170819032</v>
      </c>
      <c r="CS28" t="s">
        <v>42</v>
      </c>
      <c r="CT28" s="6">
        <f>CT27/CS27</f>
        <v>1.7220098132748591</v>
      </c>
      <c r="CW28" t="s">
        <v>42</v>
      </c>
      <c r="CX28" s="21">
        <f>CX27/CW27</f>
        <v>1.7178297226377763</v>
      </c>
      <c r="DA28" t="s">
        <v>42</v>
      </c>
      <c r="DB28" s="21">
        <f>DB27/DA27</f>
        <v>1.719734724866087</v>
      </c>
      <c r="DE28" t="s">
        <v>42</v>
      </c>
      <c r="DF28" s="21">
        <f>DF27/DE27</f>
        <v>1.7197491895797228</v>
      </c>
      <c r="DI28" t="s">
        <v>42</v>
      </c>
      <c r="DJ28" s="21">
        <f>DJ27/DI27</f>
        <v>1.7192210551412697</v>
      </c>
      <c r="DM28" t="s">
        <v>42</v>
      </c>
      <c r="DN28" s="21">
        <f>DN27/DM27</f>
        <v>1.7187616797918781</v>
      </c>
      <c r="DQ28" t="s">
        <v>42</v>
      </c>
      <c r="DR28" s="21">
        <f>DR27/DQ27</f>
        <v>1.7197561132373251</v>
      </c>
      <c r="DU28" t="s">
        <v>42</v>
      </c>
      <c r="DV28" s="21">
        <f>DV27/DU27</f>
        <v>1.7187218111770397</v>
      </c>
      <c r="DY28" t="s">
        <v>42</v>
      </c>
      <c r="DZ28" s="21">
        <f>DZ27/DY27</f>
        <v>1.718977581390323</v>
      </c>
      <c r="EC28" t="s">
        <v>42</v>
      </c>
      <c r="ED28" s="21">
        <f>ED27/EC27</f>
        <v>1.7187278690954209</v>
      </c>
      <c r="EG28" t="s">
        <v>42</v>
      </c>
      <c r="EH28">
        <f>EH27/EG27</f>
        <v>1.7228321624154301</v>
      </c>
      <c r="EK28" t="s">
        <v>42</v>
      </c>
      <c r="EL28" s="21">
        <f>EL27/EK27</f>
        <v>1.7233198947829556</v>
      </c>
      <c r="EM28" s="13"/>
      <c r="EO28" t="s">
        <v>42</v>
      </c>
      <c r="EP28" s="21">
        <f>EP27/EO27</f>
        <v>1.7236396276358565</v>
      </c>
      <c r="ES28" t="s">
        <v>42</v>
      </c>
      <c r="ET28" s="21">
        <f>ET27/ES27</f>
        <v>1.7189296253205926</v>
      </c>
      <c r="EW28" t="s">
        <v>42</v>
      </c>
      <c r="EX28" s="21">
        <f>EX27/EW27</f>
        <v>1.7275253294324535</v>
      </c>
      <c r="FA28" t="s">
        <v>42</v>
      </c>
      <c r="FB28" s="21">
        <f>FB27/FA27</f>
        <v>1.7246002872021882</v>
      </c>
      <c r="FE28" t="s">
        <v>42</v>
      </c>
      <c r="FF28" s="21">
        <f>FF27/FE27</f>
        <v>1.7240375583805119</v>
      </c>
      <c r="FI28" t="s">
        <v>42</v>
      </c>
      <c r="FJ28" s="21">
        <f>FJ27/FI27</f>
        <v>1.7213374611808085</v>
      </c>
      <c r="FM28" t="s">
        <v>42</v>
      </c>
      <c r="FN28" s="21">
        <f>FN27/FM27</f>
        <v>1.727082340207784</v>
      </c>
      <c r="FQ28" t="s">
        <v>42</v>
      </c>
      <c r="FR28" s="21">
        <f>FR27/FQ27</f>
        <v>1.7241981950353611</v>
      </c>
      <c r="FU28" t="s">
        <v>42</v>
      </c>
      <c r="FV28" s="21">
        <f>FV27/FU27</f>
        <v>1.7226809422387992</v>
      </c>
      <c r="FY28" t="s">
        <v>42</v>
      </c>
      <c r="FZ28">
        <f>FZ27/FY27</f>
        <v>1.7300866687046048</v>
      </c>
      <c r="GC28" t="s">
        <v>42</v>
      </c>
      <c r="GD28" s="21">
        <f>GD27/GC27</f>
        <v>1.7205839774360565</v>
      </c>
      <c r="GG28" t="s">
        <v>42</v>
      </c>
      <c r="GH28" s="21">
        <f>GH27/GG27</f>
        <v>1.7239582690887798</v>
      </c>
    </row>
    <row r="29" spans="2:191" x14ac:dyDescent="0.25">
      <c r="B29" s="68" t="s">
        <v>168</v>
      </c>
      <c r="C29" s="40">
        <f>AVERAGE(H29,M29,W29,AB29,AG29,AL29,AQ29,AV29,BA29,BF29,BK29)</f>
        <v>1.7011410574090915</v>
      </c>
      <c r="D29" t="s">
        <v>137</v>
      </c>
      <c r="E29" t="s">
        <v>138</v>
      </c>
      <c r="H29" s="39">
        <f>AVERAGE(D19)</f>
        <v>1.7018426590000004</v>
      </c>
      <c r="J29" t="s">
        <v>139</v>
      </c>
      <c r="M29" s="39">
        <f>AVERAGE(I19)</f>
        <v>1.7033178849999988</v>
      </c>
      <c r="O29" t="s">
        <v>140</v>
      </c>
      <c r="R29" s="39"/>
      <c r="T29" t="s">
        <v>141</v>
      </c>
      <c r="W29" s="40">
        <f>AVERAGE(S19)</f>
        <v>1.7061590609999993</v>
      </c>
      <c r="Y29" t="s">
        <v>142</v>
      </c>
      <c r="AB29" s="40">
        <f>AVERAGE(X20)</f>
        <v>1.7003674330000003</v>
      </c>
      <c r="AD29" t="s">
        <v>138</v>
      </c>
      <c r="AG29" s="40">
        <f>AVERAGE(AC20)</f>
        <v>1.698946845</v>
      </c>
      <c r="AI29" t="s">
        <v>141</v>
      </c>
      <c r="AL29" s="40">
        <f>AH20</f>
        <v>1.7008045369999998</v>
      </c>
      <c r="AN29" t="s">
        <v>139</v>
      </c>
      <c r="AQ29" s="40">
        <f>AVERAGE(AM20:AM21)</f>
        <v>1.696010052500001</v>
      </c>
      <c r="AS29" t="s">
        <v>142</v>
      </c>
      <c r="AV29" s="40">
        <f>AVERAGE(AR20:AR21)</f>
        <v>1.6957778410000008</v>
      </c>
      <c r="AX29" t="s">
        <v>139</v>
      </c>
      <c r="BA29" s="75">
        <f>AVERAGE(AW20:AW21)</f>
        <v>1.6954500130000012</v>
      </c>
      <c r="BC29" t="s">
        <v>143</v>
      </c>
      <c r="BF29" s="40">
        <f>AVERAGE(BB19:BB20)</f>
        <v>1.7047384729999999</v>
      </c>
      <c r="BH29" t="s">
        <v>143</v>
      </c>
      <c r="BK29" s="40">
        <f>BG19</f>
        <v>1.7091368320000004</v>
      </c>
      <c r="BM29" t="s">
        <v>142</v>
      </c>
      <c r="BQ29" t="s">
        <v>144</v>
      </c>
      <c r="BU29" t="s">
        <v>145</v>
      </c>
      <c r="BY29" t="s">
        <v>138</v>
      </c>
      <c r="CC29" t="s">
        <v>139</v>
      </c>
      <c r="CG29" t="s">
        <v>141</v>
      </c>
      <c r="CK29" t="s">
        <v>139</v>
      </c>
      <c r="CO29" t="s">
        <v>139</v>
      </c>
      <c r="CS29" t="s">
        <v>139</v>
      </c>
      <c r="CW29" t="s">
        <v>139</v>
      </c>
      <c r="DA29" t="s">
        <v>146</v>
      </c>
      <c r="DE29" t="s">
        <v>147</v>
      </c>
      <c r="DI29" t="s">
        <v>148</v>
      </c>
      <c r="DM29" t="s">
        <v>138</v>
      </c>
      <c r="DQ29" t="s">
        <v>139</v>
      </c>
      <c r="DU29" t="s">
        <v>141</v>
      </c>
      <c r="DY29" t="s">
        <v>149</v>
      </c>
      <c r="EC29" t="s">
        <v>149</v>
      </c>
      <c r="EG29" t="s">
        <v>142</v>
      </c>
      <c r="EK29" t="s">
        <v>146</v>
      </c>
      <c r="EO29" t="s">
        <v>138</v>
      </c>
      <c r="ES29" t="s">
        <v>150</v>
      </c>
      <c r="EW29" t="s">
        <v>138</v>
      </c>
      <c r="FA29" t="s">
        <v>138</v>
      </c>
      <c r="FE29" t="s">
        <v>138</v>
      </c>
      <c r="FI29" t="s">
        <v>138</v>
      </c>
      <c r="FM29" t="s">
        <v>141</v>
      </c>
      <c r="FQ29" t="s">
        <v>142</v>
      </c>
      <c r="FU29" t="s">
        <v>139</v>
      </c>
      <c r="FY29" t="s">
        <v>139</v>
      </c>
      <c r="GC29" t="s">
        <v>139</v>
      </c>
      <c r="GG29" t="s">
        <v>139</v>
      </c>
    </row>
    <row r="30" spans="2:191" x14ac:dyDescent="0.25">
      <c r="H30" s="39">
        <f>SUM(G19)</f>
        <v>78.46178784038716</v>
      </c>
      <c r="M30" s="39">
        <f>SUM(L19)</f>
        <v>82.815156237113399</v>
      </c>
      <c r="R30" s="39"/>
      <c r="W30">
        <f>SUM(V19)</f>
        <v>67.125122523124247</v>
      </c>
      <c r="AB30">
        <f>SUM(AA20)</f>
        <v>60.531512979069547</v>
      </c>
      <c r="AG30">
        <f>SUM(AF20)</f>
        <v>56.907467329930171</v>
      </c>
      <c r="AL30">
        <f>AK20</f>
        <v>60.849474484788487</v>
      </c>
      <c r="AQ30">
        <f>SUM(AP20:AP21)</f>
        <v>73.864404131642175</v>
      </c>
      <c r="AV30">
        <f>SUM(AU20:AU21)</f>
        <v>74.794419556929483</v>
      </c>
      <c r="BA30" s="63">
        <f>SUM(AZ20:AZ21)</f>
        <v>57.673676265174606</v>
      </c>
      <c r="BF30">
        <f>SUM(BE19:BE20)</f>
        <v>196.80144369522668</v>
      </c>
      <c r="BK30">
        <f>BJ19</f>
        <v>80.956086701396984</v>
      </c>
    </row>
    <row r="31" spans="2:191" x14ac:dyDescent="0.25">
      <c r="H31" s="39">
        <f>ABS($C$29-H29)</f>
        <v>7.0160159090892904E-4</v>
      </c>
      <c r="M31" s="39">
        <f>ABS($C$29-M29)</f>
        <v>2.1768275909073154E-3</v>
      </c>
      <c r="R31" s="39"/>
      <c r="W31" s="39">
        <f>ABS($C$29-W29)</f>
        <v>5.0180035909077603E-3</v>
      </c>
      <c r="AB31" s="39">
        <f>ABS($C$29-AB29)</f>
        <v>7.7362440909123364E-4</v>
      </c>
      <c r="AG31" s="39">
        <f>ABS($C$29-AG29)</f>
        <v>2.1942124090914561E-3</v>
      </c>
      <c r="AL31" s="39">
        <f>ABS($C$29-AL29)</f>
        <v>3.3652040909171177E-4</v>
      </c>
      <c r="AQ31" s="39">
        <f>ABS($C$29-AQ29)</f>
        <v>5.1310049090904641E-3</v>
      </c>
      <c r="AV31" s="39">
        <f>ABS($C$29-AV29)</f>
        <v>5.3632164090906542E-3</v>
      </c>
      <c r="BA31" s="76">
        <f>ABS($C$29-BA29)</f>
        <v>5.6910444090902956E-3</v>
      </c>
      <c r="BF31" s="39">
        <f>ABS($C$29-BF29)</f>
        <v>3.597415590908426E-3</v>
      </c>
      <c r="BK31" s="39">
        <f>ABS($C$29-BK29)</f>
        <v>7.9957745909089439E-3</v>
      </c>
    </row>
    <row r="32" spans="2:191" x14ac:dyDescent="0.25">
      <c r="H32" s="39"/>
      <c r="M32" s="39"/>
      <c r="R32" s="39"/>
    </row>
    <row r="33" spans="2:63" x14ac:dyDescent="0.25">
      <c r="B33" s="60" t="s">
        <v>169</v>
      </c>
      <c r="C33" s="40">
        <f>AVERAGE(H33,M33,R33,W33,AB33,AG33,AL33,AQ33,AV33,BA33,BF33,BK33)</f>
        <v>1.687897106304167</v>
      </c>
      <c r="H33" s="39">
        <f>AVERAGE(D20:D23)</f>
        <v>1.6859976390000009</v>
      </c>
      <c r="M33" s="39">
        <f>AVERAGE(I20:I23)</f>
        <v>1.6893032380000004</v>
      </c>
      <c r="R33" s="39">
        <f>AVERAGE(N20:N24)</f>
        <v>1.6878444033999997</v>
      </c>
      <c r="W33" s="40">
        <f>AVERAGE(S20:S23)</f>
        <v>1.6925951775000003</v>
      </c>
      <c r="AB33" s="40">
        <f>AVERAGE(X21:X23)</f>
        <v>1.6890755796666674</v>
      </c>
      <c r="AG33" s="40">
        <f>AVERAGE(AC21:AC23)</f>
        <v>1.6880192450000007</v>
      </c>
      <c r="AL33" s="40">
        <f>AVERAGE(AH21:AH23)</f>
        <v>1.6902411903333334</v>
      </c>
      <c r="AQ33" s="75">
        <f>AVERAGE(AM22:AM23)</f>
        <v>1.6851780690000009</v>
      </c>
      <c r="AV33" s="75">
        <f>AVERAGE(AR22:AR23)</f>
        <v>1.6837574809999998</v>
      </c>
      <c r="BA33" s="75">
        <f>AVERAGE(AW22:AW23)</f>
        <v>1.6818861295000005</v>
      </c>
      <c r="BF33" s="40">
        <f>AVERAGE(BB21:BB23)</f>
        <v>1.6888934530000015</v>
      </c>
      <c r="BK33" s="40">
        <f>AVERAGE(BG20:BG23)</f>
        <v>1.6919736702500012</v>
      </c>
    </row>
    <row r="34" spans="2:63" x14ac:dyDescent="0.25">
      <c r="H34" s="39">
        <f>SUM(G20:G23)</f>
        <v>94.460419943462057</v>
      </c>
      <c r="M34" s="39">
        <f>SUM(L20:L23)</f>
        <v>105.61111245400814</v>
      </c>
      <c r="R34" s="39">
        <f>SUM(Q20:Q24)</f>
        <v>92.415915265952805</v>
      </c>
      <c r="W34">
        <f>SUM(V20:V23)</f>
        <v>87.122557518074075</v>
      </c>
      <c r="AB34">
        <f>SUM(AA21:AA23)</f>
        <v>57.689170808470756</v>
      </c>
      <c r="AG34">
        <f>SUM(AF21:AF23)</f>
        <v>57.967317756400895</v>
      </c>
      <c r="AL34">
        <f>SUM(AK21:AK23)</f>
        <v>53.661607154565246</v>
      </c>
      <c r="AQ34" s="63">
        <f>SUM(AP22:AP23)</f>
        <v>24.297391763623715</v>
      </c>
      <c r="AV34" s="63">
        <f>SUM(AU22:AU23)</f>
        <v>23.214445328024226</v>
      </c>
      <c r="BA34" s="63">
        <f>SUM(AZ22:AZ23)</f>
        <v>20.210022696924032</v>
      </c>
      <c r="BF34">
        <f>SUM(BE21:BE23)</f>
        <v>82.754230022765782</v>
      </c>
      <c r="BK34">
        <f>SUM(BJ20:BJ23)</f>
        <v>107.78248947946479</v>
      </c>
    </row>
    <row r="35" spans="2:63" x14ac:dyDescent="0.25">
      <c r="H35" s="39">
        <f>ABS($C$33-H33)</f>
        <v>1.8994673041661247E-3</v>
      </c>
      <c r="M35" s="39">
        <f>ABS($C$33-M33)</f>
        <v>1.4061316958333681E-3</v>
      </c>
      <c r="R35" s="39">
        <f>ABS($C$33-R33)</f>
        <v>5.2702904167256648E-5</v>
      </c>
      <c r="W35" s="39">
        <f>ABS($C$33-W33)</f>
        <v>4.6980711958333199E-3</v>
      </c>
      <c r="AB35" s="39">
        <f>ABS($C$33-AB33)</f>
        <v>1.1784733625004318E-3</v>
      </c>
      <c r="AG35" s="39">
        <f>ABS($C$33-AG33)</f>
        <v>1.2213869583366233E-4</v>
      </c>
      <c r="AL35" s="39">
        <f>ABS($C$33-AL33)</f>
        <v>2.3440840291664156E-3</v>
      </c>
      <c r="AQ35" s="76">
        <f>ABS($C$33-AQ33)</f>
        <v>2.7190373041661164E-3</v>
      </c>
      <c r="AV35" s="76">
        <f>ABS($C$33-AV33)</f>
        <v>4.1396253041672271E-3</v>
      </c>
      <c r="BA35" s="76">
        <f>ABS($C$33-BA33)</f>
        <v>6.0109768041665124E-3</v>
      </c>
      <c r="BF35" s="39">
        <f>ABS($C$33-BF33)</f>
        <v>9.9634669583448243E-4</v>
      </c>
      <c r="BK35" s="39">
        <f>ABS($C$33-BK33)</f>
        <v>4.0765639458342218E-3</v>
      </c>
    </row>
  </sheetData>
  <mergeCells count="88">
    <mergeCell ref="BG2:BH2"/>
    <mergeCell ref="D2:E2"/>
    <mergeCell ref="I2:J2"/>
    <mergeCell ref="N2:O2"/>
    <mergeCell ref="S2:T2"/>
    <mergeCell ref="X2:Y2"/>
    <mergeCell ref="AC2:AD2"/>
    <mergeCell ref="AH2:AI2"/>
    <mergeCell ref="AM2:AN2"/>
    <mergeCell ref="AR2:AS2"/>
    <mergeCell ref="AW2:AX2"/>
    <mergeCell ref="BB2:BC2"/>
    <mergeCell ref="DD2:DE2"/>
    <mergeCell ref="BL2:BM2"/>
    <mergeCell ref="BP2:BQ2"/>
    <mergeCell ref="BT2:BU2"/>
    <mergeCell ref="BX2:BY2"/>
    <mergeCell ref="CB2:CC2"/>
    <mergeCell ref="CF2:CG2"/>
    <mergeCell ref="CJ2:CK2"/>
    <mergeCell ref="CN2:CO2"/>
    <mergeCell ref="CR2:CS2"/>
    <mergeCell ref="CV2:CW2"/>
    <mergeCell ref="CZ2:DA2"/>
    <mergeCell ref="EZ2:FA2"/>
    <mergeCell ref="DH2:DI2"/>
    <mergeCell ref="DL2:DM2"/>
    <mergeCell ref="DP2:DQ2"/>
    <mergeCell ref="DT2:DU2"/>
    <mergeCell ref="DX2:DY2"/>
    <mergeCell ref="EB2:EC2"/>
    <mergeCell ref="EF2:EG2"/>
    <mergeCell ref="EJ2:EK2"/>
    <mergeCell ref="EN2:EO2"/>
    <mergeCell ref="ER2:ES2"/>
    <mergeCell ref="EV2:EW2"/>
    <mergeCell ref="GB2:GC2"/>
    <mergeCell ref="GF2:GG2"/>
    <mergeCell ref="D3:E3"/>
    <mergeCell ref="I3:J3"/>
    <mergeCell ref="N3:O3"/>
    <mergeCell ref="S3:T3"/>
    <mergeCell ref="X3:Y3"/>
    <mergeCell ref="AC3:AD3"/>
    <mergeCell ref="AH3:AI3"/>
    <mergeCell ref="AM3:AN3"/>
    <mergeCell ref="FD2:FE2"/>
    <mergeCell ref="FH2:FI2"/>
    <mergeCell ref="FL2:FM2"/>
    <mergeCell ref="FP2:FQ2"/>
    <mergeCell ref="FT2:FU2"/>
    <mergeCell ref="FX2:FY2"/>
    <mergeCell ref="CN3:CO3"/>
    <mergeCell ref="AR3:AS3"/>
    <mergeCell ref="AW3:AX3"/>
    <mergeCell ref="BB3:BC3"/>
    <mergeCell ref="BG3:BH3"/>
    <mergeCell ref="BL3:BM3"/>
    <mergeCell ref="BP3:BQ3"/>
    <mergeCell ref="BT3:BU3"/>
    <mergeCell ref="BX3:BY3"/>
    <mergeCell ref="CB3:CC3"/>
    <mergeCell ref="CF3:CG3"/>
    <mergeCell ref="CJ3:CK3"/>
    <mergeCell ref="EJ3:EK3"/>
    <mergeCell ref="CR3:CS3"/>
    <mergeCell ref="CV3:CW3"/>
    <mergeCell ref="CZ3:DA3"/>
    <mergeCell ref="DD3:DE3"/>
    <mergeCell ref="DH3:DI3"/>
    <mergeCell ref="DL3:DM3"/>
    <mergeCell ref="DP3:DQ3"/>
    <mergeCell ref="DT3:DU3"/>
    <mergeCell ref="DX3:DY3"/>
    <mergeCell ref="EB3:EC3"/>
    <mergeCell ref="EF3:EG3"/>
    <mergeCell ref="GF3:GG3"/>
    <mergeCell ref="EN3:EO3"/>
    <mergeCell ref="ER3:ES3"/>
    <mergeCell ref="EV3:EW3"/>
    <mergeCell ref="EZ3:FA3"/>
    <mergeCell ref="FD3:FE3"/>
    <mergeCell ref="FH3:FI3"/>
    <mergeCell ref="FL3:FM3"/>
    <mergeCell ref="FP3:FQ3"/>
    <mergeCell ref="FT3:FU3"/>
    <mergeCell ref="FX3:FY3"/>
    <mergeCell ref="GB3:GC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7B3BC-A88E-4CCD-9C2F-D446886A1858}">
  <dimension ref="A1:IB37"/>
  <sheetViews>
    <sheetView workbookViewId="0">
      <pane xSplit="2" topLeftCell="EO1" activePane="topRight" state="frozen"/>
      <selection pane="topRight" activeCell="DH1" sqref="DH1:FR26"/>
    </sheetView>
  </sheetViews>
  <sheetFormatPr defaultColWidth="8.85546875" defaultRowHeight="15" x14ac:dyDescent="0.25"/>
  <cols>
    <col min="119" max="119" width="9" bestFit="1" customWidth="1"/>
  </cols>
  <sheetData>
    <row r="1" spans="1:234" x14ac:dyDescent="0.25">
      <c r="A1" t="s">
        <v>178</v>
      </c>
    </row>
    <row r="2" spans="1:234" x14ac:dyDescent="0.25">
      <c r="D2" s="173" t="s">
        <v>0</v>
      </c>
      <c r="E2" s="173"/>
      <c r="F2" s="85" t="s">
        <v>43</v>
      </c>
      <c r="G2" s="85"/>
      <c r="H2" s="85"/>
      <c r="I2" s="173" t="s">
        <v>1</v>
      </c>
      <c r="J2" s="173"/>
      <c r="K2" s="85" t="s">
        <v>44</v>
      </c>
      <c r="L2" s="85"/>
      <c r="M2" s="85"/>
      <c r="N2" s="173" t="s">
        <v>2</v>
      </c>
      <c r="O2" s="173"/>
      <c r="P2" s="85" t="s">
        <v>45</v>
      </c>
      <c r="Q2" s="85"/>
      <c r="R2" s="85"/>
      <c r="S2" s="175" t="s">
        <v>3</v>
      </c>
      <c r="T2" s="175"/>
      <c r="U2" s="86" t="s">
        <v>46</v>
      </c>
      <c r="V2" s="86"/>
      <c r="W2" s="173" t="s">
        <v>4</v>
      </c>
      <c r="X2" s="173"/>
      <c r="Y2" s="85" t="s">
        <v>47</v>
      </c>
      <c r="Z2" s="85"/>
      <c r="AA2" s="85"/>
      <c r="AB2" s="173" t="s">
        <v>5</v>
      </c>
      <c r="AC2" s="173"/>
      <c r="AD2" s="85" t="s">
        <v>48</v>
      </c>
      <c r="AE2" s="85"/>
      <c r="AF2" s="85"/>
      <c r="AG2" s="173" t="s">
        <v>12</v>
      </c>
      <c r="AH2" s="173"/>
      <c r="AI2" s="85" t="s">
        <v>49</v>
      </c>
      <c r="AJ2" s="85"/>
      <c r="AK2" s="85"/>
      <c r="AL2" s="173" t="s">
        <v>13</v>
      </c>
      <c r="AM2" s="173"/>
      <c r="AN2" s="85" t="s">
        <v>50</v>
      </c>
      <c r="AO2" s="85"/>
      <c r="AP2" s="85"/>
      <c r="AQ2" s="173" t="s">
        <v>14</v>
      </c>
      <c r="AR2" s="173"/>
      <c r="AS2" s="85" t="s">
        <v>51</v>
      </c>
      <c r="AT2" s="85"/>
      <c r="AU2" s="85"/>
      <c r="AV2" s="173" t="s">
        <v>15</v>
      </c>
      <c r="AW2" s="173"/>
      <c r="AX2" s="85" t="s">
        <v>52</v>
      </c>
      <c r="AY2" s="85"/>
      <c r="AZ2" s="85"/>
      <c r="BA2" s="173" t="s">
        <v>16</v>
      </c>
      <c r="BB2" s="173"/>
      <c r="BC2" s="85" t="s">
        <v>53</v>
      </c>
      <c r="BD2" s="85"/>
      <c r="BE2" s="85"/>
      <c r="BF2" s="173" t="s">
        <v>17</v>
      </c>
      <c r="BG2" s="173"/>
      <c r="BH2" s="85" t="s">
        <v>54</v>
      </c>
      <c r="BI2" s="85"/>
      <c r="BJ2" s="88"/>
      <c r="BK2" s="185" t="s">
        <v>18</v>
      </c>
      <c r="BL2" s="185"/>
      <c r="BM2" s="95" t="s">
        <v>55</v>
      </c>
      <c r="BN2" s="95"/>
      <c r="BO2" s="95"/>
      <c r="BP2" s="175" t="s">
        <v>19</v>
      </c>
      <c r="BQ2" s="175"/>
      <c r="BR2" s="86" t="s">
        <v>56</v>
      </c>
      <c r="BS2" s="86"/>
      <c r="BT2" s="185" t="s">
        <v>20</v>
      </c>
      <c r="BU2" s="185"/>
      <c r="BV2" s="95" t="s">
        <v>57</v>
      </c>
      <c r="BW2" s="95"/>
      <c r="BX2" s="95"/>
      <c r="BY2" s="173" t="s">
        <v>21</v>
      </c>
      <c r="BZ2" s="173"/>
      <c r="CA2" s="85" t="s">
        <v>58</v>
      </c>
      <c r="CB2" s="85"/>
      <c r="CC2" s="94"/>
      <c r="CD2" s="173" t="s">
        <v>22</v>
      </c>
      <c r="CE2" s="173"/>
      <c r="CF2" s="85" t="s">
        <v>59</v>
      </c>
      <c r="CG2" s="85"/>
      <c r="CH2" s="94"/>
      <c r="CI2" s="173" t="s">
        <v>23</v>
      </c>
      <c r="CJ2" s="173"/>
      <c r="CK2" s="85" t="s">
        <v>60</v>
      </c>
      <c r="CL2" s="85"/>
      <c r="CM2" s="94"/>
      <c r="CN2" s="173" t="s">
        <v>24</v>
      </c>
      <c r="CO2" s="173"/>
      <c r="CP2" s="85" t="s">
        <v>61</v>
      </c>
      <c r="CQ2" s="85"/>
      <c r="CR2" s="94"/>
      <c r="CS2" s="173" t="s">
        <v>25</v>
      </c>
      <c r="CT2" s="173"/>
      <c r="CU2" s="85" t="s">
        <v>62</v>
      </c>
      <c r="CV2" s="85"/>
      <c r="CW2" s="94"/>
      <c r="CX2" s="173" t="s">
        <v>26</v>
      </c>
      <c r="CY2" s="173"/>
      <c r="CZ2" s="85" t="s">
        <v>63</v>
      </c>
      <c r="DA2" s="85"/>
      <c r="DB2" s="94"/>
      <c r="DC2" s="173" t="s">
        <v>27</v>
      </c>
      <c r="DD2" s="173"/>
      <c r="DE2" t="s">
        <v>64</v>
      </c>
      <c r="DH2" s="177" t="s">
        <v>65</v>
      </c>
      <c r="DI2" s="177"/>
      <c r="DJ2" s="87"/>
      <c r="DK2" s="51" t="s">
        <v>43</v>
      </c>
      <c r="DL2" s="185" t="s">
        <v>179</v>
      </c>
      <c r="DM2" s="185"/>
      <c r="DN2" s="74"/>
      <c r="DO2" s="74"/>
      <c r="DP2" s="74"/>
      <c r="DQ2" s="177" t="s">
        <v>66</v>
      </c>
      <c r="DR2" s="177"/>
      <c r="DS2" s="51" t="s">
        <v>44</v>
      </c>
      <c r="DT2" s="51"/>
      <c r="DU2" s="51"/>
      <c r="DV2" s="173" t="s">
        <v>67</v>
      </c>
      <c r="DW2" s="173"/>
      <c r="DX2" t="s">
        <v>45</v>
      </c>
      <c r="EA2" s="178" t="s">
        <v>68</v>
      </c>
      <c r="EB2" s="178"/>
      <c r="EC2" t="s">
        <v>46</v>
      </c>
      <c r="EF2" s="173" t="s">
        <v>69</v>
      </c>
      <c r="EG2" s="173"/>
      <c r="EH2" t="s">
        <v>47</v>
      </c>
      <c r="EK2" s="173" t="s">
        <v>70</v>
      </c>
      <c r="EL2" s="173"/>
      <c r="EM2" t="s">
        <v>48</v>
      </c>
      <c r="EP2" s="173" t="s">
        <v>71</v>
      </c>
      <c r="EQ2" s="173"/>
      <c r="ER2" t="s">
        <v>49</v>
      </c>
      <c r="EU2" s="173" t="s">
        <v>72</v>
      </c>
      <c r="EV2" s="173"/>
      <c r="EW2" t="s">
        <v>50</v>
      </c>
      <c r="EZ2" s="173" t="s">
        <v>73</v>
      </c>
      <c r="FA2" s="173"/>
      <c r="FB2" t="s">
        <v>51</v>
      </c>
      <c r="FE2" s="175" t="s">
        <v>74</v>
      </c>
      <c r="FF2" s="175"/>
      <c r="FG2" s="70" t="s">
        <v>52</v>
      </c>
      <c r="FH2" s="70"/>
      <c r="FI2" s="186" t="s">
        <v>180</v>
      </c>
      <c r="FJ2" s="186"/>
      <c r="FK2" s="74"/>
      <c r="FL2" s="74"/>
      <c r="FM2" s="74"/>
      <c r="FN2" s="173" t="s">
        <v>75</v>
      </c>
      <c r="FO2" s="173"/>
      <c r="FP2" t="s">
        <v>53</v>
      </c>
      <c r="FS2" s="175" t="s">
        <v>76</v>
      </c>
      <c r="FT2" s="175"/>
      <c r="FU2" s="70" t="s">
        <v>54</v>
      </c>
      <c r="FV2" s="70"/>
      <c r="FW2" s="186" t="s">
        <v>181</v>
      </c>
      <c r="FX2" s="186"/>
      <c r="FY2" s="74"/>
      <c r="FZ2" s="74"/>
      <c r="GA2" s="74"/>
      <c r="GB2" s="173" t="s">
        <v>82</v>
      </c>
      <c r="GC2" s="173"/>
      <c r="GD2" t="s">
        <v>55</v>
      </c>
      <c r="GG2" s="173" t="s">
        <v>83</v>
      </c>
      <c r="GH2" s="173"/>
      <c r="GI2" t="s">
        <v>56</v>
      </c>
      <c r="GL2" s="173" t="s">
        <v>84</v>
      </c>
      <c r="GM2" s="173"/>
      <c r="GN2" t="s">
        <v>57</v>
      </c>
      <c r="GQ2" s="173" t="s">
        <v>85</v>
      </c>
      <c r="GR2" s="173"/>
      <c r="GS2" t="s">
        <v>58</v>
      </c>
      <c r="GV2" s="173" t="s">
        <v>86</v>
      </c>
      <c r="GW2" s="173"/>
      <c r="GX2" t="s">
        <v>59</v>
      </c>
      <c r="HA2" s="173" t="s">
        <v>87</v>
      </c>
      <c r="HB2" s="173"/>
      <c r="HC2" t="s">
        <v>60</v>
      </c>
      <c r="HF2" s="173" t="s">
        <v>88</v>
      </c>
      <c r="HG2" s="173"/>
      <c r="HH2" t="s">
        <v>61</v>
      </c>
      <c r="HK2" s="174" t="s">
        <v>89</v>
      </c>
      <c r="HL2" s="174"/>
      <c r="HM2" s="28" t="s">
        <v>62</v>
      </c>
      <c r="HN2" s="28"/>
      <c r="HO2" s="28"/>
      <c r="HP2" s="173" t="s">
        <v>90</v>
      </c>
      <c r="HQ2" s="173"/>
      <c r="HR2" t="s">
        <v>63</v>
      </c>
      <c r="HU2" s="173" t="s">
        <v>91</v>
      </c>
      <c r="HV2" s="173"/>
      <c r="HW2" t="s">
        <v>64</v>
      </c>
    </row>
    <row r="3" spans="1:234" x14ac:dyDescent="0.25">
      <c r="D3" s="173" t="s">
        <v>6</v>
      </c>
      <c r="E3" s="173"/>
      <c r="F3" s="85"/>
      <c r="G3" s="85"/>
      <c r="H3" s="85"/>
      <c r="I3" s="173" t="s">
        <v>7</v>
      </c>
      <c r="J3" s="173"/>
      <c r="K3" s="85"/>
      <c r="L3" s="85"/>
      <c r="M3" s="85"/>
      <c r="N3" s="173" t="s">
        <v>8</v>
      </c>
      <c r="O3" s="173"/>
      <c r="P3" s="85"/>
      <c r="Q3" s="85"/>
      <c r="R3" s="85"/>
      <c r="S3" s="175" t="s">
        <v>9</v>
      </c>
      <c r="T3" s="175"/>
      <c r="U3" s="86"/>
      <c r="V3" s="86"/>
      <c r="W3" s="173" t="s">
        <v>10</v>
      </c>
      <c r="X3" s="173"/>
      <c r="Y3" s="85"/>
      <c r="Z3" s="85"/>
      <c r="AA3" s="85"/>
      <c r="AB3" s="173" t="s">
        <v>11</v>
      </c>
      <c r="AC3" s="173"/>
      <c r="AD3" s="85"/>
      <c r="AE3" s="85"/>
      <c r="AF3" s="85"/>
      <c r="AG3" s="173" t="s">
        <v>28</v>
      </c>
      <c r="AH3" s="173"/>
      <c r="AI3" s="85"/>
      <c r="AJ3" s="85"/>
      <c r="AK3" s="85"/>
      <c r="AL3" s="173" t="s">
        <v>29</v>
      </c>
      <c r="AM3" s="173"/>
      <c r="AN3" s="85"/>
      <c r="AO3" s="85"/>
      <c r="AP3" s="85"/>
      <c r="AQ3" s="173" t="s">
        <v>30</v>
      </c>
      <c r="AR3" s="173"/>
      <c r="AS3" s="85"/>
      <c r="AT3" s="85"/>
      <c r="AU3" s="85"/>
      <c r="AV3" s="173" t="s">
        <v>31</v>
      </c>
      <c r="AW3" s="173"/>
      <c r="AX3" s="85"/>
      <c r="AY3" s="85"/>
      <c r="AZ3" s="85"/>
      <c r="BA3" s="176" t="s">
        <v>32</v>
      </c>
      <c r="BB3" s="173"/>
      <c r="BC3" s="85"/>
      <c r="BD3" s="85"/>
      <c r="BE3" s="85"/>
      <c r="BF3" s="173" t="s">
        <v>33</v>
      </c>
      <c r="BG3" s="173"/>
      <c r="BH3" s="85"/>
      <c r="BI3" s="85"/>
      <c r="BJ3" s="88"/>
      <c r="BK3" s="185" t="s">
        <v>6</v>
      </c>
      <c r="BL3" s="185"/>
      <c r="BM3" s="95"/>
      <c r="BN3" s="95"/>
      <c r="BO3" s="95"/>
      <c r="BP3" s="175" t="s">
        <v>7</v>
      </c>
      <c r="BQ3" s="175"/>
      <c r="BR3" s="86"/>
      <c r="BS3" s="86"/>
      <c r="BT3" s="185" t="s">
        <v>8</v>
      </c>
      <c r="BU3" s="185"/>
      <c r="BV3" s="95"/>
      <c r="BW3" s="95"/>
      <c r="BX3" s="95"/>
      <c r="BY3" s="173" t="s">
        <v>9</v>
      </c>
      <c r="BZ3" s="173"/>
      <c r="CA3" s="85"/>
      <c r="CB3" s="85"/>
      <c r="CC3" s="94"/>
      <c r="CD3" s="173" t="s">
        <v>10</v>
      </c>
      <c r="CE3" s="173"/>
      <c r="CF3" s="85"/>
      <c r="CG3" s="85"/>
      <c r="CH3" s="94"/>
      <c r="CI3" s="173" t="s">
        <v>11</v>
      </c>
      <c r="CJ3" s="173"/>
      <c r="CK3" s="85"/>
      <c r="CL3" s="85"/>
      <c r="CM3" s="94"/>
      <c r="CN3" s="173" t="s">
        <v>34</v>
      </c>
      <c r="CO3" s="173"/>
      <c r="CP3" s="85"/>
      <c r="CQ3" s="85"/>
      <c r="CR3" s="94"/>
      <c r="CS3" s="173" t="s">
        <v>35</v>
      </c>
      <c r="CT3" s="173"/>
      <c r="CU3" s="85"/>
      <c r="CV3" s="85"/>
      <c r="CW3" s="94"/>
      <c r="CX3" s="173" t="s">
        <v>36</v>
      </c>
      <c r="CY3" s="173"/>
      <c r="CZ3" s="85"/>
      <c r="DA3" s="85"/>
      <c r="DB3" s="94"/>
      <c r="DC3" s="173" t="s">
        <v>37</v>
      </c>
      <c r="DD3" s="173"/>
      <c r="DH3" s="177" t="s">
        <v>28</v>
      </c>
      <c r="DI3" s="177"/>
      <c r="DJ3" s="87"/>
      <c r="DK3" s="51"/>
      <c r="DL3" s="185" t="s">
        <v>11</v>
      </c>
      <c r="DM3" s="185"/>
      <c r="DN3" s="74"/>
      <c r="DO3" s="74"/>
      <c r="DP3" s="74"/>
      <c r="DQ3" s="177" t="s">
        <v>29</v>
      </c>
      <c r="DR3" s="177"/>
      <c r="DS3" s="51"/>
      <c r="DT3" s="51"/>
      <c r="DU3" s="51"/>
      <c r="DV3" s="173" t="s">
        <v>30</v>
      </c>
      <c r="DW3" s="173"/>
      <c r="EA3" s="178" t="s">
        <v>31</v>
      </c>
      <c r="EB3" s="178"/>
      <c r="EF3" s="173" t="s">
        <v>32</v>
      </c>
      <c r="EG3" s="173"/>
      <c r="EK3" s="173" t="s">
        <v>33</v>
      </c>
      <c r="EL3" s="173"/>
      <c r="EP3" s="173" t="s">
        <v>6</v>
      </c>
      <c r="EQ3" s="173"/>
      <c r="EU3" s="173" t="s">
        <v>7</v>
      </c>
      <c r="EV3" s="173"/>
      <c r="EZ3" s="173" t="s">
        <v>8</v>
      </c>
      <c r="FA3" s="173"/>
      <c r="FE3" s="175" t="s">
        <v>9</v>
      </c>
      <c r="FF3" s="175"/>
      <c r="FG3" s="70"/>
      <c r="FH3" s="70"/>
      <c r="FI3" s="186" t="s">
        <v>34</v>
      </c>
      <c r="FJ3" s="186"/>
      <c r="FK3" s="74"/>
      <c r="FL3" s="74"/>
      <c r="FM3" s="74"/>
      <c r="FN3" s="173" t="s">
        <v>10</v>
      </c>
      <c r="FO3" s="173"/>
      <c r="FS3" s="175" t="s">
        <v>11</v>
      </c>
      <c r="FT3" s="175"/>
      <c r="FU3" s="70"/>
      <c r="FV3" s="70"/>
      <c r="FW3" s="186" t="s">
        <v>35</v>
      </c>
      <c r="FX3" s="186"/>
      <c r="FY3" s="74"/>
      <c r="FZ3" s="74"/>
      <c r="GA3" s="74"/>
      <c r="GB3" s="173" t="s">
        <v>34</v>
      </c>
      <c r="GC3" s="173"/>
      <c r="GG3" s="173" t="s">
        <v>35</v>
      </c>
      <c r="GH3" s="173"/>
      <c r="GL3" s="173" t="s">
        <v>36</v>
      </c>
      <c r="GM3" s="173"/>
      <c r="GQ3" s="173" t="s">
        <v>37</v>
      </c>
      <c r="GR3" s="173"/>
      <c r="GV3" s="173" t="s">
        <v>28</v>
      </c>
      <c r="GW3" s="173"/>
      <c r="HA3" s="173" t="s">
        <v>29</v>
      </c>
      <c r="HB3" s="173"/>
      <c r="HF3" s="173" t="s">
        <v>30</v>
      </c>
      <c r="HG3" s="173"/>
      <c r="HK3" s="174" t="s">
        <v>31</v>
      </c>
      <c r="HL3" s="174"/>
      <c r="HM3" s="28"/>
      <c r="HN3" s="28"/>
      <c r="HO3" s="28"/>
      <c r="HP3" s="173" t="s">
        <v>32</v>
      </c>
      <c r="HQ3" s="173"/>
      <c r="HU3" s="173" t="s">
        <v>33</v>
      </c>
      <c r="HV3" s="173"/>
    </row>
    <row r="4" spans="1:234" ht="60" x14ac:dyDescent="0.25">
      <c r="D4" s="1" t="s">
        <v>38</v>
      </c>
      <c r="E4" s="2" t="s">
        <v>39</v>
      </c>
      <c r="F4" s="2" t="s">
        <v>40</v>
      </c>
      <c r="G4" s="2" t="s">
        <v>81</v>
      </c>
      <c r="H4" s="2" t="s">
        <v>174</v>
      </c>
      <c r="I4" s="1" t="s">
        <v>38</v>
      </c>
      <c r="J4" s="2" t="s">
        <v>39</v>
      </c>
      <c r="K4" s="2" t="s">
        <v>40</v>
      </c>
      <c r="L4" s="2" t="s">
        <v>81</v>
      </c>
      <c r="M4" s="2" t="s">
        <v>174</v>
      </c>
      <c r="N4" s="1" t="s">
        <v>38</v>
      </c>
      <c r="O4" s="2" t="s">
        <v>39</v>
      </c>
      <c r="P4" s="2" t="s">
        <v>40</v>
      </c>
      <c r="Q4" s="2" t="s">
        <v>81</v>
      </c>
      <c r="R4" s="2"/>
      <c r="S4" s="72" t="s">
        <v>38</v>
      </c>
      <c r="T4" s="73" t="s">
        <v>39</v>
      </c>
      <c r="U4" s="73" t="s">
        <v>40</v>
      </c>
      <c r="V4" s="73" t="s">
        <v>81</v>
      </c>
      <c r="W4" s="1" t="s">
        <v>38</v>
      </c>
      <c r="X4" s="2" t="s">
        <v>39</v>
      </c>
      <c r="Y4" s="2" t="s">
        <v>40</v>
      </c>
      <c r="Z4" s="2" t="s">
        <v>81</v>
      </c>
      <c r="AA4" s="2"/>
      <c r="AB4" s="1" t="s">
        <v>38</v>
      </c>
      <c r="AC4" s="2" t="s">
        <v>39</v>
      </c>
      <c r="AD4" s="2" t="s">
        <v>40</v>
      </c>
      <c r="AE4" s="2" t="s">
        <v>81</v>
      </c>
      <c r="AF4" s="2"/>
      <c r="AG4" s="1" t="s">
        <v>38</v>
      </c>
      <c r="AH4" s="2" t="s">
        <v>39</v>
      </c>
      <c r="AI4" s="2" t="s">
        <v>40</v>
      </c>
      <c r="AJ4" s="2" t="s">
        <v>81</v>
      </c>
      <c r="AK4" s="2"/>
      <c r="AL4" s="1" t="s">
        <v>38</v>
      </c>
      <c r="AM4" s="2" t="s">
        <v>39</v>
      </c>
      <c r="AN4" s="2" t="s">
        <v>40</v>
      </c>
      <c r="AO4" s="2" t="s">
        <v>81</v>
      </c>
      <c r="AP4" s="2"/>
      <c r="AQ4" s="1" t="s">
        <v>38</v>
      </c>
      <c r="AR4" s="2" t="s">
        <v>39</v>
      </c>
      <c r="AS4" s="2" t="s">
        <v>40</v>
      </c>
      <c r="AT4" s="2" t="s">
        <v>81</v>
      </c>
      <c r="AU4" s="2"/>
      <c r="AV4" s="1" t="s">
        <v>38</v>
      </c>
      <c r="AW4" s="2" t="s">
        <v>39</v>
      </c>
      <c r="AX4" s="2" t="s">
        <v>40</v>
      </c>
      <c r="AY4" s="2" t="s">
        <v>81</v>
      </c>
      <c r="AZ4" s="2"/>
      <c r="BA4" s="1" t="s">
        <v>38</v>
      </c>
      <c r="BB4" s="2" t="s">
        <v>39</v>
      </c>
      <c r="BC4" s="2" t="s">
        <v>40</v>
      </c>
      <c r="BD4" s="2" t="s">
        <v>81</v>
      </c>
      <c r="BE4" s="2"/>
      <c r="BF4" s="1" t="s">
        <v>38</v>
      </c>
      <c r="BG4" s="2" t="s">
        <v>39</v>
      </c>
      <c r="BH4" s="2" t="s">
        <v>40</v>
      </c>
      <c r="BI4" s="2" t="s">
        <v>81</v>
      </c>
      <c r="BJ4" s="2"/>
      <c r="BK4" s="1" t="s">
        <v>38</v>
      </c>
      <c r="BL4" s="2" t="s">
        <v>39</v>
      </c>
      <c r="BM4" s="2" t="s">
        <v>40</v>
      </c>
      <c r="BN4" s="2" t="s">
        <v>81</v>
      </c>
      <c r="BO4" s="2"/>
      <c r="BP4" s="1" t="s">
        <v>38</v>
      </c>
      <c r="BQ4" s="2" t="s">
        <v>39</v>
      </c>
      <c r="BR4" s="2" t="s">
        <v>40</v>
      </c>
      <c r="BS4" s="2" t="s">
        <v>81</v>
      </c>
      <c r="BT4" s="1" t="s">
        <v>38</v>
      </c>
      <c r="BU4" s="2" t="s">
        <v>39</v>
      </c>
      <c r="BV4" s="2" t="s">
        <v>40</v>
      </c>
      <c r="BW4" s="2" t="s">
        <v>81</v>
      </c>
      <c r="BX4" s="2"/>
      <c r="BY4" s="1" t="s">
        <v>38</v>
      </c>
      <c r="BZ4" s="2" t="s">
        <v>39</v>
      </c>
      <c r="CA4" s="2" t="s">
        <v>40</v>
      </c>
      <c r="CB4" s="2" t="s">
        <v>81</v>
      </c>
      <c r="CC4" s="2"/>
      <c r="CD4" s="1" t="s">
        <v>38</v>
      </c>
      <c r="CE4" s="2" t="s">
        <v>39</v>
      </c>
      <c r="CF4" s="2" t="s">
        <v>40</v>
      </c>
      <c r="CG4" s="2" t="s">
        <v>81</v>
      </c>
      <c r="CH4" s="2"/>
      <c r="CI4" s="1" t="s">
        <v>38</v>
      </c>
      <c r="CJ4" s="2" t="s">
        <v>39</v>
      </c>
      <c r="CK4" s="2" t="s">
        <v>40</v>
      </c>
      <c r="CL4" s="2" t="s">
        <v>81</v>
      </c>
      <c r="CM4" s="2"/>
      <c r="CN4" s="1" t="s">
        <v>38</v>
      </c>
      <c r="CO4" s="2" t="s">
        <v>39</v>
      </c>
      <c r="CP4" s="2" t="s">
        <v>40</v>
      </c>
      <c r="CQ4" s="2" t="s">
        <v>81</v>
      </c>
      <c r="CR4" s="2"/>
      <c r="CS4" s="1" t="s">
        <v>38</v>
      </c>
      <c r="CT4" s="2" t="s">
        <v>39</v>
      </c>
      <c r="CU4" s="2" t="s">
        <v>40</v>
      </c>
      <c r="CV4" s="2" t="s">
        <v>81</v>
      </c>
      <c r="CW4" s="2"/>
      <c r="CX4" s="1" t="s">
        <v>38</v>
      </c>
      <c r="CY4" s="2" t="s">
        <v>39</v>
      </c>
      <c r="CZ4" s="2" t="s">
        <v>40</v>
      </c>
      <c r="DA4" s="2" t="s">
        <v>81</v>
      </c>
      <c r="DB4" s="2"/>
      <c r="DC4" s="1" t="s">
        <v>38</v>
      </c>
      <c r="DD4" s="2" t="s">
        <v>39</v>
      </c>
      <c r="DE4" s="2" t="s">
        <v>40</v>
      </c>
      <c r="DF4" s="2" t="s">
        <v>81</v>
      </c>
      <c r="DG4" s="101"/>
      <c r="DH4" s="8" t="s">
        <v>38</v>
      </c>
      <c r="DI4" s="2" t="s">
        <v>39</v>
      </c>
      <c r="DJ4" s="2" t="s">
        <v>40</v>
      </c>
      <c r="DK4" s="9" t="s">
        <v>81</v>
      </c>
      <c r="DL4" s="8" t="s">
        <v>38</v>
      </c>
      <c r="DM4" s="2" t="s">
        <v>39</v>
      </c>
      <c r="DN4" s="2" t="s">
        <v>40</v>
      </c>
      <c r="DO4" s="2" t="s">
        <v>81</v>
      </c>
      <c r="DP4" s="108"/>
      <c r="DQ4" s="8" t="s">
        <v>38</v>
      </c>
      <c r="DR4" s="2" t="s">
        <v>39</v>
      </c>
      <c r="DS4" s="2" t="s">
        <v>40</v>
      </c>
      <c r="DT4" s="2" t="s">
        <v>81</v>
      </c>
      <c r="DU4" s="9"/>
      <c r="DV4" s="1" t="s">
        <v>38</v>
      </c>
      <c r="DW4" s="2" t="s">
        <v>39</v>
      </c>
      <c r="DX4" s="2" t="s">
        <v>40</v>
      </c>
      <c r="DY4" s="2" t="s">
        <v>81</v>
      </c>
      <c r="DZ4" s="9"/>
      <c r="EA4" s="1" t="s">
        <v>38</v>
      </c>
      <c r="EB4" s="2" t="s">
        <v>39</v>
      </c>
      <c r="EC4" s="2" t="s">
        <v>40</v>
      </c>
      <c r="ED4" s="2" t="s">
        <v>81</v>
      </c>
      <c r="EE4" s="9"/>
      <c r="EF4" s="1" t="s">
        <v>38</v>
      </c>
      <c r="EG4" s="2" t="s">
        <v>39</v>
      </c>
      <c r="EH4" s="2" t="s">
        <v>40</v>
      </c>
      <c r="EI4" s="2" t="s">
        <v>81</v>
      </c>
      <c r="EJ4" s="9"/>
      <c r="EK4" s="1" t="s">
        <v>38</v>
      </c>
      <c r="EL4" s="2" t="s">
        <v>39</v>
      </c>
      <c r="EM4" s="2" t="s">
        <v>40</v>
      </c>
      <c r="EN4" s="2" t="s">
        <v>81</v>
      </c>
      <c r="EO4" s="9"/>
      <c r="EP4" s="1" t="s">
        <v>38</v>
      </c>
      <c r="EQ4" s="2" t="s">
        <v>39</v>
      </c>
      <c r="ER4" s="2" t="s">
        <v>40</v>
      </c>
      <c r="ES4" s="2" t="s">
        <v>81</v>
      </c>
      <c r="ET4" s="9"/>
      <c r="EU4" s="1" t="s">
        <v>38</v>
      </c>
      <c r="EV4" s="2" t="s">
        <v>39</v>
      </c>
      <c r="EW4" s="2" t="s">
        <v>40</v>
      </c>
      <c r="EX4" s="2" t="s">
        <v>81</v>
      </c>
      <c r="EY4" s="9"/>
      <c r="EZ4" s="1" t="s">
        <v>38</v>
      </c>
      <c r="FA4" s="2" t="s">
        <v>39</v>
      </c>
      <c r="FB4" s="2" t="s">
        <v>40</v>
      </c>
      <c r="FC4" s="2" t="s">
        <v>81</v>
      </c>
      <c r="FD4" s="2"/>
      <c r="FE4" s="1" t="s">
        <v>38</v>
      </c>
      <c r="FF4" s="2" t="s">
        <v>39</v>
      </c>
      <c r="FG4" s="2" t="s">
        <v>40</v>
      </c>
      <c r="FH4" s="9" t="s">
        <v>81</v>
      </c>
      <c r="FI4" s="1" t="s">
        <v>38</v>
      </c>
      <c r="FJ4" s="2" t="s">
        <v>39</v>
      </c>
      <c r="FK4" s="2" t="s">
        <v>40</v>
      </c>
      <c r="FL4" s="2" t="s">
        <v>81</v>
      </c>
      <c r="FM4" s="9"/>
      <c r="FN4" s="1" t="s">
        <v>38</v>
      </c>
      <c r="FO4" s="2" t="s">
        <v>39</v>
      </c>
      <c r="FP4" s="2" t="s">
        <v>40</v>
      </c>
      <c r="FQ4" s="2" t="s">
        <v>81</v>
      </c>
      <c r="FR4" s="9"/>
      <c r="FS4" s="1" t="s">
        <v>38</v>
      </c>
      <c r="FT4" s="2" t="s">
        <v>39</v>
      </c>
      <c r="FU4" s="2" t="s">
        <v>40</v>
      </c>
      <c r="FV4" s="9" t="s">
        <v>81</v>
      </c>
      <c r="FW4" s="1" t="s">
        <v>38</v>
      </c>
      <c r="FX4" s="2" t="s">
        <v>39</v>
      </c>
      <c r="FY4" s="2" t="s">
        <v>40</v>
      </c>
      <c r="FZ4" s="2" t="s">
        <v>81</v>
      </c>
      <c r="GA4" s="123"/>
      <c r="GB4" s="1" t="s">
        <v>38</v>
      </c>
      <c r="GC4" s="2" t="s">
        <v>39</v>
      </c>
      <c r="GD4" s="2" t="s">
        <v>40</v>
      </c>
      <c r="GE4" s="2" t="s">
        <v>81</v>
      </c>
      <c r="GF4" s="9"/>
      <c r="GG4" s="1" t="s">
        <v>38</v>
      </c>
      <c r="GH4" s="2" t="s">
        <v>39</v>
      </c>
      <c r="GI4" s="2" t="s">
        <v>40</v>
      </c>
      <c r="GJ4" s="2" t="s">
        <v>81</v>
      </c>
      <c r="GK4" s="9"/>
      <c r="GL4" s="1" t="s">
        <v>38</v>
      </c>
      <c r="GM4" s="2" t="s">
        <v>39</v>
      </c>
      <c r="GN4" s="2" t="s">
        <v>40</v>
      </c>
      <c r="GO4" s="2" t="s">
        <v>81</v>
      </c>
      <c r="GP4" s="9"/>
      <c r="GQ4" s="1" t="s">
        <v>38</v>
      </c>
      <c r="GR4" s="2" t="s">
        <v>39</v>
      </c>
      <c r="GS4" s="2" t="s">
        <v>40</v>
      </c>
      <c r="GT4" s="2" t="s">
        <v>81</v>
      </c>
      <c r="GU4" s="9"/>
      <c r="GV4" s="1" t="s">
        <v>38</v>
      </c>
      <c r="GW4" s="2" t="s">
        <v>39</v>
      </c>
      <c r="GX4" s="2" t="s">
        <v>40</v>
      </c>
      <c r="GY4" s="2" t="s">
        <v>81</v>
      </c>
      <c r="GZ4" s="9"/>
      <c r="HA4" s="1" t="s">
        <v>38</v>
      </c>
      <c r="HB4" s="2" t="s">
        <v>39</v>
      </c>
      <c r="HC4" s="2" t="s">
        <v>40</v>
      </c>
      <c r="HD4" s="2" t="s">
        <v>81</v>
      </c>
      <c r="HE4" s="2"/>
      <c r="HF4" s="1" t="s">
        <v>38</v>
      </c>
      <c r="HG4" s="2" t="s">
        <v>39</v>
      </c>
      <c r="HH4" s="2" t="s">
        <v>40</v>
      </c>
      <c r="HI4" s="2" t="s">
        <v>81</v>
      </c>
      <c r="HJ4" s="9"/>
      <c r="HK4" s="1" t="s">
        <v>38</v>
      </c>
      <c r="HL4" s="2" t="s">
        <v>39</v>
      </c>
      <c r="HM4" s="2" t="s">
        <v>40</v>
      </c>
      <c r="HN4" s="2" t="s">
        <v>81</v>
      </c>
      <c r="HO4" s="2"/>
      <c r="HP4" s="1" t="s">
        <v>38</v>
      </c>
      <c r="HQ4" s="2" t="s">
        <v>39</v>
      </c>
      <c r="HR4" s="2" t="s">
        <v>40</v>
      </c>
      <c r="HS4" s="124" t="s">
        <v>81</v>
      </c>
      <c r="HT4" s="2"/>
      <c r="HU4" s="1" t="s">
        <v>38</v>
      </c>
      <c r="HV4" s="2" t="s">
        <v>39</v>
      </c>
      <c r="HW4" s="2" t="s">
        <v>40</v>
      </c>
      <c r="HX4" s="124" t="s">
        <v>81</v>
      </c>
      <c r="HY4" s="13"/>
    </row>
    <row r="5" spans="1:234" x14ac:dyDescent="0.25">
      <c r="D5" s="5">
        <v>1.7333414660000006</v>
      </c>
      <c r="E5" s="6">
        <v>1.5045311262524896E-2</v>
      </c>
      <c r="F5" s="6">
        <f>MAX(0,D5*E5)</f>
        <v>2.6078661880211223E-2</v>
      </c>
      <c r="G5" s="6">
        <f>MAX(0, E5*37)</f>
        <v>0.55667651671342111</v>
      </c>
      <c r="H5" s="74"/>
      <c r="I5" s="5">
        <v>1.456162892</v>
      </c>
      <c r="J5" s="6">
        <v>1.180078429885203E-2</v>
      </c>
      <c r="K5" s="6">
        <f>MAX(0,I5*J5)</f>
        <v>1.7183864192484563E-2</v>
      </c>
      <c r="L5" s="6">
        <f>MAX(0, J5*37)</f>
        <v>0.4366290190575251</v>
      </c>
      <c r="M5" s="74"/>
      <c r="N5" s="5">
        <v>1.5139698960000008</v>
      </c>
      <c r="O5" s="6">
        <v>1.5012211439715921E-2</v>
      </c>
      <c r="P5" s="6">
        <f>MAX(0,N5*O5)</f>
        <v>2.2728036192116736E-2</v>
      </c>
      <c r="Q5" s="6">
        <f>MAX(0, O5*37)</f>
        <v>0.55545182326948905</v>
      </c>
      <c r="R5" s="74"/>
      <c r="S5" s="5">
        <v>1.502523235</v>
      </c>
      <c r="T5" s="6">
        <v>1.746662434911227E-2</v>
      </c>
      <c r="U5" s="6">
        <f>MAX(0,S5*T5)</f>
        <v>2.6244008921557937E-2</v>
      </c>
      <c r="V5" s="6">
        <f>MAX(0, T5*37)</f>
        <v>0.64626510091715406</v>
      </c>
      <c r="W5" s="5">
        <v>1.5205810940000006</v>
      </c>
      <c r="X5" s="6">
        <v>1.388848140539322E-2</v>
      </c>
      <c r="Y5" s="6">
        <f>MAX(0,W5*X5)</f>
        <v>2.1118562249411488E-2</v>
      </c>
      <c r="Z5" s="6">
        <f>MAX(0, X5*37)</f>
        <v>0.51387381199954918</v>
      </c>
      <c r="AA5" s="74"/>
      <c r="AB5" s="5">
        <v>1.483099425999999</v>
      </c>
      <c r="AC5" s="6">
        <v>-2.0875981978893629E-4</v>
      </c>
      <c r="AD5" s="6">
        <f>MAX(0,AB5*AC5)</f>
        <v>0</v>
      </c>
      <c r="AE5" s="6">
        <f>MAX(0, AC5*37)</f>
        <v>0</v>
      </c>
      <c r="AF5" s="74"/>
      <c r="AG5" s="5">
        <v>1.714436718</v>
      </c>
      <c r="AH5" s="6">
        <v>2.3968258202790596E-2</v>
      </c>
      <c r="AI5" s="6">
        <f>MAX(0,AG5*AH5)</f>
        <v>4.1092061929368887E-2</v>
      </c>
      <c r="AJ5" s="6">
        <f>MAX(0, AH5*37)</f>
        <v>0.8868255535032521</v>
      </c>
      <c r="AK5" s="74"/>
      <c r="AL5" s="5">
        <v>1.7031812899999998</v>
      </c>
      <c r="AM5" s="6">
        <v>-1.7192558627755424E-2</v>
      </c>
      <c r="AN5" s="6">
        <f>MAX(0,AL5*AM5)</f>
        <v>0</v>
      </c>
      <c r="AO5" s="6">
        <f>MAX(0, AM5*37)</f>
        <v>0</v>
      </c>
      <c r="AP5" s="74"/>
      <c r="AQ5" s="5">
        <v>1.722523142</v>
      </c>
      <c r="AR5" s="6">
        <v>3.3519988569616084E-2</v>
      </c>
      <c r="AS5" s="6">
        <f>MAX(0,AQ5*AR5)</f>
        <v>5.7738956030739183E-2</v>
      </c>
      <c r="AT5" s="6">
        <f>MAX(0, AR5*37)</f>
        <v>1.240239577075795</v>
      </c>
      <c r="AU5" s="74"/>
      <c r="AV5" s="5">
        <v>1.7025256340000006</v>
      </c>
      <c r="AW5" s="6">
        <v>1.6058968213328157E-3</v>
      </c>
      <c r="AX5" s="6">
        <f>MAX(0,AV5*AW5)</f>
        <v>2.7340805038782376E-3</v>
      </c>
      <c r="AY5" s="6">
        <f>MAX(0, AW5*37)</f>
        <v>5.9418182389314178E-2</v>
      </c>
      <c r="AZ5" s="74"/>
      <c r="BA5" s="5">
        <v>1.5674058600000009</v>
      </c>
      <c r="BB5" s="6">
        <v>-1.071342557149956E-2</v>
      </c>
      <c r="BC5" s="6">
        <f>MAX(0,BA5*BB5)</f>
        <v>0</v>
      </c>
      <c r="BD5" s="6">
        <f>MAX(0, BB5*37)</f>
        <v>0</v>
      </c>
      <c r="BE5" s="74"/>
      <c r="BF5" s="5">
        <v>1.5852724860000009</v>
      </c>
      <c r="BG5" s="6">
        <v>-8.4132955543409337E-3</v>
      </c>
      <c r="BH5" s="6">
        <f>MAX(0,BF5*BG5)</f>
        <v>0</v>
      </c>
      <c r="BI5" s="6">
        <f>MAX(0, BG5*37)</f>
        <v>0</v>
      </c>
      <c r="BJ5" s="74"/>
      <c r="BK5" s="5">
        <v>1.6078926180000011</v>
      </c>
      <c r="BL5" s="6">
        <v>-3.6200030862442917E-2</v>
      </c>
      <c r="BM5" s="6">
        <f>MAX(0,BK5*BL5)</f>
        <v>0</v>
      </c>
      <c r="BN5" s="6">
        <f>MAX(0, BL5*37)</f>
        <v>0</v>
      </c>
      <c r="BO5" s="74"/>
      <c r="BP5" s="5">
        <v>1.572214004000001</v>
      </c>
      <c r="BQ5" s="6">
        <v>-5.6869468752859725E-2</v>
      </c>
      <c r="BR5" s="6">
        <f>MAX(0,BP5*BQ5)</f>
        <v>0</v>
      </c>
      <c r="BS5" s="6">
        <f>MAX(0, BQ5*37)</f>
        <v>0</v>
      </c>
      <c r="BT5" s="5">
        <v>1.6703711710000029</v>
      </c>
      <c r="BU5" s="6">
        <v>1.9282225317237656E-2</v>
      </c>
      <c r="BV5" s="6">
        <f>MAX(0,BT5*BU5)</f>
        <v>3.2208473282640163E-2</v>
      </c>
      <c r="BW5" s="6">
        <f>MAX(0, BU5*37)</f>
        <v>0.71344233673779334</v>
      </c>
      <c r="BX5" s="74"/>
      <c r="BY5" s="5">
        <v>1.6445273970000009</v>
      </c>
      <c r="BZ5" s="6">
        <v>2.107512628097542E-2</v>
      </c>
      <c r="CA5" s="6">
        <f>MAX(0,BY5*BZ5)</f>
        <v>3.4658622564298816E-2</v>
      </c>
      <c r="CB5" s="6">
        <f>MAX(0, BZ5*37)</f>
        <v>0.77977967239609047</v>
      </c>
      <c r="CC5" s="74"/>
      <c r="CD5" s="5">
        <v>1.6824461690000003</v>
      </c>
      <c r="CE5" s="6">
        <v>4.6391447911636775E-2</v>
      </c>
      <c r="CF5" s="6">
        <f>MAX(0,CD5*CE5)</f>
        <v>7.8051113813296352E-2</v>
      </c>
      <c r="CG5" s="6">
        <f>MAX(0, CE5*37)</f>
        <v>1.7164835727305607</v>
      </c>
      <c r="CH5" s="74"/>
      <c r="CI5" s="5">
        <v>1.5717495810000006</v>
      </c>
      <c r="CJ5" s="6">
        <v>-2.1103982897001466E-2</v>
      </c>
      <c r="CK5" s="6">
        <f>MAX(0,CI5*CJ5)</f>
        <v>0</v>
      </c>
      <c r="CL5" s="6">
        <f>MAX(0, CJ5*37)</f>
        <v>0</v>
      </c>
      <c r="CM5" s="74"/>
      <c r="CN5" s="5">
        <v>1.7160485390000009</v>
      </c>
      <c r="CO5" s="6">
        <v>3.8067578845323032E-2</v>
      </c>
      <c r="CP5" s="6">
        <f>MAX(0,CN5*CO5)</f>
        <v>6.532581306078393E-2</v>
      </c>
      <c r="CQ5" s="6">
        <f>MAX(0, CO5*37)</f>
        <v>1.4085004172769522</v>
      </c>
      <c r="CR5" s="6"/>
      <c r="CS5" s="5">
        <v>1.5621606120000013</v>
      </c>
      <c r="CT5" s="6">
        <v>3.2108362339305696E-2</v>
      </c>
      <c r="CU5" s="6">
        <f>MAX(0,CS5*CT5)</f>
        <v>5.0158418962287579E-2</v>
      </c>
      <c r="CV5" s="6">
        <f>MAX(0, CT5*37)</f>
        <v>1.1880094065543108</v>
      </c>
      <c r="CW5" s="74"/>
      <c r="CX5" s="5">
        <v>1.5791257110000014</v>
      </c>
      <c r="CY5" s="6">
        <v>3.7715824368585227E-2</v>
      </c>
      <c r="CZ5" s="6">
        <f>MAX(0,CX5*CY5)</f>
        <v>5.9558027971993326E-2</v>
      </c>
      <c r="DA5" s="6">
        <f>MAX(0, CY5*37)</f>
        <v>1.3954855016376535</v>
      </c>
      <c r="DB5" s="74"/>
      <c r="DC5" s="5">
        <v>1.5143250430000013</v>
      </c>
      <c r="DD5" s="6">
        <v>1.706464448856947E-2</v>
      </c>
      <c r="DE5" s="21">
        <f>MAX(0,DC5*DD5)</f>
        <v>2.5841418498932699E-2</v>
      </c>
      <c r="DF5" s="21">
        <f t="shared" ref="DF5:DF26" si="0">MAX(0, DD5*37)</f>
        <v>0.63139184607707044</v>
      </c>
      <c r="DG5" s="93"/>
      <c r="DH5" s="19">
        <v>1.5195156530000009</v>
      </c>
      <c r="DI5" s="19">
        <v>-4.5440400159440425E-2</v>
      </c>
      <c r="DJ5" s="21">
        <f t="shared" ref="DJ5:DJ26" si="1">MAX(0, DH5*DI5)</f>
        <v>0</v>
      </c>
      <c r="DK5" s="22">
        <f>MAX(0, DI5*37)</f>
        <v>0</v>
      </c>
      <c r="DL5" s="5">
        <v>1.3221905160000009</v>
      </c>
      <c r="DM5" s="6">
        <v>7.1729527260057491E-2</v>
      </c>
      <c r="DN5" s="21">
        <f>MAX(0,DL5*DM5)</f>
        <v>9.4840100660411542E-2</v>
      </c>
      <c r="DO5" s="21">
        <f>MAX(0,DM5*37)</f>
        <v>2.6539925086221272</v>
      </c>
      <c r="DP5" s="109"/>
      <c r="DQ5" s="23">
        <v>1.5388575050000011</v>
      </c>
      <c r="DR5" s="6">
        <v>-1.3382784897160223E-2</v>
      </c>
      <c r="DS5" s="24">
        <f>MAX(0,DQ5*DR5)</f>
        <v>0</v>
      </c>
      <c r="DT5" s="24">
        <f>MAX(0, DR5*37)</f>
        <v>0</v>
      </c>
      <c r="DU5" s="15"/>
      <c r="DV5" s="23">
        <v>1.5538283170000025</v>
      </c>
      <c r="DW5" s="6">
        <v>-1.5818113848421685E-2</v>
      </c>
      <c r="DX5" s="24">
        <f>MAX(0,DV5*DW5)</f>
        <v>0</v>
      </c>
      <c r="DY5" s="21">
        <f>MAX(0, DW5*37)</f>
        <v>0</v>
      </c>
      <c r="DZ5" s="109"/>
      <c r="EA5" s="5">
        <v>1.6584054489999982</v>
      </c>
      <c r="EB5" s="6">
        <v>-5.7229884347110606E-2</v>
      </c>
      <c r="EC5" s="21">
        <f>MAX(0,EA5*EB5)</f>
        <v>0</v>
      </c>
      <c r="ED5" s="21">
        <f>MAX(0, EB5*37)</f>
        <v>0</v>
      </c>
      <c r="EE5" s="109"/>
      <c r="EF5" s="23">
        <v>1.6124548910000005</v>
      </c>
      <c r="EG5" s="6">
        <v>5.5902427561580842E-2</v>
      </c>
      <c r="EH5" s="21">
        <f>MAX(0,EF5*EG5)</f>
        <v>9.0140142740444254E-2</v>
      </c>
      <c r="EI5" s="21">
        <f>MAX(0, EG5*37)</f>
        <v>2.0683898197784911</v>
      </c>
      <c r="EJ5" s="109"/>
      <c r="EK5" s="23">
        <v>1.5831416040000015</v>
      </c>
      <c r="EL5" s="6">
        <v>2.4378778386926012E-2</v>
      </c>
      <c r="EM5" s="21">
        <f>MAX(0,EK5*EL5)</f>
        <v>3.8595058319038617E-2</v>
      </c>
      <c r="EN5" s="21">
        <f>MAX(0, EL5*37)</f>
        <v>0.90201480031626247</v>
      </c>
      <c r="EO5" s="109"/>
      <c r="EP5" s="23">
        <v>1.4973872630000002</v>
      </c>
      <c r="EQ5" s="6">
        <v>8.3551200019465408E-2</v>
      </c>
      <c r="ER5" s="21">
        <f>MAX(0,EP5*EQ5)</f>
        <v>0.12510850271751286</v>
      </c>
      <c r="ES5" s="24">
        <f>MAX(0, EQ5*37)</f>
        <v>3.0913944007202199</v>
      </c>
      <c r="ET5" s="15"/>
      <c r="EU5" s="23">
        <v>1.6103240089999993</v>
      </c>
      <c r="EV5" s="6">
        <v>2.5563145542770085E-2</v>
      </c>
      <c r="EW5" s="21">
        <f>MAX(0,EU5*EV5)</f>
        <v>4.1164947013083986E-2</v>
      </c>
      <c r="EX5" s="24">
        <f>MAX(0, EV5*37)</f>
        <v>0.94583638508249313</v>
      </c>
      <c r="EY5" s="15"/>
      <c r="EZ5" s="23">
        <v>1.6213882040000023</v>
      </c>
      <c r="FA5" s="6">
        <v>-2.6617012263969037E-2</v>
      </c>
      <c r="FB5" s="21">
        <f>MAX(0,EZ5*FA5)</f>
        <v>0</v>
      </c>
      <c r="FC5" s="21">
        <f>MAX(0, FA5*37)</f>
        <v>0</v>
      </c>
      <c r="FD5" s="109"/>
      <c r="FE5" s="23">
        <v>1.5849992959999994</v>
      </c>
      <c r="FF5" s="6">
        <v>-3.2432757701298776E-2</v>
      </c>
      <c r="FG5" s="21">
        <f>MAX(0,FE5*FF5)</f>
        <v>0</v>
      </c>
      <c r="FH5" s="22">
        <f>MAX(0, FF5*37)</f>
        <v>0</v>
      </c>
      <c r="FI5" s="21">
        <v>1.5196522480000016</v>
      </c>
      <c r="FJ5" s="21">
        <v>6.1804619972850139E-2</v>
      </c>
      <c r="FK5" s="21">
        <f>MAX(0,FI5*FJ5)</f>
        <v>9.3921529678527516E-2</v>
      </c>
      <c r="FL5" s="21">
        <f>MAX(0,FJ5*37)</f>
        <v>2.2867709389954554</v>
      </c>
      <c r="FM5" s="15"/>
      <c r="FN5" s="23">
        <v>1.7256375079999984</v>
      </c>
      <c r="FO5" s="6">
        <v>8.1509948052314041E-3</v>
      </c>
      <c r="FP5" s="21">
        <f>MAX(0,FN5*FO5)</f>
        <v>1.4065662363420453E-2</v>
      </c>
      <c r="FQ5" s="24">
        <f>MAX(0, FO5*37)</f>
        <v>0.30158680779356195</v>
      </c>
      <c r="FR5" s="15"/>
      <c r="FS5" s="23">
        <v>1.4555891929999998</v>
      </c>
      <c r="FT5" s="6">
        <v>-8.8251476333038956E-3</v>
      </c>
      <c r="FU5" s="21">
        <f>MAX(0,FS5*FT5)</f>
        <v>0</v>
      </c>
      <c r="FV5" s="22">
        <f>MAX(0, FT5*37)</f>
        <v>0</v>
      </c>
      <c r="FW5" s="21">
        <v>1.5440207959999999</v>
      </c>
      <c r="FX5" s="21">
        <v>3.5897730893606962E-2</v>
      </c>
      <c r="FY5" s="21">
        <f>MAX(0,FW5*FX5)</f>
        <v>5.5426843028940805E-2</v>
      </c>
      <c r="FZ5" s="21">
        <f>MAX(0,FX5*37)</f>
        <v>1.3282160430634575</v>
      </c>
      <c r="GA5" s="15"/>
      <c r="GB5" s="23">
        <v>1.6706989990000025</v>
      </c>
      <c r="GC5" s="21">
        <v>0.27751439905121567</v>
      </c>
      <c r="GD5" s="21">
        <f>MAX(0,GB5*GC5)</f>
        <v>0.46364302870295326</v>
      </c>
      <c r="GE5" s="24">
        <f>MAX(0, GC5*37)</f>
        <v>10.268032764894979</v>
      </c>
      <c r="GF5" s="109"/>
      <c r="GG5" s="6">
        <v>1.7268122250000033</v>
      </c>
      <c r="GH5" s="6">
        <v>0.24457661049385537</v>
      </c>
      <c r="GI5" s="21">
        <f>MAX(0,GG5*GH5)</f>
        <v>0.42233788094985353</v>
      </c>
      <c r="GJ5" s="21">
        <f>MAX(0, GH5*37)</f>
        <v>9.0493345882726484</v>
      </c>
      <c r="GK5" s="109"/>
      <c r="GL5" s="23">
        <v>1.6071823240000018</v>
      </c>
      <c r="GM5" s="6">
        <v>0.26336392495030531</v>
      </c>
      <c r="GN5" s="21">
        <f>MAX(0,GL5*GM5)</f>
        <v>0.42327384495939374</v>
      </c>
      <c r="GO5" s="24">
        <f>MAX(0, GM5*37)</f>
        <v>9.7444652231612956</v>
      </c>
      <c r="GP5" s="15"/>
      <c r="GQ5" s="23">
        <v>1.6031937500000026</v>
      </c>
      <c r="GR5" s="6">
        <v>0.23897642596330324</v>
      </c>
      <c r="GS5" s="21">
        <f>MAX(0,GQ5*GR5)</f>
        <v>0.38312551250170612</v>
      </c>
      <c r="GT5" s="24">
        <f>MAX(0, GR5*37)</f>
        <v>8.8421277606422191</v>
      </c>
      <c r="GU5" s="15"/>
      <c r="GV5" s="23">
        <v>1.6826920399999992</v>
      </c>
      <c r="GW5" s="6">
        <v>-4.1542201989311174E-3</v>
      </c>
      <c r="GX5" s="21">
        <f>MAX(0,GV5*GW5)</f>
        <v>0</v>
      </c>
      <c r="GY5" s="24">
        <f>MAX(0, GW5*37)</f>
        <v>0</v>
      </c>
      <c r="GZ5" s="15"/>
      <c r="HA5" s="23">
        <v>1.6716278450000015</v>
      </c>
      <c r="HB5" s="6">
        <v>6.068716397459617E-2</v>
      </c>
      <c r="HC5" s="21">
        <f>MAX(0,HA5*HB5)</f>
        <v>0.10144635313401593</v>
      </c>
      <c r="HD5" s="24">
        <f>MAX(0, HB5*37)</f>
        <v>2.2454250670600584</v>
      </c>
      <c r="HE5" s="15"/>
      <c r="HF5" s="23">
        <v>1.7317842830000014</v>
      </c>
      <c r="HG5" s="6">
        <v>7.258660343130237E-3</v>
      </c>
      <c r="HH5" s="21">
        <f>MAX(0,HF5*HG5)</f>
        <v>1.2570433897868341E-2</v>
      </c>
      <c r="HI5" s="21">
        <f>MAX(0, HG5*37)</f>
        <v>0.26857043269581876</v>
      </c>
      <c r="HJ5" s="109"/>
      <c r="HK5" s="23">
        <v>1.4758325719999998</v>
      </c>
      <c r="HL5" s="6">
        <v>-1.9738299353614666E-2</v>
      </c>
      <c r="HM5" s="21">
        <f>MAX(0,HK5*HL5)</f>
        <v>0</v>
      </c>
      <c r="HN5" s="21">
        <f>MAX(0, HL5*37)</f>
        <v>0</v>
      </c>
      <c r="HO5" s="109"/>
      <c r="HP5" s="23">
        <v>1.6678851420000012</v>
      </c>
      <c r="HQ5" s="6">
        <v>4.6169420373823607E-2</v>
      </c>
      <c r="HR5" s="21">
        <f>MAX(0,HP5*HQ5)</f>
        <v>7.7005290256252537E-2</v>
      </c>
      <c r="HS5" s="21">
        <f>MAX(0, HQ5*37)</f>
        <v>1.7082685538314735</v>
      </c>
      <c r="HT5" s="15"/>
      <c r="HU5" s="23">
        <v>1.6610827109999988</v>
      </c>
      <c r="HV5" s="6">
        <v>6.7623482468683591E-2</v>
      </c>
      <c r="HW5" s="21">
        <f>MAX(0,HU5*HV5)</f>
        <v>0.11232819758634183</v>
      </c>
      <c r="HX5" s="21">
        <f>MAX(0, HV5*37)</f>
        <v>2.502068851341293</v>
      </c>
      <c r="HY5" s="13"/>
    </row>
    <row r="6" spans="1:234" x14ac:dyDescent="0.25">
      <c r="D6" s="5">
        <v>1.7781446260000013</v>
      </c>
      <c r="E6" s="6">
        <v>-7.5810543877730197E-3</v>
      </c>
      <c r="F6" s="6">
        <f t="shared" ref="F6:F26" si="2">MAX(0,D6*E6)</f>
        <v>0</v>
      </c>
      <c r="G6" s="6">
        <f t="shared" ref="G6:G26" si="3">MAX(0, E6*37)</f>
        <v>0</v>
      </c>
      <c r="H6" s="74"/>
      <c r="I6" s="90">
        <v>1.7730632919999998</v>
      </c>
      <c r="J6" s="91">
        <v>2.3202977747569579E-2</v>
      </c>
      <c r="K6" s="91">
        <f t="shared" ref="K6:K26" si="4">MAX(0,I6*J6)</f>
        <v>4.1140348109308458E-2</v>
      </c>
      <c r="L6" s="91">
        <f t="shared" ref="L6:L26" si="5">MAX(0, J6*37)</f>
        <v>0.85851017666007445</v>
      </c>
      <c r="M6" s="74"/>
      <c r="N6" s="5">
        <v>1.7882526559999992</v>
      </c>
      <c r="O6" s="6">
        <v>6.9142947343597438E-2</v>
      </c>
      <c r="P6" s="6">
        <f t="shared" ref="P6:P26" si="6">MAX(0,N6*O6)</f>
        <v>0.12364505923085621</v>
      </c>
      <c r="Q6" s="6">
        <f t="shared" ref="Q6:Q26" si="7">MAX(0, O6*37)</f>
        <v>2.5582890517131052</v>
      </c>
      <c r="R6" s="74"/>
      <c r="S6" s="5">
        <v>1.7822697949999995</v>
      </c>
      <c r="T6" s="6">
        <v>-3.064889800076227E-2</v>
      </c>
      <c r="U6" s="6">
        <f t="shared" ref="U6:U26" si="8">MAX(0,S6*T6)</f>
        <v>0</v>
      </c>
      <c r="V6" s="6">
        <f t="shared" ref="V6:V26" si="9">MAX(0, T6*37)</f>
        <v>0</v>
      </c>
      <c r="W6" s="5">
        <v>1.8003276540000002</v>
      </c>
      <c r="X6" s="6">
        <v>-3.4442335806547396E-2</v>
      </c>
      <c r="Y6" s="6">
        <f t="shared" ref="Y6:Y26" si="10">MAX(0,W6*X6)</f>
        <v>0</v>
      </c>
      <c r="Z6" s="6">
        <f t="shared" ref="Z6:Z26" si="11">MAX(0, X6*37)</f>
        <v>0</v>
      </c>
      <c r="AA6" s="74"/>
      <c r="AB6" s="5">
        <v>1.775959106000002</v>
      </c>
      <c r="AC6" s="6">
        <v>-5.4120488417078505E-2</v>
      </c>
      <c r="AD6" s="6">
        <f t="shared" ref="AD6:AD26" si="12">MAX(0,AB6*AC6)</f>
        <v>0</v>
      </c>
      <c r="AE6" s="6">
        <f t="shared" ref="AE6:AE26" si="13">MAX(0, AC6*37)</f>
        <v>0</v>
      </c>
      <c r="AF6" s="74"/>
      <c r="AG6" s="5">
        <v>1.7876516379999998</v>
      </c>
      <c r="AH6" s="6">
        <v>-1.0396163378877351E-2</v>
      </c>
      <c r="AI6" s="6">
        <f t="shared" ref="AI6:AI26" si="14">MAX(0,AG6*AH6)</f>
        <v>0</v>
      </c>
      <c r="AJ6" s="6">
        <f t="shared" ref="AJ6:AJ26" si="15">MAX(0, AH6*37)</f>
        <v>0</v>
      </c>
      <c r="AK6" s="74"/>
      <c r="AL6" s="5">
        <v>1.7851382900000008</v>
      </c>
      <c r="AM6" s="6">
        <v>-4.1919629678353221E-2</v>
      </c>
      <c r="AN6" s="6">
        <f t="shared" ref="AN6:AN26" si="16">MAX(0,AL6*AM6)</f>
        <v>0</v>
      </c>
      <c r="AO6" s="6">
        <f t="shared" ref="AO6:AO26" si="17">MAX(0, AM6*37)</f>
        <v>0</v>
      </c>
      <c r="AP6" s="74"/>
      <c r="AQ6" s="5">
        <v>1.7806306550000013</v>
      </c>
      <c r="AR6" s="6">
        <v>1.0693132340787611E-3</v>
      </c>
      <c r="AS6" s="6">
        <f t="shared" ref="AS6:AS26" si="18">MAX(0,AQ6*AR6)</f>
        <v>1.904051924397834E-3</v>
      </c>
      <c r="AT6" s="6">
        <f t="shared" ref="AT6:AT26" si="19">MAX(0, AR6*37)</f>
        <v>3.9564589660914161E-2</v>
      </c>
      <c r="AU6" s="74"/>
      <c r="AV6" s="5">
        <v>1.7768333140000028</v>
      </c>
      <c r="AW6" s="6">
        <v>1.7609640301714295E-2</v>
      </c>
      <c r="AX6" s="6">
        <f t="shared" ref="AX6:AX26" si="20">MAX(0,AV6*AW6)</f>
        <v>3.1289395535643021E-2</v>
      </c>
      <c r="AY6" s="6">
        <f t="shared" ref="AY6:AY26" si="21">MAX(0, AW6*37)</f>
        <v>0.65155669116342896</v>
      </c>
      <c r="AZ6" s="74"/>
      <c r="BA6" s="5">
        <v>1.7817780530000018</v>
      </c>
      <c r="BB6" s="6">
        <v>2.4609107584216295E-2</v>
      </c>
      <c r="BC6" s="6">
        <f t="shared" ref="BC6:BC26" si="22">MAX(0,BA6*BB6)</f>
        <v>4.3847967797472485E-2</v>
      </c>
      <c r="BD6" s="6">
        <f t="shared" ref="BD6:BD26" si="23">MAX(0, BB6*37)</f>
        <v>0.91053698061600297</v>
      </c>
      <c r="BE6" s="74"/>
      <c r="BF6" s="5">
        <v>1.7797837660000013</v>
      </c>
      <c r="BG6" s="6">
        <v>-3.8953257485799746E-2</v>
      </c>
      <c r="BH6" s="6">
        <f t="shared" ref="BH6:BH26" si="24">MAX(0,BF6*BG6)</f>
        <v>0</v>
      </c>
      <c r="BI6" s="6">
        <f t="shared" ref="BI6:BI26" si="25">MAX(0, BG6*37)</f>
        <v>0</v>
      </c>
      <c r="BJ6" s="74"/>
      <c r="BK6" s="5">
        <v>1.7785544110000018</v>
      </c>
      <c r="BL6" s="6">
        <v>-3.4877802056867253E-2</v>
      </c>
      <c r="BM6" s="6">
        <f t="shared" ref="BM6:BM26" si="26">MAX(0,BK6*BL6)</f>
        <v>0</v>
      </c>
      <c r="BN6" s="6">
        <f t="shared" ref="BN6:BN26" si="27">MAX(0, BL6*37)</f>
        <v>0</v>
      </c>
      <c r="BO6" s="74"/>
      <c r="BP6" s="5">
        <v>1.7743746040000001</v>
      </c>
      <c r="BQ6" s="6">
        <v>-5.2865747421606789E-2</v>
      </c>
      <c r="BR6" s="6">
        <f t="shared" ref="BR6:BR26" si="28">MAX(0,BP6*BQ6)</f>
        <v>0</v>
      </c>
      <c r="BS6" s="6">
        <f t="shared" ref="BS6:BS26" si="29">MAX(0, BQ6*37)</f>
        <v>0</v>
      </c>
      <c r="BT6" s="58">
        <v>1.7818326910000017</v>
      </c>
      <c r="BU6" s="59">
        <v>3.2341701796741937E-2</v>
      </c>
      <c r="BV6" s="59">
        <f t="shared" ref="BV6:BV26" si="30">MAX(0,BT6*BU6)</f>
        <v>5.7627501544008274E-2</v>
      </c>
      <c r="BW6" s="59">
        <f t="shared" ref="BW6:BW26" si="31">MAX(0, BU6*37)</f>
        <v>1.1966429664794516</v>
      </c>
      <c r="BX6" s="74"/>
      <c r="BY6" s="58">
        <v>1.7854934370000013</v>
      </c>
      <c r="BZ6" s="59">
        <v>2.7013481531742937E-2</v>
      </c>
      <c r="CA6" s="59">
        <f t="shared" ref="CA6:CA26" si="32">MAX(0,BY6*BZ6)</f>
        <v>4.8232393985447757E-2</v>
      </c>
      <c r="CB6" s="59">
        <f t="shared" ref="CB6:CB26" si="33">MAX(0, BZ6*37)</f>
        <v>0.9994988166744887</v>
      </c>
      <c r="CC6" s="74"/>
      <c r="CD6" s="58">
        <v>1.7862583690000022</v>
      </c>
      <c r="CE6" s="59">
        <v>1.927180075974344E-2</v>
      </c>
      <c r="CF6" s="59">
        <f t="shared" ref="CF6:CF26" si="34">MAX(0,CD6*CE6)</f>
        <v>3.4424415392792319E-2</v>
      </c>
      <c r="CG6" s="59">
        <f t="shared" ref="CG6:CG26" si="35">MAX(0, CE6*37)</f>
        <v>0.7130566281105073</v>
      </c>
      <c r="CH6" s="74"/>
      <c r="CI6" s="5">
        <v>1.7837450210000032</v>
      </c>
      <c r="CJ6" s="6">
        <v>-2.1280854870860091E-2</v>
      </c>
      <c r="CK6" s="6">
        <f t="shared" ref="CK6:CK26" si="36">MAX(0,CI6*CJ6)</f>
        <v>0</v>
      </c>
      <c r="CL6" s="6">
        <f t="shared" ref="CL6:CL26" si="37">MAX(0, CJ6*37)</f>
        <v>0</v>
      </c>
      <c r="CM6" s="74"/>
      <c r="CN6" s="58">
        <v>1.7870779389999996</v>
      </c>
      <c r="CO6" s="59">
        <v>5.0208002209626131E-2</v>
      </c>
      <c r="CP6" s="59">
        <f t="shared" ref="CP6:CP26" si="38">MAX(0,CN6*CO6)</f>
        <v>8.9725613110086089E-2</v>
      </c>
      <c r="CQ6" s="59">
        <f t="shared" ref="CQ6:CQ26" si="39">MAX(0, CO6*37)</f>
        <v>1.8576960817561667</v>
      </c>
      <c r="CS6" s="5">
        <v>1.7830893650000004</v>
      </c>
      <c r="CT6" s="6">
        <v>-1.2610273676175872E-2</v>
      </c>
      <c r="CU6" s="6">
        <f t="shared" ref="CU6:CU26" si="40">MAX(0,CS6*CT6)</f>
        <v>0</v>
      </c>
      <c r="CV6" s="6">
        <f t="shared" ref="CV6:CV26" si="41">MAX(0, CT6*37)</f>
        <v>0</v>
      </c>
      <c r="CW6" s="74"/>
      <c r="CX6" s="5">
        <v>1.7801935510000018</v>
      </c>
      <c r="CY6" s="6">
        <v>-1.6172273048987124E-2</v>
      </c>
      <c r="CZ6" s="6">
        <f t="shared" ref="CZ6:CZ26" si="42">MAX(0,CX6*CY6)</f>
        <v>0</v>
      </c>
      <c r="DA6" s="6">
        <f t="shared" ref="DA6:DA26" si="43">MAX(0, CY6*37)</f>
        <v>0</v>
      </c>
      <c r="DB6" s="74"/>
      <c r="DC6" s="5">
        <v>1.7733091630000004</v>
      </c>
      <c r="DD6" s="6">
        <v>2.2143848665628112E-2</v>
      </c>
      <c r="DE6" s="21">
        <f t="shared" ref="DE6:DE26" si="44">MAX(0,DC6*DD6)</f>
        <v>3.9267889742843662E-2</v>
      </c>
      <c r="DF6" s="21">
        <f t="shared" si="0"/>
        <v>0.81932240062824013</v>
      </c>
      <c r="DG6" s="93"/>
      <c r="DH6" s="19">
        <v>1.7730359730000025</v>
      </c>
      <c r="DI6" s="19">
        <v>-2.7877413089940063E-2</v>
      </c>
      <c r="DJ6" s="21">
        <f t="shared" si="1"/>
        <v>0</v>
      </c>
      <c r="DK6" s="22">
        <f t="shared" ref="DK6:DK26" si="45">MAX(0, DI6*37)</f>
        <v>0</v>
      </c>
      <c r="DL6" s="5">
        <v>1.7735003960000029</v>
      </c>
      <c r="DM6" s="6">
        <v>0.11774562264276123</v>
      </c>
      <c r="DN6" s="21">
        <f t="shared" ref="DN6:DN26" si="46">MAX(0,DL6*DM6)</f>
        <v>0.20882190838420395</v>
      </c>
      <c r="DO6" s="21">
        <f t="shared" ref="DO6:DO26" si="47">MAX(0,DM6*37)</f>
        <v>4.3565880377821653</v>
      </c>
      <c r="DP6" s="15"/>
      <c r="DQ6" s="23">
        <v>1.7770791850000016</v>
      </c>
      <c r="DR6" s="6">
        <v>-6.4797684246104784E-2</v>
      </c>
      <c r="DS6" s="21">
        <f t="shared" ref="DS6:DS26" si="48">MAX(0,DQ6*DR6)</f>
        <v>0</v>
      </c>
      <c r="DT6" s="21">
        <f t="shared" ref="DT6:DT26" si="49">MAX(0, DR6*37)</f>
        <v>0</v>
      </c>
      <c r="DU6" s="93"/>
      <c r="DV6" s="23">
        <v>1.7734730770000038</v>
      </c>
      <c r="DW6" s="6">
        <v>-5.0168804100106844E-2</v>
      </c>
      <c r="DX6" s="21">
        <f t="shared" ref="DX6:DX26" si="50">MAX(0,DV6*DW6)</f>
        <v>0</v>
      </c>
      <c r="DY6" s="21">
        <f t="shared" ref="DY6:DY26" si="51">MAX(0, DW6*37)</f>
        <v>0</v>
      </c>
      <c r="DZ6" s="15"/>
      <c r="EA6" s="5">
        <v>1.7709597289999994</v>
      </c>
      <c r="EB6" s="6">
        <v>-7.2004663257167104E-2</v>
      </c>
      <c r="EC6" s="21">
        <f t="shared" ref="EC6:EC26" si="52">MAX(0,EA6*EB6)</f>
        <v>0</v>
      </c>
      <c r="ED6" s="21">
        <f t="shared" ref="ED6:ED26" si="53">MAX(0, EB6*37)</f>
        <v>0</v>
      </c>
      <c r="EE6" s="15"/>
      <c r="EF6" s="119">
        <v>1.7719978510000036</v>
      </c>
      <c r="EG6" s="59">
        <v>5.0349666896256251E-2</v>
      </c>
      <c r="EH6" s="120">
        <f t="shared" ref="EH6:EH26" si="54">MAX(0,EF6*EG6)</f>
        <v>8.9219501538732093E-2</v>
      </c>
      <c r="EI6" s="120">
        <f t="shared" ref="EI6:EI26" si="55">MAX(0, EG6*37)</f>
        <v>1.8629376751614812</v>
      </c>
      <c r="EJ6" s="15"/>
      <c r="EK6" s="119">
        <v>1.7756585970000032</v>
      </c>
      <c r="EL6" s="59">
        <v>2.1286261261160289E-2</v>
      </c>
      <c r="EM6" s="120">
        <f t="shared" ref="EM6:EM26" si="56">MAX(0,EK6*EL6)</f>
        <v>3.7797132806367394E-2</v>
      </c>
      <c r="EN6" s="120">
        <f t="shared" ref="EN6:EN26" si="57">MAX(0, EL6*37)</f>
        <v>0.78759166666293068</v>
      </c>
      <c r="EO6" s="15"/>
      <c r="EP6" s="119">
        <v>1.7683917429999987</v>
      </c>
      <c r="EQ6" s="59">
        <v>1.2852724718165107E-2</v>
      </c>
      <c r="ER6" s="120">
        <f t="shared" ref="ER6:ER26" si="58">MAX(0,EP6*EQ6)</f>
        <v>2.2728652266655158E-2</v>
      </c>
      <c r="ES6" s="120">
        <f t="shared" ref="ES6:ES26" si="59">MAX(0, EQ6*37)</f>
        <v>0.47555081457210896</v>
      </c>
      <c r="ET6" s="13"/>
      <c r="EU6" s="119">
        <v>1.7687742089999983</v>
      </c>
      <c r="EV6" s="59">
        <v>5.149360690873195E-3</v>
      </c>
      <c r="EW6" s="120">
        <f t="shared" ref="EW6:EW26" si="60">MAX(0,EU6*EV6)</f>
        <v>9.1080563828549194E-3</v>
      </c>
      <c r="EX6" s="120">
        <f t="shared" ref="EX6:EX26" si="61">MAX(0, EV6*37)</f>
        <v>0.19052634556230821</v>
      </c>
      <c r="EY6" s="13"/>
      <c r="EZ6" s="23">
        <v>1.7800296370000019</v>
      </c>
      <c r="FA6" s="6">
        <v>-3.1039211667074976E-2</v>
      </c>
      <c r="FB6" s="21">
        <f t="shared" ref="FB6:FB26" si="62">MAX(0,EZ6*FA6)</f>
        <v>0</v>
      </c>
      <c r="FC6" s="21">
        <f t="shared" ref="FC6:FC26" si="63">MAX(0, FA6*37)</f>
        <v>0</v>
      </c>
      <c r="FD6" s="93"/>
      <c r="FE6" s="23">
        <v>1.778417816000001</v>
      </c>
      <c r="FF6" s="6">
        <v>-3.1366289665906773E-2</v>
      </c>
      <c r="FG6" s="21">
        <f t="shared" ref="FG6:FG26" si="64">MAX(0,FE6*FF6)</f>
        <v>0</v>
      </c>
      <c r="FH6" s="22">
        <f t="shared" ref="FH6:FH26" si="65">MAX(0, FF6*37)</f>
        <v>0</v>
      </c>
      <c r="FI6" s="120">
        <v>1.7731725680000014</v>
      </c>
      <c r="FJ6" s="120">
        <v>6.7318696993481933E-2</v>
      </c>
      <c r="FK6" s="120">
        <f t="shared" ref="FK6:FK26" si="66">MAX(0,FI6*FJ6)</f>
        <v>0.11936766682234634</v>
      </c>
      <c r="FL6" s="120">
        <f t="shared" ref="FL6:FL26" si="67">MAX(0,FJ6*37)</f>
        <v>2.4907917887588313</v>
      </c>
      <c r="FM6" s="15"/>
      <c r="FN6" s="23">
        <v>1.775194174000001</v>
      </c>
      <c r="FO6" s="6">
        <v>-1.6261879290557831E-2</v>
      </c>
      <c r="FP6" s="21">
        <f t="shared" ref="FP6:FP26" si="68">MAX(0,FN6*FO6)</f>
        <v>0</v>
      </c>
      <c r="FQ6" s="21">
        <f t="shared" ref="FQ6:FQ26" si="69">MAX(0, FO6*37)</f>
        <v>0</v>
      </c>
      <c r="FR6" s="15"/>
      <c r="FS6" s="23">
        <v>1.7768606330000001</v>
      </c>
      <c r="FT6" s="6">
        <v>-4.9720341430809258E-2</v>
      </c>
      <c r="FU6" s="21">
        <f t="shared" ref="FU6:FU26" si="70">MAX(0,FS6*FT6)</f>
        <v>0</v>
      </c>
      <c r="FV6" s="22">
        <f t="shared" ref="FV6:FV26" si="71">MAX(0, FT6*37)</f>
        <v>0</v>
      </c>
      <c r="FW6" s="21">
        <v>1.7756859160000023</v>
      </c>
      <c r="FX6" s="21">
        <v>1.7544604033829517E-2</v>
      </c>
      <c r="FY6" s="21">
        <f t="shared" ref="FY6:FY26" si="72">MAX(0,FW6*FX6)</f>
        <v>3.11537062846679E-2</v>
      </c>
      <c r="FZ6" s="21">
        <f t="shared" ref="FZ6:FZ26" si="73">MAX(0,FX6*37)</f>
        <v>0.64915034925169213</v>
      </c>
      <c r="GA6" s="15"/>
      <c r="GB6" s="111">
        <v>1.7821605190000014</v>
      </c>
      <c r="GC6" s="102">
        <v>0.27917838134200351</v>
      </c>
      <c r="GD6" s="102">
        <f t="shared" ref="GD6:GD26" si="74">MAX(0,GB6*GC6)</f>
        <v>0.49754068898604531</v>
      </c>
      <c r="GE6" s="102">
        <f t="shared" ref="GE6:GE26" si="75">MAX(0, GC6*37)</f>
        <v>10.32960010965413</v>
      </c>
      <c r="GF6" s="10"/>
      <c r="GG6" s="42">
        <v>1.7803574650000016</v>
      </c>
      <c r="GH6" s="42">
        <v>0.25927041733757655</v>
      </c>
      <c r="GI6" s="102">
        <f t="shared" ref="GI6:GI26" si="76">MAX(0,GG6*GH6)</f>
        <v>0.46159402296062024</v>
      </c>
      <c r="GJ6" s="102">
        <f t="shared" ref="GJ6:GJ26" si="77">MAX(0, GH6*37)</f>
        <v>9.5930054414903321</v>
      </c>
      <c r="GK6" s="13"/>
      <c r="GL6" s="111">
        <v>1.7765601240000031</v>
      </c>
      <c r="GM6" s="42">
        <v>0.22823502551389852</v>
      </c>
      <c r="GN6" s="102">
        <f t="shared" ref="GN6:GN26" si="78">MAX(0,GL6*GM6)</f>
        <v>0.4054732452281154</v>
      </c>
      <c r="GO6" s="102">
        <f t="shared" ref="GO6:GO26" si="79">MAX(0, GM6*37)</f>
        <v>8.4446959440142457</v>
      </c>
      <c r="GP6" s="13"/>
      <c r="GQ6" s="111">
        <v>1.7714787900000033</v>
      </c>
      <c r="GR6" s="42">
        <v>0.24001497734688068</v>
      </c>
      <c r="GS6" s="102">
        <f t="shared" ref="GS6:GS26" si="80">MAX(0,GQ6*GR6)</f>
        <v>0.42518144165233041</v>
      </c>
      <c r="GT6" s="102">
        <f t="shared" ref="GT6:GT26" si="81">MAX(0, GR6*37)</f>
        <v>8.8805541618345849</v>
      </c>
      <c r="GU6" s="13"/>
      <c r="GV6" s="23">
        <v>1.7888809929999994</v>
      </c>
      <c r="GW6" s="6">
        <v>1.3205200943136182E-2</v>
      </c>
      <c r="GX6" s="21">
        <f t="shared" ref="GX6:GX26" si="82">MAX(0,GV6*GW6)</f>
        <v>2.362253297592198E-2</v>
      </c>
      <c r="GY6" s="21">
        <f t="shared" ref="GY6:GY26" si="83">MAX(0, GW6*37)</f>
        <v>0.48859243489603876</v>
      </c>
      <c r="GZ6" s="13"/>
      <c r="HA6" s="119">
        <v>1.7830893650000004</v>
      </c>
      <c r="HB6" s="59">
        <v>0.10776284043589397</v>
      </c>
      <c r="HC6" s="120">
        <f t="shared" ref="HC6:HC26" si="84">MAX(0,HA6*HB6)</f>
        <v>0.19215077472343456</v>
      </c>
      <c r="HD6" s="120">
        <f t="shared" ref="HD6:HD26" si="85">MAX(0, HB6*37)</f>
        <v>3.9872250961280771</v>
      </c>
      <c r="HE6" s="13"/>
      <c r="HF6" s="23">
        <v>1.7809584830000009</v>
      </c>
      <c r="HG6" s="6">
        <v>-2.3141610822499107E-2</v>
      </c>
      <c r="HH6" s="21">
        <f t="shared" ref="HH6:HH26" si="86">MAX(0,HF6*HG6)</f>
        <v>0</v>
      </c>
      <c r="HI6" s="21">
        <f t="shared" ref="HI6:HI26" si="87">MAX(0, HG6*37)</f>
        <v>0</v>
      </c>
      <c r="HJ6" s="15"/>
      <c r="HK6" s="119">
        <v>1.7861764119999997</v>
      </c>
      <c r="HL6" s="59">
        <v>1.6204481140663789E-2</v>
      </c>
      <c r="HM6" s="120">
        <f t="shared" ref="HM6:HM26" si="88">MAX(0,HK6*HL6)</f>
        <v>2.8944061982152509E-2</v>
      </c>
      <c r="HN6" s="120">
        <f t="shared" ref="HN6:HN26" si="89">MAX(0, HL6*37)</f>
        <v>0.59956580220456024</v>
      </c>
      <c r="HO6" s="13"/>
      <c r="HP6" s="23">
        <v>1.7782539020000012</v>
      </c>
      <c r="HQ6" s="6">
        <v>5.8849806352791979E-3</v>
      </c>
      <c r="HR6" s="21">
        <f t="shared" ref="HR6:HR26" si="90">MAX(0,HP6*HQ6)</f>
        <v>1.046498977787968E-2</v>
      </c>
      <c r="HS6" s="21">
        <f t="shared" ref="HS6:HS26" si="91">MAX(0, HQ6*37)</f>
        <v>0.21774428350533032</v>
      </c>
      <c r="HT6" s="15"/>
      <c r="HU6" s="119">
        <v>1.7780080310000006</v>
      </c>
      <c r="HV6" s="59">
        <v>4.9511555306306632E-2</v>
      </c>
      <c r="HW6" s="120">
        <f t="shared" ref="HW6:HW26" si="92">MAX(0,HU6*HV6)</f>
        <v>8.8031942961913884E-2</v>
      </c>
      <c r="HX6" s="120">
        <f t="shared" ref="HX6:HX26" si="93">MAX(0, HV6*37)</f>
        <v>1.8319275463333453</v>
      </c>
      <c r="HY6" s="13"/>
    </row>
    <row r="7" spans="1:234" x14ac:dyDescent="0.25">
      <c r="A7" s="42" t="s">
        <v>166</v>
      </c>
      <c r="B7" s="40">
        <f>AVERAGE(H7,M7,R7,AA7,AF7,AK7,AP7,AU7,AZ7,BE7,BJ7,BO7,BX7,CC7,CH7,CM7,CR7,CW7,DB7,DG7,DP7,DU7,DZ7,EE7,EJ7,EO7,ET7,EY7,FD7,FM7,FR7,GA7,GF7,GK7,GP7,GU7,GZ7,HE7,HJ7,HO7,HT7,HY7)</f>
        <v>1.7476244749397682</v>
      </c>
      <c r="D7" s="90">
        <v>1.770495305999999</v>
      </c>
      <c r="E7" s="91">
        <v>3.1939060387364118E-2</v>
      </c>
      <c r="F7" s="91">
        <f t="shared" si="2"/>
        <v>5.6547956493878684E-2</v>
      </c>
      <c r="G7" s="91">
        <f t="shared" si="3"/>
        <v>1.1817452343324724</v>
      </c>
      <c r="H7" s="80">
        <f>AVERAGE(D8:D13)</f>
        <v>1.7502792460000001</v>
      </c>
      <c r="I7" s="41">
        <v>1.7719705319999992</v>
      </c>
      <c r="J7" s="42">
        <v>4.297315538255163E-3</v>
      </c>
      <c r="K7" s="42">
        <f t="shared" si="4"/>
        <v>7.6147165004938639E-3</v>
      </c>
      <c r="L7" s="42">
        <f t="shared" si="5"/>
        <v>0.15900067491544104</v>
      </c>
      <c r="M7" s="80">
        <f>AVERAGE(I7:I14)</f>
        <v>1.7507095202500003</v>
      </c>
      <c r="N7" s="5">
        <v>1.7827888559999998</v>
      </c>
      <c r="O7" s="6">
        <v>2.3966812203961713E-2</v>
      </c>
      <c r="P7" s="6">
        <f t="shared" si="6"/>
        <v>4.2727765711067733E-2</v>
      </c>
      <c r="Q7" s="6">
        <f t="shared" si="7"/>
        <v>0.88677205154658334</v>
      </c>
      <c r="R7" s="80">
        <f>AVERAGE(N10:N15)</f>
        <v>1.7477340258333331</v>
      </c>
      <c r="S7" s="5">
        <v>1.7768059950000001</v>
      </c>
      <c r="T7" s="6">
        <v>-3.9537444314199331E-2</v>
      </c>
      <c r="U7" s="6">
        <f t="shared" si="8"/>
        <v>0</v>
      </c>
      <c r="V7" s="6">
        <f t="shared" si="9"/>
        <v>0</v>
      </c>
      <c r="W7" s="5">
        <v>1.7786636869999999</v>
      </c>
      <c r="X7" s="6">
        <v>3.0164256669348508E-4</v>
      </c>
      <c r="Y7" s="6">
        <f t="shared" si="10"/>
        <v>5.3652067983117754E-4</v>
      </c>
      <c r="Z7" s="6">
        <f t="shared" si="11"/>
        <v>1.1160774967658948E-2</v>
      </c>
      <c r="AA7" s="80">
        <f>AVERAGE(W11:W14)</f>
        <v>1.7429714135000007</v>
      </c>
      <c r="AB7" s="5">
        <v>1.7737735860000008</v>
      </c>
      <c r="AC7" s="6">
        <v>-4.6973584375949222E-2</v>
      </c>
      <c r="AD7" s="6">
        <f t="shared" si="12"/>
        <v>0</v>
      </c>
      <c r="AE7" s="6">
        <f t="shared" si="13"/>
        <v>0</v>
      </c>
      <c r="AF7" s="80">
        <f>AVERAGE(AB10:AB14)</f>
        <v>1.7447826632000005</v>
      </c>
      <c r="AG7" s="5">
        <v>1.7810950780000017</v>
      </c>
      <c r="AH7" s="6">
        <v>1.4666939545150831E-3</v>
      </c>
      <c r="AI7" s="6">
        <f t="shared" si="14"/>
        <v>2.6123213833191728E-3</v>
      </c>
      <c r="AJ7" s="6">
        <f t="shared" si="15"/>
        <v>5.4267676317058075E-2</v>
      </c>
      <c r="AK7" s="80">
        <f>AVERAGE(AG10:AG14)</f>
        <v>1.7482849590000005</v>
      </c>
      <c r="AL7" s="5">
        <v>1.7796744900000014</v>
      </c>
      <c r="AM7" s="6">
        <v>-6.78545736659035E-4</v>
      </c>
      <c r="AN7" s="6">
        <f t="shared" si="16"/>
        <v>0</v>
      </c>
      <c r="AO7" s="6">
        <f t="shared" si="17"/>
        <v>0</v>
      </c>
      <c r="AP7" s="80">
        <f>AVERAGE(AL11:AL14)</f>
        <v>1.7413459330000007</v>
      </c>
      <c r="AQ7" s="5">
        <v>1.7762596150000025</v>
      </c>
      <c r="AR7" s="6">
        <v>4.9768651643752632E-2</v>
      </c>
      <c r="AS7" s="6">
        <f t="shared" si="18"/>
        <v>8.8402046007801285E-2</v>
      </c>
      <c r="AT7" s="6">
        <f t="shared" si="19"/>
        <v>1.8414401108188474</v>
      </c>
      <c r="AU7" s="80">
        <f>AVERAGE(AQ8:AQ14)</f>
        <v>1.751235411000001</v>
      </c>
      <c r="AV7" s="5">
        <v>1.7724622740000004</v>
      </c>
      <c r="AW7" s="6">
        <v>1.6175159818609439E-2</v>
      </c>
      <c r="AX7" s="6">
        <f t="shared" si="20"/>
        <v>2.8669860554405919E-2</v>
      </c>
      <c r="AY7" s="6">
        <f t="shared" si="21"/>
        <v>0.59848091328854924</v>
      </c>
      <c r="AZ7" s="80">
        <f>AVERAGE(AV10:AV14)</f>
        <v>1.7428648694000011</v>
      </c>
      <c r="BA7" s="5">
        <v>1.7763142530000007</v>
      </c>
      <c r="BB7" s="6">
        <v>6.1558121389286506E-2</v>
      </c>
      <c r="BC7" s="6">
        <f t="shared" si="22"/>
        <v>0.10934656841169382</v>
      </c>
      <c r="BD7" s="6">
        <f t="shared" si="23"/>
        <v>2.2776504914036009</v>
      </c>
      <c r="BE7" s="80">
        <f>AVERAGE(BA10:BA14)</f>
        <v>1.7452798690000015</v>
      </c>
      <c r="BF7" s="5">
        <v>1.7743199660000002</v>
      </c>
      <c r="BG7" s="6">
        <v>-2.4434993086470614E-2</v>
      </c>
      <c r="BH7" s="6">
        <f t="shared" si="24"/>
        <v>0</v>
      </c>
      <c r="BI7" s="6">
        <f t="shared" si="25"/>
        <v>0</v>
      </c>
      <c r="BJ7" s="80">
        <f>AVERAGE(BF10:BF14)</f>
        <v>1.7440942244000008</v>
      </c>
      <c r="BK7" s="58">
        <v>1.775276131</v>
      </c>
      <c r="BL7" s="59">
        <v>6.8754652265525865E-2</v>
      </c>
      <c r="BM7" s="59">
        <f t="shared" si="26"/>
        <v>0.12205849306219314</v>
      </c>
      <c r="BN7" s="59">
        <f t="shared" si="27"/>
        <v>2.5439221338244571</v>
      </c>
      <c r="BO7" s="80">
        <f>AVERAGE(BK8:BK14)</f>
        <v>1.7513642005714292</v>
      </c>
      <c r="BP7" s="5">
        <v>1.7710963240000002</v>
      </c>
      <c r="BQ7" s="6">
        <v>-3.592839372944321E-2</v>
      </c>
      <c r="BR7" s="6">
        <f t="shared" si="28"/>
        <v>0</v>
      </c>
      <c r="BS7" s="6">
        <f t="shared" si="29"/>
        <v>0</v>
      </c>
      <c r="BT7" s="58">
        <v>1.775276131</v>
      </c>
      <c r="BU7" s="59">
        <v>5.0911383264881115E-2</v>
      </c>
      <c r="BV7" s="59">
        <f t="shared" si="30"/>
        <v>9.0381763506336296E-2</v>
      </c>
      <c r="BW7" s="59">
        <f t="shared" si="31"/>
        <v>1.8837211808006011</v>
      </c>
      <c r="BX7" s="80">
        <f>AVERAGE(BT8:BT14)</f>
        <v>1.7497289632857149</v>
      </c>
      <c r="BY7" s="58">
        <v>1.7811223970000025</v>
      </c>
      <c r="BZ7" s="59">
        <v>6.1103840133390014E-2</v>
      </c>
      <c r="CA7" s="59">
        <f t="shared" si="32"/>
        <v>0.10883341820428857</v>
      </c>
      <c r="CB7" s="59">
        <f t="shared" si="33"/>
        <v>2.2608420849354305</v>
      </c>
      <c r="CC7" s="80">
        <f>AVERAGE(BY9:BY15)</f>
        <v>1.7495767574285728</v>
      </c>
      <c r="CD7" s="58">
        <v>1.7775162890000011</v>
      </c>
      <c r="CE7" s="59">
        <v>0.14611731483251561</v>
      </c>
      <c r="CF7" s="59">
        <f t="shared" si="34"/>
        <v>0.25972590721973798</v>
      </c>
      <c r="CG7" s="59">
        <f t="shared" si="35"/>
        <v>5.4063406488030772</v>
      </c>
      <c r="CH7" s="80">
        <f>AVERAGE(CD8:CD15)</f>
        <v>1.7489986678750014</v>
      </c>
      <c r="CI7" s="58">
        <v>1.7728174210000009</v>
      </c>
      <c r="CJ7" s="59">
        <v>2.0424093467356214E-3</v>
      </c>
      <c r="CK7" s="59">
        <f t="shared" si="36"/>
        <v>3.6208188707061409E-3</v>
      </c>
      <c r="CL7" s="59">
        <f t="shared" si="37"/>
        <v>7.556914582921799E-2</v>
      </c>
      <c r="CM7" s="80">
        <f>AVERAGE(CI8:CI14)</f>
        <v>1.7514851847142872</v>
      </c>
      <c r="CN7" s="58">
        <v>1.7816141390000002</v>
      </c>
      <c r="CO7" s="59">
        <v>1.4872971689410317E-2</v>
      </c>
      <c r="CP7" s="59">
        <f t="shared" si="38"/>
        <v>2.6497896650800143E-2</v>
      </c>
      <c r="CQ7" s="59">
        <f t="shared" si="39"/>
        <v>0.55029995250818176</v>
      </c>
      <c r="CR7" s="40">
        <f>AVERAGE(CN9:CN14)</f>
        <v>1.7522917456666669</v>
      </c>
      <c r="CS7" s="5">
        <v>1.777625565000001</v>
      </c>
      <c r="CT7" s="6">
        <v>-2.9239882184330123E-3</v>
      </c>
      <c r="CU7" s="6">
        <f t="shared" si="40"/>
        <v>0</v>
      </c>
      <c r="CV7" s="6">
        <f t="shared" si="41"/>
        <v>0</v>
      </c>
      <c r="CW7" s="80">
        <f>AVERAGE(CS10:CS15)</f>
        <v>1.7435997505000005</v>
      </c>
      <c r="CX7" s="58">
        <v>1.7749209840000013</v>
      </c>
      <c r="CY7" s="59">
        <v>6.7056664668897021E-3</v>
      </c>
      <c r="CZ7" s="59">
        <f t="shared" si="42"/>
        <v>1.1902028123787682E-2</v>
      </c>
      <c r="DA7" s="59">
        <f t="shared" si="43"/>
        <v>0.24810965927491899</v>
      </c>
      <c r="DB7" s="80">
        <f>AVERAGE(CX9:CX14)</f>
        <v>1.7476110903333335</v>
      </c>
      <c r="DC7" s="5">
        <v>1.7700308830000004</v>
      </c>
      <c r="DD7" s="6">
        <v>-1.6291882991288902E-2</v>
      </c>
      <c r="DE7" s="21">
        <f t="shared" si="44"/>
        <v>0</v>
      </c>
      <c r="DF7" s="21">
        <f t="shared" si="0"/>
        <v>0</v>
      </c>
      <c r="DG7" s="121">
        <f>AVERAGE(DC10:DC14)</f>
        <v>1.7411547000000009</v>
      </c>
      <c r="DH7" s="19">
        <v>1.7697576930000025</v>
      </c>
      <c r="DI7" s="19">
        <v>-2.2298125386512314E-2</v>
      </c>
      <c r="DJ7" s="21">
        <f t="shared" si="1"/>
        <v>0</v>
      </c>
      <c r="DK7" s="22">
        <f t="shared" si="45"/>
        <v>0</v>
      </c>
      <c r="DL7" s="5">
        <v>1.7735003960000029</v>
      </c>
      <c r="DM7" s="6">
        <v>0.10062508049448937</v>
      </c>
      <c r="DN7" s="21">
        <f t="shared" si="46"/>
        <v>0.17845862010450905</v>
      </c>
      <c r="DO7" s="21">
        <f t="shared" si="47"/>
        <v>3.7231279782961066</v>
      </c>
      <c r="DP7" s="110">
        <f>AVERAGE(DL9:DL14)</f>
        <v>1.7467050101666677</v>
      </c>
      <c r="DQ7" s="23">
        <v>1.7716153850000023</v>
      </c>
      <c r="DR7" s="6">
        <v>-5.6926657921338837E-2</v>
      </c>
      <c r="DS7" s="21">
        <f t="shared" si="48"/>
        <v>0</v>
      </c>
      <c r="DT7" s="21">
        <f t="shared" si="49"/>
        <v>0</v>
      </c>
      <c r="DU7" s="15">
        <f>AVERAGE(DQ11:DQ13)</f>
        <v>1.7430306046666679</v>
      </c>
      <c r="DV7" s="23">
        <v>1.7691020370000015</v>
      </c>
      <c r="DW7" s="6">
        <v>-2.556608746897791E-4</v>
      </c>
      <c r="DX7" s="21">
        <f t="shared" si="50"/>
        <v>0</v>
      </c>
      <c r="DY7" s="21">
        <f t="shared" si="51"/>
        <v>0</v>
      </c>
      <c r="DZ7" s="118">
        <f>AVERAGE(DV10:DV13)</f>
        <v>1.7409771265000016</v>
      </c>
      <c r="EA7" s="5">
        <v>1.7665886889999989</v>
      </c>
      <c r="EB7" s="6">
        <v>-7.2715068195182544E-2</v>
      </c>
      <c r="EC7" s="21">
        <f t="shared" si="52"/>
        <v>0</v>
      </c>
      <c r="ED7" s="21">
        <f t="shared" si="53"/>
        <v>0</v>
      </c>
      <c r="EE7" s="131">
        <f>AVERAGE(EA11:EA13)</f>
        <v>1.7365468953333327</v>
      </c>
      <c r="EF7" s="111">
        <v>1.7665340510000007</v>
      </c>
      <c r="EG7" s="42">
        <v>3.8055464968284429E-2</v>
      </c>
      <c r="EH7" s="102">
        <f t="shared" si="54"/>
        <v>6.7226274693112112E-2</v>
      </c>
      <c r="EI7" s="102">
        <f t="shared" si="55"/>
        <v>1.408052203826524</v>
      </c>
      <c r="EJ7" s="15">
        <f>AVERAGE(EF7:EF13)</f>
        <v>1.7488937824285735</v>
      </c>
      <c r="EK7" s="111">
        <v>1.7701947970000003</v>
      </c>
      <c r="EL7" s="42">
        <v>3.693357098481901E-2</v>
      </c>
      <c r="EM7" s="102">
        <f t="shared" si="56"/>
        <v>6.5379615191956786E-2</v>
      </c>
      <c r="EN7" s="102">
        <f t="shared" si="57"/>
        <v>1.3665421264383033</v>
      </c>
      <c r="EO7" s="15">
        <f>AVERAGE(EK7:EK13)</f>
        <v>1.7510753997142878</v>
      </c>
      <c r="EP7" s="111">
        <v>1.7672989829999981</v>
      </c>
      <c r="EQ7" s="42">
        <v>6.8376627581870922E-2</v>
      </c>
      <c r="ER7" s="102">
        <f t="shared" si="58"/>
        <v>0.12084194438641011</v>
      </c>
      <c r="ES7" s="102">
        <f t="shared" si="59"/>
        <v>2.5299352205292243</v>
      </c>
      <c r="ET7" s="13">
        <f>AVERAGE(EP7:EP13)</f>
        <v>1.7501348455714278</v>
      </c>
      <c r="EU7" s="111">
        <v>1.7665886889999989</v>
      </c>
      <c r="EV7" s="42">
        <v>2.2289572079464502E-2</v>
      </c>
      <c r="EW7" s="102">
        <f t="shared" si="60"/>
        <v>3.937650591823217E-2</v>
      </c>
      <c r="EX7" s="102">
        <f t="shared" si="61"/>
        <v>0.82471416694018651</v>
      </c>
      <c r="EY7" s="13">
        <f>AVERAGE(EU7:EU13)</f>
        <v>1.749580660142857</v>
      </c>
      <c r="EZ7" s="23">
        <v>1.7745658370000026</v>
      </c>
      <c r="FA7" s="6">
        <v>-4.0372430760198794E-2</v>
      </c>
      <c r="FB7" s="21">
        <f t="shared" si="62"/>
        <v>0</v>
      </c>
      <c r="FC7" s="21">
        <f t="shared" si="63"/>
        <v>0</v>
      </c>
      <c r="FD7" s="15">
        <f>AVERAGE(EZ11:EZ14)</f>
        <v>1.7399663235000022</v>
      </c>
      <c r="FE7" s="23">
        <v>1.7742380090000012</v>
      </c>
      <c r="FF7" s="6">
        <v>-2.8991296876263856E-2</v>
      </c>
      <c r="FG7" s="21">
        <f t="shared" si="64"/>
        <v>0</v>
      </c>
      <c r="FH7" s="22">
        <f t="shared" si="65"/>
        <v>0</v>
      </c>
      <c r="FI7" s="102">
        <v>1.7688015280000027</v>
      </c>
      <c r="FJ7" s="102">
        <v>0.15401250718013987</v>
      </c>
      <c r="FK7" s="102">
        <f t="shared" si="66"/>
        <v>0.27241755803134277</v>
      </c>
      <c r="FL7" s="102">
        <f t="shared" si="67"/>
        <v>5.698462765665175</v>
      </c>
      <c r="FM7" s="15">
        <f>AVERAGE(FI7:FI14)</f>
        <v>1.7511636986250014</v>
      </c>
      <c r="FN7" s="23">
        <v>1.7730086540000016</v>
      </c>
      <c r="FO7" s="6">
        <v>-9.0957828010867093E-3</v>
      </c>
      <c r="FP7" s="21">
        <f t="shared" si="68"/>
        <v>0</v>
      </c>
      <c r="FQ7" s="21">
        <f t="shared" si="69"/>
        <v>0</v>
      </c>
      <c r="FR7" s="15">
        <f>AVERAGE(FN11:FN14)</f>
        <v>1.7406902769999997</v>
      </c>
      <c r="FS7" s="23">
        <v>1.7724895929999995</v>
      </c>
      <c r="FT7" s="6">
        <v>-4.5791554399604223E-2</v>
      </c>
      <c r="FU7" s="21">
        <f t="shared" si="70"/>
        <v>0</v>
      </c>
      <c r="FV7" s="22">
        <f t="shared" si="71"/>
        <v>0</v>
      </c>
      <c r="FW7" s="21">
        <v>1.7735003960000029</v>
      </c>
      <c r="FX7" s="21">
        <v>-8.6052740771340105E-3</v>
      </c>
      <c r="FY7" s="21">
        <f t="shared" si="72"/>
        <v>0</v>
      </c>
      <c r="FZ7" s="21">
        <f t="shared" si="73"/>
        <v>0</v>
      </c>
      <c r="GA7" s="15">
        <f>AVERAGE(FW11:FW14)</f>
        <v>1.7407654042500011</v>
      </c>
      <c r="GB7" s="111">
        <v>1.776696719000002</v>
      </c>
      <c r="GC7" s="102">
        <v>0.29433092461136839</v>
      </c>
      <c r="GD7" s="102">
        <f t="shared" si="74"/>
        <v>0.52293678805725519</v>
      </c>
      <c r="GE7" s="102">
        <f t="shared" si="75"/>
        <v>10.890244210620631</v>
      </c>
      <c r="GF7" s="132">
        <f>AVERAGE(GB6:GB14)</f>
        <v>1.7585690447777798</v>
      </c>
      <c r="GG7" s="42">
        <v>1.7739921380000023</v>
      </c>
      <c r="GH7" s="42">
        <v>0.29055477205685315</v>
      </c>
      <c r="GI7" s="102">
        <f t="shared" si="76"/>
        <v>0.51544188128724022</v>
      </c>
      <c r="GJ7" s="102">
        <f t="shared" si="77"/>
        <v>10.750526566103566</v>
      </c>
      <c r="GK7" s="133">
        <f>AVERAGE(GG6:GG14)</f>
        <v>1.7546654632222238</v>
      </c>
      <c r="GL7" s="111">
        <v>1.7710963240000037</v>
      </c>
      <c r="GM7" s="42">
        <v>0.29175011647832155</v>
      </c>
      <c r="GN7" s="102">
        <f t="shared" si="78"/>
        <v>0.51671755882132819</v>
      </c>
      <c r="GO7" s="102">
        <f t="shared" si="79"/>
        <v>10.794754309697897</v>
      </c>
      <c r="GP7" s="133">
        <f>AVERAGE(GL6:GL14)</f>
        <v>1.7533693284444469</v>
      </c>
      <c r="GQ7" s="111">
        <v>1.7692932700000004</v>
      </c>
      <c r="GR7" s="42">
        <v>0.28185363768675437</v>
      </c>
      <c r="GS7" s="102">
        <f t="shared" si="80"/>
        <v>0.49868174428419298</v>
      </c>
      <c r="GT7" s="102">
        <f t="shared" si="81"/>
        <v>10.428584594409912</v>
      </c>
      <c r="GU7" s="13">
        <f>AVERAGE(GQ6:GQ14)</f>
        <v>1.7527440268888901</v>
      </c>
      <c r="GV7" s="23">
        <v>1.7845099530000006</v>
      </c>
      <c r="GW7" s="6">
        <v>3.1895802059397647E-2</v>
      </c>
      <c r="GX7" s="21">
        <f t="shared" si="82"/>
        <v>5.6918376233913021E-2</v>
      </c>
      <c r="GY7" s="21">
        <f t="shared" si="83"/>
        <v>1.180144676197713</v>
      </c>
      <c r="GZ7" s="13">
        <f>AVERAGE(GV10:GV15)</f>
        <v>1.7476338561666671</v>
      </c>
      <c r="HA7" s="119">
        <v>1.777625565000001</v>
      </c>
      <c r="HB7" s="59">
        <v>3.2369296609339952E-2</v>
      </c>
      <c r="HC7" s="120">
        <f t="shared" si="84"/>
        <v>5.7540489173830547E-2</v>
      </c>
      <c r="HD7" s="120">
        <f t="shared" si="85"/>
        <v>1.1976639745455782</v>
      </c>
      <c r="HE7" s="13">
        <f>AVERAGE(HA9:HA14)</f>
        <v>1.7490726568333335</v>
      </c>
      <c r="HF7" s="23">
        <v>1.7754946830000016</v>
      </c>
      <c r="HG7" s="6">
        <v>-7.0663534487194202E-3</v>
      </c>
      <c r="HH7" s="21">
        <f t="shared" si="86"/>
        <v>0</v>
      </c>
      <c r="HI7" s="21">
        <f t="shared" si="87"/>
        <v>0</v>
      </c>
      <c r="HJ7" s="15">
        <f>AVERAGE(HF12:HF14)</f>
        <v>1.7388963293333337</v>
      </c>
      <c r="HK7" s="119">
        <v>1.7818053720000009</v>
      </c>
      <c r="HL7" s="59">
        <v>1.7255525654722586E-2</v>
      </c>
      <c r="HM7" s="120">
        <f t="shared" si="88"/>
        <v>3.0745988308268538E-2</v>
      </c>
      <c r="HN7" s="120">
        <f t="shared" si="89"/>
        <v>0.63845444922473571</v>
      </c>
      <c r="HO7" s="13">
        <f>AVERAGE(HK8:HK15)</f>
        <v>1.7561972243750004</v>
      </c>
      <c r="HP7" s="23">
        <v>1.7749756219999995</v>
      </c>
      <c r="HQ7" s="6">
        <v>-2.3788352035782362E-2</v>
      </c>
      <c r="HR7" s="21">
        <f t="shared" si="90"/>
        <v>0</v>
      </c>
      <c r="HS7" s="21">
        <f t="shared" si="91"/>
        <v>0</v>
      </c>
      <c r="HT7" s="15">
        <f>AVERAGE(HP8:HP14)</f>
        <v>1.7512822435714295</v>
      </c>
      <c r="HU7" s="111">
        <v>1.7725442309999995</v>
      </c>
      <c r="HV7" s="42">
        <v>0.13960981202842496</v>
      </c>
      <c r="HW7" s="102">
        <f t="shared" si="92"/>
        <v>0.24746456690197899</v>
      </c>
      <c r="HX7" s="102">
        <f t="shared" si="93"/>
        <v>5.1655630450517238</v>
      </c>
      <c r="HY7" s="13">
        <f>AVERAGE(HU7:HU14)</f>
        <v>1.7528745510000006</v>
      </c>
    </row>
    <row r="8" spans="1:234" x14ac:dyDescent="0.25">
      <c r="D8" s="41">
        <v>1.7650315059999997</v>
      </c>
      <c r="E8" s="42">
        <v>8.2010335177868113E-2</v>
      </c>
      <c r="F8" s="42">
        <f t="shared" si="2"/>
        <v>0.14475082540655732</v>
      </c>
      <c r="G8" s="42">
        <f t="shared" si="3"/>
        <v>3.0343824015811203</v>
      </c>
      <c r="H8" s="74">
        <f>SUM(G8:G13)</f>
        <v>241.67644231895849</v>
      </c>
      <c r="I8" s="41">
        <v>1.7654139719999993</v>
      </c>
      <c r="J8" s="42">
        <v>2.762038473539433E-2</v>
      </c>
      <c r="K8" s="42">
        <f t="shared" si="4"/>
        <v>4.8761413123880652E-2</v>
      </c>
      <c r="L8" s="42">
        <f t="shared" si="5"/>
        <v>1.0219542352095903</v>
      </c>
      <c r="M8" s="74">
        <f>SUM(L7:L14)</f>
        <v>371.4125937238324</v>
      </c>
      <c r="N8" s="5">
        <v>1.7773250560000005</v>
      </c>
      <c r="O8" s="6">
        <v>-1.4051583949535386E-2</v>
      </c>
      <c r="P8" s="6">
        <f t="shared" si="6"/>
        <v>0</v>
      </c>
      <c r="Q8" s="6">
        <f t="shared" si="7"/>
        <v>0</v>
      </c>
      <c r="R8" s="74">
        <f>SUM(Q10:Q15)</f>
        <v>669.25746475201106</v>
      </c>
      <c r="S8" s="5">
        <v>1.7715334279999997</v>
      </c>
      <c r="T8" s="6">
        <v>-5.1115190458460601E-2</v>
      </c>
      <c r="U8" s="6">
        <f t="shared" si="8"/>
        <v>0</v>
      </c>
      <c r="V8" s="6">
        <f t="shared" si="9"/>
        <v>0</v>
      </c>
      <c r="W8" s="5">
        <v>1.7710143669999994</v>
      </c>
      <c r="X8" s="6">
        <v>3.938788029674371E-3</v>
      </c>
      <c r="Y8" s="6">
        <f t="shared" si="10"/>
        <v>6.9756501891209306E-3</v>
      </c>
      <c r="Z8" s="6">
        <f t="shared" si="11"/>
        <v>0.14573515709795173</v>
      </c>
      <c r="AA8" s="74">
        <f>SUM(Z11:Z14)</f>
        <v>252.60500363995058</v>
      </c>
      <c r="AB8" s="5">
        <v>1.7694025460000002</v>
      </c>
      <c r="AC8" s="6">
        <v>-5.0975540347759397E-2</v>
      </c>
      <c r="AD8" s="6">
        <f t="shared" si="12"/>
        <v>0</v>
      </c>
      <c r="AE8" s="6">
        <f t="shared" si="13"/>
        <v>0</v>
      </c>
      <c r="AF8" s="74">
        <f>SUM(AE10:AE14)</f>
        <v>233.71141032821831</v>
      </c>
      <c r="AG8" s="5">
        <v>1.7745385180000017</v>
      </c>
      <c r="AH8" s="6">
        <v>2.3386339800339356E-2</v>
      </c>
      <c r="AI8" s="6">
        <f t="shared" si="14"/>
        <v>4.1499960770738656E-2</v>
      </c>
      <c r="AJ8" s="6">
        <f t="shared" si="15"/>
        <v>0.86529457261255616</v>
      </c>
      <c r="AK8" s="74">
        <f>SUM(AJ10:AJ14)</f>
        <v>227.80896944379839</v>
      </c>
      <c r="AL8" s="5">
        <v>1.7698396499999998</v>
      </c>
      <c r="AM8" s="6">
        <v>-2.4945342893484174E-2</v>
      </c>
      <c r="AN8" s="6">
        <f t="shared" si="16"/>
        <v>0</v>
      </c>
      <c r="AO8" s="6">
        <f t="shared" si="17"/>
        <v>0</v>
      </c>
      <c r="AP8" s="74">
        <f>SUM(AO11:AO14)</f>
        <v>240.27794549455533</v>
      </c>
      <c r="AQ8" s="41">
        <v>1.7697030550000008</v>
      </c>
      <c r="AR8" s="42">
        <v>7.3115857335381382E-2</v>
      </c>
      <c r="AS8" s="42">
        <f t="shared" si="18"/>
        <v>0.12939335609536864</v>
      </c>
      <c r="AT8" s="42">
        <f t="shared" si="19"/>
        <v>2.7052867214091112</v>
      </c>
      <c r="AU8" s="74">
        <f>SUM(AT8:AT14)</f>
        <v>300.88038538923217</v>
      </c>
      <c r="AV8" s="5">
        <v>1.7669984740000011</v>
      </c>
      <c r="AW8" s="6">
        <v>-1.9924199847564033E-2</v>
      </c>
      <c r="AX8" s="6">
        <f t="shared" si="20"/>
        <v>0</v>
      </c>
      <c r="AY8" s="6">
        <f t="shared" si="21"/>
        <v>0</v>
      </c>
      <c r="AZ8" s="74">
        <f>SUM(AY10:AY14)</f>
        <v>176.38021667229901</v>
      </c>
      <c r="BA8" s="5">
        <v>1.7697576930000007</v>
      </c>
      <c r="BB8" s="6">
        <v>2.4341527427828354E-2</v>
      </c>
      <c r="BC8" s="6">
        <f t="shared" si="22"/>
        <v>4.3078605424769753E-2</v>
      </c>
      <c r="BD8" s="6">
        <f t="shared" si="23"/>
        <v>0.90063651482964913</v>
      </c>
      <c r="BE8" s="74">
        <f>SUM(BD10:BD14)</f>
        <v>388.56990977515932</v>
      </c>
      <c r="BF8" s="5">
        <v>1.7688561660000008</v>
      </c>
      <c r="BG8" s="6">
        <v>-1.5000145061036107E-3</v>
      </c>
      <c r="BH8" s="6">
        <f t="shared" si="24"/>
        <v>0</v>
      </c>
      <c r="BI8" s="6">
        <f t="shared" si="25"/>
        <v>0</v>
      </c>
      <c r="BJ8" s="74">
        <f>SUM(BI10:BI14)</f>
        <v>262.80010211677427</v>
      </c>
      <c r="BK8" s="41">
        <v>1.769621098</v>
      </c>
      <c r="BL8" s="42">
        <v>2.8307425090853152E-2</v>
      </c>
      <c r="BM8" s="42">
        <f t="shared" si="26"/>
        <v>5.0093416670828304E-2</v>
      </c>
      <c r="BN8" s="42">
        <f t="shared" si="27"/>
        <v>1.0473747283615666</v>
      </c>
      <c r="BO8" s="74">
        <f>SUM(BN8:BN14)</f>
        <v>373.81974071338732</v>
      </c>
      <c r="BP8" s="5">
        <v>1.7658237570000015</v>
      </c>
      <c r="BQ8" s="6">
        <v>-9.4810340897561168E-3</v>
      </c>
      <c r="BR8" s="6">
        <f t="shared" si="28"/>
        <v>0</v>
      </c>
      <c r="BS8" s="6">
        <f t="shared" si="29"/>
        <v>0</v>
      </c>
      <c r="BT8" s="41">
        <v>1.7676268110000013</v>
      </c>
      <c r="BU8" s="42">
        <v>0.10323255080320681</v>
      </c>
      <c r="BV8" s="42">
        <f t="shared" si="30"/>
        <v>0.18247662456766808</v>
      </c>
      <c r="BW8" s="42">
        <f t="shared" si="31"/>
        <v>3.8196043797186521</v>
      </c>
      <c r="BX8" s="74">
        <f>SUM(BW8:BW14)</f>
        <v>497.61206359031394</v>
      </c>
      <c r="BY8" s="58">
        <v>1.7747570699999997</v>
      </c>
      <c r="BZ8" s="59">
        <v>0.12805408854387551</v>
      </c>
      <c r="CA8" s="59">
        <f t="shared" si="32"/>
        <v>0.22726489898564903</v>
      </c>
      <c r="CB8" s="59">
        <f t="shared" si="33"/>
        <v>4.7380012761233941</v>
      </c>
      <c r="CC8" s="74">
        <f>SUM(CB9:CB15)</f>
        <v>1398.0853238582104</v>
      </c>
      <c r="CD8" s="41">
        <v>1.7698669690000006</v>
      </c>
      <c r="CE8" s="42">
        <v>0.1328761940372927</v>
      </c>
      <c r="CF8" s="42">
        <f t="shared" si="34"/>
        <v>0.2351731867930392</v>
      </c>
      <c r="CG8" s="42">
        <f t="shared" si="35"/>
        <v>4.9164191793798295</v>
      </c>
      <c r="CH8" s="74">
        <f>SUM(CG8:CG15)</f>
        <v>1034.9114846680022</v>
      </c>
      <c r="CI8" s="41">
        <v>1.769539141000001</v>
      </c>
      <c r="CJ8" s="42">
        <v>5.0074122090465835E-2</v>
      </c>
      <c r="CK8" s="42">
        <f t="shared" si="36"/>
        <v>8.8608118990292084E-2</v>
      </c>
      <c r="CL8" s="42">
        <f t="shared" si="37"/>
        <v>1.8527425173472358</v>
      </c>
      <c r="CM8" s="74">
        <f>SUM(CL8:CL14)</f>
        <v>348.33284385095254</v>
      </c>
      <c r="CN8" s="58">
        <v>1.7739648190000015</v>
      </c>
      <c r="CO8" s="59">
        <v>1.6321598525607117E-2</v>
      </c>
      <c r="CP8" s="59">
        <f t="shared" si="38"/>
        <v>2.895394157426932E-2</v>
      </c>
      <c r="CQ8" s="59">
        <f t="shared" si="39"/>
        <v>0.60389914544746326</v>
      </c>
      <c r="CR8">
        <f>SUM(CQ9:CQ14)</f>
        <v>444.74923795216995</v>
      </c>
      <c r="CS8" s="5">
        <v>1.7721617649999999</v>
      </c>
      <c r="CT8" s="6">
        <v>-1.5593469194605502E-2</v>
      </c>
      <c r="CU8" s="6">
        <f t="shared" si="40"/>
        <v>0</v>
      </c>
      <c r="CV8" s="6">
        <f t="shared" si="41"/>
        <v>0</v>
      </c>
      <c r="CW8" s="74">
        <f>SUM(CV10:CV15)</f>
        <v>600.72354454873857</v>
      </c>
      <c r="CX8" s="58">
        <v>1.7694571840000002</v>
      </c>
      <c r="CY8" s="59">
        <v>1.2964883586786163E-2</v>
      </c>
      <c r="CZ8" s="59">
        <f t="shared" si="42"/>
        <v>2.2940806402362467E-2</v>
      </c>
      <c r="DA8" s="59">
        <f t="shared" si="43"/>
        <v>0.47970069271108801</v>
      </c>
      <c r="DB8" s="74">
        <f>SUM(DA9:DA14)</f>
        <v>514.4479509900234</v>
      </c>
      <c r="DC8" s="5">
        <v>1.7656598429999999</v>
      </c>
      <c r="DD8" s="6">
        <v>-2.472696718254409E-2</v>
      </c>
      <c r="DE8" s="21">
        <f t="shared" si="44"/>
        <v>0</v>
      </c>
      <c r="DF8" s="21">
        <f t="shared" si="0"/>
        <v>0</v>
      </c>
      <c r="DG8" s="122">
        <f>SUM(DF10:DF14)</f>
        <v>521.1601402682038</v>
      </c>
      <c r="DH8" s="19">
        <v>1.7632011330000008</v>
      </c>
      <c r="DI8" s="19">
        <v>-3.8397055551704987E-2</v>
      </c>
      <c r="DJ8" s="21">
        <f t="shared" si="1"/>
        <v>0</v>
      </c>
      <c r="DK8" s="22">
        <f t="shared" si="45"/>
        <v>0</v>
      </c>
      <c r="DL8" s="5">
        <v>1.7658510760000006</v>
      </c>
      <c r="DM8" s="6">
        <v>9.858960875389923E-2</v>
      </c>
      <c r="DN8" s="21">
        <f t="shared" si="46"/>
        <v>0.17409456670049203</v>
      </c>
      <c r="DO8" s="21">
        <f t="shared" si="47"/>
        <v>3.6478155238942715</v>
      </c>
      <c r="DP8" s="15">
        <f>SUM(DO9:DO14)</f>
        <v>390.00941291665231</v>
      </c>
      <c r="DQ8" s="23">
        <v>1.7641572980000007</v>
      </c>
      <c r="DR8" s="6">
        <v>-6.2698867041079062E-2</v>
      </c>
      <c r="DS8" s="21">
        <f t="shared" si="48"/>
        <v>0</v>
      </c>
      <c r="DT8" s="21">
        <f t="shared" si="49"/>
        <v>0</v>
      </c>
      <c r="DU8" s="15">
        <f>SUM(DT11:DT13)</f>
        <v>138.50432587040376</v>
      </c>
      <c r="DV8" s="23">
        <v>1.763829470000001</v>
      </c>
      <c r="DW8" s="6">
        <v>-4.7589706845458483E-2</v>
      </c>
      <c r="DX8" s="21">
        <f t="shared" si="50"/>
        <v>0</v>
      </c>
      <c r="DY8" s="21">
        <f t="shared" si="51"/>
        <v>0</v>
      </c>
      <c r="DZ8" s="118">
        <f>SUM(DY10:DY13)</f>
        <v>164.69264932202105</v>
      </c>
      <c r="EA8" s="5">
        <v>1.7611248889999995</v>
      </c>
      <c r="EB8" s="6">
        <v>-5.8851051346894306E-2</v>
      </c>
      <c r="EC8" s="21">
        <f t="shared" si="52"/>
        <v>0</v>
      </c>
      <c r="ED8" s="21">
        <f t="shared" si="53"/>
        <v>0</v>
      </c>
      <c r="EE8" s="118">
        <f>SUM(ED11:ED130)</f>
        <v>2173.4319054149091</v>
      </c>
      <c r="EF8" s="111">
        <v>1.7610702510000014</v>
      </c>
      <c r="EG8" s="42">
        <v>3.6050130502006388E-2</v>
      </c>
      <c r="EH8" s="102">
        <f t="shared" si="54"/>
        <v>6.3486812371751189E-2</v>
      </c>
      <c r="EI8" s="102">
        <f t="shared" si="55"/>
        <v>1.3338548285742364</v>
      </c>
      <c r="EJ8" s="15">
        <f>SUM(EI7:EI13)</f>
        <v>273.24540765827288</v>
      </c>
      <c r="EK8" s="111">
        <v>1.7636382370000021</v>
      </c>
      <c r="EL8" s="42">
        <v>3.3461762108397512E-2</v>
      </c>
      <c r="EM8" s="102">
        <f t="shared" si="56"/>
        <v>5.9014443131767659E-2</v>
      </c>
      <c r="EN8" s="102">
        <f t="shared" si="57"/>
        <v>1.2380851980107079</v>
      </c>
      <c r="EO8" s="15">
        <f>SUM(EN7:EN13)</f>
        <v>209.52723553413821</v>
      </c>
      <c r="EP8" s="111">
        <v>1.7620264159999994</v>
      </c>
      <c r="EQ8" s="42">
        <v>8.481601228670882E-2</v>
      </c>
      <c r="ER8" s="102">
        <f t="shared" si="58"/>
        <v>0.14944805414896145</v>
      </c>
      <c r="ES8" s="102">
        <f t="shared" si="59"/>
        <v>3.1381924546082263</v>
      </c>
      <c r="ET8" s="13">
        <f>SUM(ES7:ES13)</f>
        <v>256.04195794128441</v>
      </c>
      <c r="EU8" s="111">
        <v>1.7613161220000002</v>
      </c>
      <c r="EV8" s="42">
        <v>6.4648201404891581E-2</v>
      </c>
      <c r="EW8" s="102">
        <f t="shared" si="60"/>
        <v>0.1138659193927386</v>
      </c>
      <c r="EX8" s="102">
        <f t="shared" si="61"/>
        <v>2.3919834519809884</v>
      </c>
      <c r="EY8" s="13">
        <f>SUM(EX7:EX13)</f>
        <v>250.40783802917832</v>
      </c>
      <c r="EZ8" s="23">
        <v>1.7680092770000009</v>
      </c>
      <c r="FA8" s="6">
        <v>-6.6047090561690336E-2</v>
      </c>
      <c r="FB8" s="21">
        <f t="shared" si="62"/>
        <v>0</v>
      </c>
      <c r="FC8" s="21">
        <f t="shared" si="63"/>
        <v>0</v>
      </c>
      <c r="FD8" s="15">
        <f>SUM(FC11:FC14)</f>
        <v>665.71520479716298</v>
      </c>
      <c r="FE8" s="23">
        <v>1.7665886889999989</v>
      </c>
      <c r="FF8" s="6">
        <v>-5.7578111758355172E-2</v>
      </c>
      <c r="FG8" s="21">
        <f t="shared" si="64"/>
        <v>0</v>
      </c>
      <c r="FH8" s="22">
        <f t="shared" si="65"/>
        <v>0</v>
      </c>
      <c r="FI8" s="102">
        <v>1.7644304880000004</v>
      </c>
      <c r="FJ8" s="102">
        <v>9.1815911497322114E-2</v>
      </c>
      <c r="FK8" s="102">
        <f t="shared" si="66"/>
        <v>0.1620027935293849</v>
      </c>
      <c r="FL8" s="102">
        <f t="shared" si="67"/>
        <v>3.3971887254009183</v>
      </c>
      <c r="FM8" s="15">
        <f>SUM(FL7:FL14)</f>
        <v>337.65818803430392</v>
      </c>
      <c r="FN8" s="23">
        <v>1.7675448539999987</v>
      </c>
      <c r="FO8" s="6">
        <v>-9.2145652212393334E-3</v>
      </c>
      <c r="FP8" s="21">
        <f t="shared" si="68"/>
        <v>0</v>
      </c>
      <c r="FQ8" s="21">
        <f t="shared" si="69"/>
        <v>0</v>
      </c>
      <c r="FR8" s="15">
        <f>SUM(FQ11:FQ14)</f>
        <v>501.90942315592292</v>
      </c>
      <c r="FS8" s="23">
        <v>1.764840272999999</v>
      </c>
      <c r="FT8" s="6">
        <v>-4.7428801294077526E-2</v>
      </c>
      <c r="FU8" s="21">
        <f t="shared" si="70"/>
        <v>0</v>
      </c>
      <c r="FV8" s="22">
        <f t="shared" si="71"/>
        <v>0</v>
      </c>
      <c r="FW8" s="21">
        <v>1.7680365960000017</v>
      </c>
      <c r="FX8" s="21">
        <v>-4.9402928125488049E-4</v>
      </c>
      <c r="FY8" s="21">
        <f t="shared" si="72"/>
        <v>0</v>
      </c>
      <c r="FZ8" s="21">
        <f t="shared" si="73"/>
        <v>0</v>
      </c>
      <c r="GA8" s="134">
        <f>SUM(FZ11:FZ14)</f>
        <v>86.145964180105139</v>
      </c>
      <c r="GB8" s="111">
        <v>1.7690473990000015</v>
      </c>
      <c r="GC8" s="102">
        <v>0.34244470443502961</v>
      </c>
      <c r="GD8" s="102">
        <f t="shared" si="74"/>
        <v>0.60580091368211342</v>
      </c>
      <c r="GE8" s="102">
        <f t="shared" si="75"/>
        <v>12.670454064096095</v>
      </c>
      <c r="GF8" s="132">
        <f>SUM(GE6:GE14)</f>
        <v>1038.3700599112431</v>
      </c>
      <c r="GG8" s="42">
        <v>1.7674355780000006</v>
      </c>
      <c r="GH8" s="42">
        <v>0.32144446561991852</v>
      </c>
      <c r="GI8" s="102">
        <f t="shared" si="76"/>
        <v>0.56813238488784201</v>
      </c>
      <c r="GJ8" s="102">
        <f t="shared" si="77"/>
        <v>11.893445227936985</v>
      </c>
      <c r="GK8" s="133">
        <f>SUM(GJ6:GJ14)</f>
        <v>957.27210748107234</v>
      </c>
      <c r="GL8" s="111">
        <v>1.7656325240000008</v>
      </c>
      <c r="GM8" s="42">
        <v>0.38176423127062237</v>
      </c>
      <c r="GN8" s="102">
        <f t="shared" si="78"/>
        <v>0.67405534323126903</v>
      </c>
      <c r="GO8" s="102">
        <f t="shared" si="79"/>
        <v>14.125276557013027</v>
      </c>
      <c r="GP8" s="133">
        <f>SUM(GO6:GO14)</f>
        <v>817.51005832477654</v>
      </c>
      <c r="GQ8" s="111">
        <v>1.7649222300000016</v>
      </c>
      <c r="GR8" s="42">
        <v>0.29842412730050999</v>
      </c>
      <c r="GS8" s="102">
        <f t="shared" si="80"/>
        <v>0.52669537624102047</v>
      </c>
      <c r="GT8" s="102">
        <f t="shared" si="81"/>
        <v>11.04169271011887</v>
      </c>
      <c r="GU8" s="13">
        <f>SUM(GT6:GT14)</f>
        <v>832.80818597844598</v>
      </c>
      <c r="GV8" s="23">
        <v>1.7768606330000001</v>
      </c>
      <c r="GW8" s="6">
        <v>2.5732669233369697E-3</v>
      </c>
      <c r="GX8" s="21">
        <f t="shared" si="82"/>
        <v>4.5723366942784904E-3</v>
      </c>
      <c r="GY8" s="21">
        <f t="shared" si="83"/>
        <v>9.5210876163467878E-2</v>
      </c>
      <c r="GZ8" s="13">
        <f>SUM(GY10:GY15)</f>
        <v>964.12666779010294</v>
      </c>
      <c r="HA8" s="119">
        <v>1.771260238</v>
      </c>
      <c r="HB8" s="59">
        <v>7.4776544688414867E-4</v>
      </c>
      <c r="HC8" s="120">
        <f t="shared" si="84"/>
        <v>1.3244872034161935E-3</v>
      </c>
      <c r="HD8" s="120">
        <f t="shared" si="85"/>
        <v>2.7667321534713501E-2</v>
      </c>
      <c r="HE8" s="13">
        <f>SUM(HD9:HD14)</f>
        <v>300.95714640025437</v>
      </c>
      <c r="HF8" s="23">
        <v>1.7700308830000004</v>
      </c>
      <c r="HG8" s="6">
        <v>-2.8104733518529042E-2</v>
      </c>
      <c r="HH8" s="21">
        <f t="shared" si="86"/>
        <v>0</v>
      </c>
      <c r="HI8" s="21">
        <f t="shared" si="87"/>
        <v>0</v>
      </c>
      <c r="HJ8" s="15">
        <f>SUM(HI12:HI14)</f>
        <v>483.13085678205209</v>
      </c>
      <c r="HK8" s="111">
        <v>1.7763415720000015</v>
      </c>
      <c r="HL8" s="42">
        <v>7.8438780271667133E-2</v>
      </c>
      <c r="HM8" s="102">
        <f t="shared" si="88"/>
        <v>0.13933406625353589</v>
      </c>
      <c r="HN8" s="102">
        <f t="shared" si="89"/>
        <v>2.902234870051684</v>
      </c>
      <c r="HO8" s="13">
        <f>SUM(HN8:HN15)</f>
        <v>982.36990479940528</v>
      </c>
      <c r="HP8" s="111">
        <v>1.7697030550000008</v>
      </c>
      <c r="HQ8" s="42">
        <v>5.1469219760546303E-2</v>
      </c>
      <c r="HR8" s="102">
        <f t="shared" si="90"/>
        <v>9.1085235448705199E-2</v>
      </c>
      <c r="HS8" s="102">
        <f t="shared" si="91"/>
        <v>1.9043611311402131</v>
      </c>
      <c r="HT8" s="15">
        <f>SUM(HS8:HS14)</f>
        <v>266.21721368441115</v>
      </c>
      <c r="HU8" s="111">
        <v>1.7670804310000001</v>
      </c>
      <c r="HV8" s="42">
        <v>6.7483958150537302E-2</v>
      </c>
      <c r="HW8" s="102">
        <f t="shared" si="92"/>
        <v>0.11924958185423742</v>
      </c>
      <c r="HX8" s="102">
        <f t="shared" si="93"/>
        <v>2.4969064515698802</v>
      </c>
      <c r="HY8" s="13">
        <f>SUM(HX7:HX14)</f>
        <v>565.47473261645064</v>
      </c>
    </row>
    <row r="9" spans="1:234" x14ac:dyDescent="0.25">
      <c r="D9" s="41">
        <v>1.7595677060000003</v>
      </c>
      <c r="E9" s="42">
        <v>0.14290114475543061</v>
      </c>
      <c r="F9" s="42">
        <f t="shared" si="2"/>
        <v>0.25144423946208705</v>
      </c>
      <c r="G9" s="42">
        <f t="shared" si="3"/>
        <v>5.2873423559509325</v>
      </c>
      <c r="H9" s="92">
        <f>ABS($B$7-H7)</f>
        <v>2.6547710602318197E-3</v>
      </c>
      <c r="I9" s="41">
        <v>1.7610429320000005</v>
      </c>
      <c r="J9" s="42">
        <v>9.8201561321780206E-2</v>
      </c>
      <c r="K9" s="42">
        <f t="shared" si="4"/>
        <v>0.17293716547708565</v>
      </c>
      <c r="L9" s="42">
        <f t="shared" si="5"/>
        <v>3.6334577689058678</v>
      </c>
      <c r="M9" s="92">
        <f>ABS($B$7-M7)</f>
        <v>3.0850453102320152E-3</v>
      </c>
      <c r="N9" s="5">
        <v>1.7696757359999982</v>
      </c>
      <c r="O9" s="6">
        <v>-3.7995320235903692E-2</v>
      </c>
      <c r="P9" s="6">
        <f t="shared" si="6"/>
        <v>0</v>
      </c>
      <c r="Q9" s="6">
        <f t="shared" si="7"/>
        <v>0</v>
      </c>
      <c r="R9" s="92">
        <f>ABS($B$7-R7)</f>
        <v>1.0955089356490255E-4</v>
      </c>
      <c r="S9" s="5">
        <v>1.7649768679999998</v>
      </c>
      <c r="T9" s="6">
        <v>-5.6279270866334587E-2</v>
      </c>
      <c r="U9" s="6">
        <f t="shared" si="8"/>
        <v>0</v>
      </c>
      <c r="V9" s="6">
        <f t="shared" si="9"/>
        <v>0</v>
      </c>
      <c r="W9" s="5">
        <v>1.765550567</v>
      </c>
      <c r="X9" s="6">
        <v>-6.171197079563308E-3</v>
      </c>
      <c r="Y9" s="6">
        <f t="shared" si="10"/>
        <v>0</v>
      </c>
      <c r="Z9" s="6">
        <f t="shared" si="11"/>
        <v>0</v>
      </c>
      <c r="AA9" s="57">
        <f>ABS($B$7-AA7)</f>
        <v>4.6530614397675141E-3</v>
      </c>
      <c r="AB9" s="5">
        <v>1.763037219000001</v>
      </c>
      <c r="AC9" s="6">
        <v>-1.6974668609214368E-2</v>
      </c>
      <c r="AD9" s="6">
        <f t="shared" si="12"/>
        <v>0</v>
      </c>
      <c r="AE9" s="6">
        <f t="shared" si="13"/>
        <v>0</v>
      </c>
      <c r="AF9" s="92">
        <f>ABS($B$7-AF7)</f>
        <v>2.8418117397677189E-3</v>
      </c>
      <c r="AG9" s="5">
        <v>1.7681731910000007</v>
      </c>
      <c r="AH9" s="6">
        <v>-4.443453517349432E-2</v>
      </c>
      <c r="AI9" s="6">
        <f t="shared" si="14"/>
        <v>0</v>
      </c>
      <c r="AJ9" s="6">
        <f t="shared" si="15"/>
        <v>0</v>
      </c>
      <c r="AK9" s="92">
        <f>ABS($B$7-AK7)</f>
        <v>6.6048406023222483E-4</v>
      </c>
      <c r="AL9" s="5">
        <v>1.762190330000001</v>
      </c>
      <c r="AM9" s="6">
        <v>1.220815341831008E-3</v>
      </c>
      <c r="AN9" s="6">
        <f t="shared" si="16"/>
        <v>2.1513089900902483E-3</v>
      </c>
      <c r="AO9" s="6">
        <f t="shared" si="17"/>
        <v>4.5170167647747297E-2</v>
      </c>
      <c r="AP9" s="128">
        <f>ABS($B$7-AP7)</f>
        <v>6.2785419397675124E-3</v>
      </c>
      <c r="AQ9" s="41">
        <v>1.7642392550000014</v>
      </c>
      <c r="AR9" s="42">
        <v>5.0617598811868144E-3</v>
      </c>
      <c r="AS9" s="42">
        <f t="shared" si="18"/>
        <v>8.9301554817739215E-3</v>
      </c>
      <c r="AT9" s="42">
        <f t="shared" si="19"/>
        <v>0.18728511560391214</v>
      </c>
      <c r="AU9" s="92">
        <f>ABS($B$7-AU7)</f>
        <v>3.6109360602327722E-3</v>
      </c>
      <c r="AV9" s="5">
        <v>1.7604419140000012</v>
      </c>
      <c r="AW9" s="6">
        <v>-1.3268343821858543E-2</v>
      </c>
      <c r="AX9" s="6">
        <f t="shared" si="20"/>
        <v>0</v>
      </c>
      <c r="AY9" s="6">
        <f t="shared" si="21"/>
        <v>0</v>
      </c>
      <c r="AZ9" s="57">
        <f>ABS($B$7-AZ7)</f>
        <v>4.7596055397671755E-3</v>
      </c>
      <c r="BA9" s="5">
        <v>1.7642938930000014</v>
      </c>
      <c r="BB9" s="6">
        <v>-2.0667940621733999E-4</v>
      </c>
      <c r="BC9" s="6">
        <f t="shared" si="22"/>
        <v>0</v>
      </c>
      <c r="BD9" s="6">
        <f t="shared" si="23"/>
        <v>0</v>
      </c>
      <c r="BE9" s="92">
        <f>ABS($B$7-BE7)</f>
        <v>2.3446059397667085E-3</v>
      </c>
      <c r="BF9" s="5">
        <v>1.7622996060000009</v>
      </c>
      <c r="BG9" s="6">
        <v>6.643781385226759E-3</v>
      </c>
      <c r="BH9" s="6">
        <f t="shared" si="24"/>
        <v>1.1708333317535258E-2</v>
      </c>
      <c r="BI9" s="6">
        <f t="shared" si="25"/>
        <v>0.24581991125339009</v>
      </c>
      <c r="BJ9" s="92">
        <f>ABS($B$7-BJ7)</f>
        <v>3.53025053976741E-3</v>
      </c>
      <c r="BK9" s="41">
        <v>1.7632557710000007</v>
      </c>
      <c r="BL9" s="42">
        <v>3.922148566371627E-2</v>
      </c>
      <c r="BM9" s="42">
        <f t="shared" si="26"/>
        <v>6.9157510943741507E-2</v>
      </c>
      <c r="BN9" s="42">
        <f t="shared" si="27"/>
        <v>1.4511949695575019</v>
      </c>
      <c r="BO9" s="92">
        <f>ABS($B$7-BO7)</f>
        <v>3.7397256316609173E-3</v>
      </c>
      <c r="BP9" s="3">
        <v>1.7592671970000016</v>
      </c>
      <c r="BQ9">
        <v>3.7997866006211078E-2</v>
      </c>
      <c r="BR9">
        <f t="shared" si="28"/>
        <v>6.6848399220728605E-2</v>
      </c>
      <c r="BS9">
        <f t="shared" si="29"/>
        <v>1.4059210422298098</v>
      </c>
      <c r="BT9" s="41">
        <v>1.7610702510000014</v>
      </c>
      <c r="BU9" s="42">
        <v>0.15285922719967485</v>
      </c>
      <c r="BV9" s="42">
        <f t="shared" si="30"/>
        <v>0.26919583761219762</v>
      </c>
      <c r="BW9" s="42">
        <f t="shared" si="31"/>
        <v>5.6557914063879693</v>
      </c>
      <c r="BX9" s="92">
        <f>ABS($B$7-BX7)</f>
        <v>2.1044883459466757E-3</v>
      </c>
      <c r="BY9" s="41">
        <v>1.767107750000001</v>
      </c>
      <c r="BZ9" s="42">
        <v>0.17198706839118294</v>
      </c>
      <c r="CA9" s="42">
        <f t="shared" si="32"/>
        <v>0.30391968145383957</v>
      </c>
      <c r="CB9" s="42">
        <f t="shared" si="33"/>
        <v>6.3635215304737685</v>
      </c>
      <c r="CC9" s="92">
        <f>ABS($B$7-CC7)</f>
        <v>1.9522824888045243E-3</v>
      </c>
      <c r="CD9" s="41">
        <v>1.7644031690000013</v>
      </c>
      <c r="CE9" s="42">
        <v>0.17246315535067411</v>
      </c>
      <c r="CF9" s="42">
        <f t="shared" si="34"/>
        <v>0.30429453783646893</v>
      </c>
      <c r="CG9" s="42">
        <f t="shared" si="35"/>
        <v>6.3811367479749421</v>
      </c>
      <c r="CH9" s="92">
        <f>ABS($B$7-CH7)</f>
        <v>1.3741929352331095E-3</v>
      </c>
      <c r="CI9" s="41">
        <v>1.7640753410000016</v>
      </c>
      <c r="CJ9" s="42">
        <v>0.14484125173447762</v>
      </c>
      <c r="CK9" s="42">
        <f t="shared" si="36"/>
        <v>0.25551088054436571</v>
      </c>
      <c r="CL9" s="42">
        <f t="shared" si="37"/>
        <v>5.359126314175672</v>
      </c>
      <c r="CM9" s="92">
        <f>ABS($B$7-CM7)</f>
        <v>3.8607097745189112E-3</v>
      </c>
      <c r="CN9" s="41">
        <v>1.7674082589999998</v>
      </c>
      <c r="CO9" s="42">
        <v>2.7921461436653367E-3</v>
      </c>
      <c r="CP9" s="42">
        <f t="shared" si="38"/>
        <v>4.9348621546491164E-3</v>
      </c>
      <c r="CQ9" s="42">
        <f t="shared" si="39"/>
        <v>0.10330940731561745</v>
      </c>
      <c r="CR9" s="57">
        <f>ABS($B$7-CR7)</f>
        <v>4.6672707268986535E-3</v>
      </c>
      <c r="CS9" s="5">
        <v>1.7645124449999994</v>
      </c>
      <c r="CT9" s="6">
        <v>-1.6077703733138021E-2</v>
      </c>
      <c r="CU9" s="6">
        <f t="shared" si="40"/>
        <v>0</v>
      </c>
      <c r="CV9" s="6">
        <f t="shared" si="41"/>
        <v>0</v>
      </c>
      <c r="CW9" s="92">
        <f>ABS($B$7-CW7)</f>
        <v>4.0247244397677573E-3</v>
      </c>
      <c r="CX9" s="41">
        <v>1.7641846169999997</v>
      </c>
      <c r="CY9" s="42">
        <v>7.7550739595820747E-3</v>
      </c>
      <c r="CZ9" s="42">
        <f t="shared" si="42"/>
        <v>1.3681382183191974E-2</v>
      </c>
      <c r="DA9" s="42">
        <f t="shared" si="43"/>
        <v>0.28693773650453674</v>
      </c>
      <c r="DB9" s="92">
        <f>ABS($B$7-DB7)</f>
        <v>1.3384606434740931E-5</v>
      </c>
      <c r="DC9" s="5">
        <v>1.7623815629999999</v>
      </c>
      <c r="DD9" s="6">
        <v>-2.4046289175181385E-3</v>
      </c>
      <c r="DE9" s="21">
        <f t="shared" si="44"/>
        <v>0</v>
      </c>
      <c r="DF9" s="21">
        <f t="shared" si="0"/>
        <v>0</v>
      </c>
      <c r="DG9" s="129">
        <f>ABS($B$7-DG7)</f>
        <v>6.4697749397673032E-3</v>
      </c>
      <c r="DH9" s="19">
        <v>1.7566445730000027</v>
      </c>
      <c r="DI9" s="19">
        <v>-7.27827186073602E-2</v>
      </c>
      <c r="DJ9" s="21">
        <f t="shared" si="1"/>
        <v>0</v>
      </c>
      <c r="DK9" s="22">
        <f t="shared" si="45"/>
        <v>0</v>
      </c>
      <c r="DL9" s="41">
        <v>1.7603872760000012</v>
      </c>
      <c r="DM9" s="42">
        <v>0.15015348327869019</v>
      </c>
      <c r="DN9" s="102">
        <f t="shared" si="46"/>
        <v>0.26432828141088516</v>
      </c>
      <c r="DO9" s="102">
        <f t="shared" si="47"/>
        <v>5.555678881311537</v>
      </c>
      <c r="DP9" s="92">
        <f>ABS($B$7-DP7)</f>
        <v>9.1946477310056451E-4</v>
      </c>
      <c r="DQ9" s="23">
        <v>1.7574095050000018</v>
      </c>
      <c r="DR9" s="6">
        <v>-6.7928859723861382E-2</v>
      </c>
      <c r="DS9" s="21">
        <f t="shared" si="48"/>
        <v>0</v>
      </c>
      <c r="DT9" s="21">
        <f t="shared" si="49"/>
        <v>0</v>
      </c>
      <c r="DU9" s="57">
        <f>ABS($B$7-DU7)</f>
        <v>4.59387027310032E-3</v>
      </c>
      <c r="DV9" s="23">
        <v>1.7561801500000023</v>
      </c>
      <c r="DW9" s="6">
        <v>-4.9607243440145547E-2</v>
      </c>
      <c r="DX9" s="21">
        <f t="shared" si="50"/>
        <v>0</v>
      </c>
      <c r="DY9" s="21">
        <f t="shared" si="51"/>
        <v>0</v>
      </c>
      <c r="DZ9" s="130">
        <f>ABS($B$7-DZ7)</f>
        <v>6.6473484397666649E-3</v>
      </c>
      <c r="EA9" s="5">
        <v>1.7545683290000014</v>
      </c>
      <c r="EB9" s="6">
        <v>-3.776381527197515E-2</v>
      </c>
      <c r="EC9" s="21">
        <f t="shared" si="52"/>
        <v>0</v>
      </c>
      <c r="ED9" s="21">
        <f t="shared" si="53"/>
        <v>0</v>
      </c>
      <c r="EE9" s="130">
        <f>ABS($B$7-EE7)</f>
        <v>1.1077579606435517E-2</v>
      </c>
      <c r="EF9" s="111">
        <v>1.7545136910000032</v>
      </c>
      <c r="EG9" s="42">
        <v>5.6308613777987328E-2</v>
      </c>
      <c r="EH9" s="102">
        <f t="shared" si="54"/>
        <v>9.8794233794710182E-2</v>
      </c>
      <c r="EI9" s="102">
        <f t="shared" si="55"/>
        <v>2.0834187097855312</v>
      </c>
      <c r="EJ9" s="92">
        <f>ABS($B$7-EJ7)</f>
        <v>1.2693074888052713E-3</v>
      </c>
      <c r="EK9" s="111">
        <v>1.7570816770000022</v>
      </c>
      <c r="EL9" s="42">
        <v>6.3069238885752735E-2</v>
      </c>
      <c r="EM9" s="102">
        <f t="shared" si="56"/>
        <v>0.11081780402849216</v>
      </c>
      <c r="EN9" s="102">
        <f t="shared" si="57"/>
        <v>2.3335618387728512</v>
      </c>
      <c r="EO9" s="92">
        <f>ABS($B$7-EO7)</f>
        <v>3.4509247745195815E-3</v>
      </c>
      <c r="EP9" s="111">
        <v>1.7565626160000001</v>
      </c>
      <c r="EQ9" s="42">
        <v>0.10836455154108264</v>
      </c>
      <c r="ER9" s="102">
        <f t="shared" si="58"/>
        <v>0.19034912013667096</v>
      </c>
      <c r="ES9" s="102">
        <f t="shared" si="59"/>
        <v>4.0094884070200578</v>
      </c>
      <c r="ET9" s="92">
        <f>ABS($B$7-ET7)</f>
        <v>2.5103706316595975E-3</v>
      </c>
      <c r="EU9" s="111">
        <v>1.7558523220000009</v>
      </c>
      <c r="EV9" s="42">
        <v>9.366691362513628E-2</v>
      </c>
      <c r="EW9" s="102">
        <f t="shared" si="60"/>
        <v>0.16446526778326906</v>
      </c>
      <c r="EX9" s="102">
        <f t="shared" si="61"/>
        <v>3.4656758041300422</v>
      </c>
      <c r="EY9" s="92">
        <f>ABS($B$7-EY7)</f>
        <v>1.9561852030887117E-3</v>
      </c>
      <c r="EZ9" s="23">
        <v>1.7614527170000027</v>
      </c>
      <c r="FA9" s="6">
        <v>-5.4971904248133731E-2</v>
      </c>
      <c r="FB9" s="21">
        <f t="shared" si="62"/>
        <v>0</v>
      </c>
      <c r="FC9" s="21">
        <f t="shared" si="63"/>
        <v>0</v>
      </c>
      <c r="FD9" s="128">
        <f>ABS($B$7-FD7)</f>
        <v>7.6581514397660033E-3</v>
      </c>
      <c r="FE9" s="23">
        <v>1.7589393690000001</v>
      </c>
      <c r="FF9" s="6">
        <v>-3.9067821933155569E-2</v>
      </c>
      <c r="FG9" s="21">
        <f t="shared" si="64"/>
        <v>0</v>
      </c>
      <c r="FH9" s="22">
        <f t="shared" si="65"/>
        <v>0</v>
      </c>
      <c r="FI9" s="102">
        <v>1.7600594480000016</v>
      </c>
      <c r="FJ9" s="102">
        <v>0.16123188960923809</v>
      </c>
      <c r="FK9" s="102">
        <f t="shared" si="66"/>
        <v>0.28377771062563278</v>
      </c>
      <c r="FL9" s="102">
        <f t="shared" si="67"/>
        <v>5.9655799155418094</v>
      </c>
      <c r="FM9" s="92">
        <f>ABS($B$7-FM7)</f>
        <v>3.5392236852331838E-3</v>
      </c>
      <c r="FN9" s="23">
        <v>1.7620810539999994</v>
      </c>
      <c r="FO9" s="6">
        <v>-2.2349107128472812E-2</v>
      </c>
      <c r="FP9" s="21">
        <f t="shared" si="68"/>
        <v>0</v>
      </c>
      <c r="FQ9" s="21">
        <f t="shared" si="69"/>
        <v>0</v>
      </c>
      <c r="FR9" s="128">
        <f>ABS($B$7-FR7)</f>
        <v>6.9341979397685716E-3</v>
      </c>
      <c r="FS9" s="23">
        <v>1.7593764729999997</v>
      </c>
      <c r="FT9" s="6">
        <v>-2.3982890987409761E-2</v>
      </c>
      <c r="FU9" s="21">
        <f t="shared" si="70"/>
        <v>0</v>
      </c>
      <c r="FV9" s="22">
        <f t="shared" si="71"/>
        <v>0</v>
      </c>
      <c r="FW9" s="21">
        <v>1.7625727960000006</v>
      </c>
      <c r="FX9" s="21">
        <v>2.1444330489743854E-2</v>
      </c>
      <c r="FY9" s="21">
        <f t="shared" si="72"/>
        <v>3.779719354965589E-2</v>
      </c>
      <c r="FZ9" s="21">
        <f t="shared" si="73"/>
        <v>0.79344022812052262</v>
      </c>
      <c r="GA9" s="128">
        <f>ABS($B$7-GA7)</f>
        <v>6.8590706897670994E-3</v>
      </c>
      <c r="GB9" s="111">
        <v>1.7635835990000022</v>
      </c>
      <c r="GC9" s="102">
        <v>0.36177865624461042</v>
      </c>
      <c r="GD9" s="102">
        <f t="shared" si="74"/>
        <v>0.63802690462125466</v>
      </c>
      <c r="GE9" s="102">
        <f t="shared" si="75"/>
        <v>13.385810281050585</v>
      </c>
      <c r="GF9" s="129">
        <f>ABS($B$7-GF7)</f>
        <v>1.0944569838011509E-2</v>
      </c>
      <c r="GG9" s="42">
        <v>1.7597862580000019</v>
      </c>
      <c r="GH9" s="42">
        <v>0.36828930038394508</v>
      </c>
      <c r="GI9" s="102">
        <f t="shared" si="76"/>
        <v>0.64811044978410137</v>
      </c>
      <c r="GJ9" s="102">
        <f t="shared" si="77"/>
        <v>13.626704114205967</v>
      </c>
      <c r="GK9" s="129">
        <f>ABS($B$7-GK7)</f>
        <v>7.0409882824555847E-3</v>
      </c>
      <c r="GL9" s="111">
        <v>1.7601687240000015</v>
      </c>
      <c r="GM9" s="42">
        <v>0.35292303355136317</v>
      </c>
      <c r="GN9" s="102">
        <f t="shared" si="78"/>
        <v>0.62120408563631258</v>
      </c>
      <c r="GO9" s="102">
        <f t="shared" si="79"/>
        <v>13.058152241400437</v>
      </c>
      <c r="GP9" s="129">
        <f>ABS($B$7-GP7)</f>
        <v>5.7448535046786819E-3</v>
      </c>
      <c r="GQ9" s="111">
        <v>1.7605511900000028</v>
      </c>
      <c r="GR9" s="42">
        <v>0.39345925550210414</v>
      </c>
      <c r="GS9" s="102">
        <f t="shared" si="80"/>
        <v>0.6927051604907446</v>
      </c>
      <c r="GT9" s="102">
        <f t="shared" si="81"/>
        <v>14.557992453577853</v>
      </c>
      <c r="GU9" s="57">
        <f>ABS($B$7-GU7)</f>
        <v>5.1195519491218366E-3</v>
      </c>
      <c r="GV9" s="23">
        <v>1.7703040729999984</v>
      </c>
      <c r="GW9" s="6">
        <v>-6.6420147813362862E-2</v>
      </c>
      <c r="GX9" s="21">
        <f t="shared" si="82"/>
        <v>0</v>
      </c>
      <c r="GY9" s="21">
        <f t="shared" si="83"/>
        <v>0</v>
      </c>
      <c r="GZ9" s="92">
        <f>ABS($B$7-GZ7)</f>
        <v>9.3812268988635594E-6</v>
      </c>
      <c r="HA9" s="111">
        <v>1.7647036780000001</v>
      </c>
      <c r="HB9" s="42">
        <v>2.8973006344596038E-2</v>
      </c>
      <c r="HC9" s="102">
        <f t="shared" si="84"/>
        <v>5.1128770859025965E-2</v>
      </c>
      <c r="HD9" s="102">
        <f t="shared" si="85"/>
        <v>1.0720012347500534</v>
      </c>
      <c r="HE9" s="92">
        <f>ABS($B$7-HE7)</f>
        <v>1.4481818935652147E-3</v>
      </c>
      <c r="HF9" s="23">
        <v>1.7645670830000011</v>
      </c>
      <c r="HG9" s="6">
        <v>-3.4808781138210114E-2</v>
      </c>
      <c r="HH9" s="21">
        <f t="shared" si="86"/>
        <v>0</v>
      </c>
      <c r="HI9" s="21">
        <f t="shared" si="87"/>
        <v>0</v>
      </c>
      <c r="HJ9" s="128">
        <f>ABS($B$7-HJ7)</f>
        <v>8.7281456064345342E-3</v>
      </c>
      <c r="HK9" s="111">
        <v>1.7697850119999998</v>
      </c>
      <c r="HL9" s="42">
        <v>5.2089361171304104E-2</v>
      </c>
      <c r="HM9" s="102">
        <f t="shared" si="88"/>
        <v>9.2186970685628755E-2</v>
      </c>
      <c r="HN9" s="102">
        <f t="shared" si="89"/>
        <v>1.9273063633382519</v>
      </c>
      <c r="HO9" s="128">
        <f>ABS($B$7-HO7)</f>
        <v>8.5727494352321187E-3</v>
      </c>
      <c r="HP9" s="111">
        <v>1.7642392550000014</v>
      </c>
      <c r="HQ9" s="42">
        <v>0.19433939756320343</v>
      </c>
      <c r="HR9" s="102">
        <f t="shared" si="90"/>
        <v>0.34286119397405512</v>
      </c>
      <c r="HS9" s="102">
        <f t="shared" si="91"/>
        <v>7.1905577098385267</v>
      </c>
      <c r="HT9" s="92">
        <f>ABS($B$7-HT7)</f>
        <v>3.657768631661229E-3</v>
      </c>
      <c r="HU9" s="111">
        <v>1.7616166310000008</v>
      </c>
      <c r="HV9" s="42">
        <v>5.9906227240143363E-2</v>
      </c>
      <c r="HW9" s="102">
        <f t="shared" si="92"/>
        <v>0.10553180620670183</v>
      </c>
      <c r="HX9" s="102">
        <f t="shared" si="93"/>
        <v>2.2165304078853043</v>
      </c>
      <c r="HY9" s="57">
        <f>ABS($B$7-HY7)</f>
        <v>5.2500760602323115E-3</v>
      </c>
    </row>
    <row r="10" spans="1:234" x14ac:dyDescent="0.25">
      <c r="D10" s="41">
        <v>1.7519183860000016</v>
      </c>
      <c r="E10" s="42">
        <v>0.23606145104318274</v>
      </c>
      <c r="F10" s="42">
        <f t="shared" si="2"/>
        <v>0.41356039630839109</v>
      </c>
      <c r="G10" s="42">
        <f t="shared" si="3"/>
        <v>8.7342736885977619</v>
      </c>
      <c r="H10" s="74"/>
      <c r="I10" s="41">
        <v>1.7533936120000018</v>
      </c>
      <c r="J10" s="42">
        <v>0.15182391411502646</v>
      </c>
      <c r="K10" s="42">
        <f t="shared" si="4"/>
        <v>0.2662070811581243</v>
      </c>
      <c r="L10" s="42">
        <f t="shared" si="5"/>
        <v>5.617484822255979</v>
      </c>
      <c r="M10" s="74"/>
      <c r="N10" s="41">
        <v>1.763119176</v>
      </c>
      <c r="O10" s="42">
        <v>1.0133395677110978E-3</v>
      </c>
      <c r="P10" s="42">
        <f t="shared" si="6"/>
        <v>1.786638423630987E-3</v>
      </c>
      <c r="Q10" s="42">
        <f t="shared" si="7"/>
        <v>3.749356400531062E-2</v>
      </c>
      <c r="R10" s="74"/>
      <c r="S10" s="5">
        <v>1.7584203079999998</v>
      </c>
      <c r="T10" s="6">
        <v>-3.1419802569836515E-2</v>
      </c>
      <c r="U10" s="6">
        <f t="shared" si="8"/>
        <v>0</v>
      </c>
      <c r="V10" s="6">
        <f t="shared" si="9"/>
        <v>0</v>
      </c>
      <c r="W10" s="5">
        <v>1.7579012470000013</v>
      </c>
      <c r="X10" s="6">
        <v>-8.1827208926602783E-3</v>
      </c>
      <c r="Y10" s="6">
        <f t="shared" si="10"/>
        <v>0</v>
      </c>
      <c r="Z10" s="6">
        <f t="shared" si="11"/>
        <v>0</v>
      </c>
      <c r="AA10" s="74"/>
      <c r="AB10" s="41">
        <v>1.7575734190000016</v>
      </c>
      <c r="AC10" s="42">
        <v>4.9499689967861561E-3</v>
      </c>
      <c r="AD10" s="42">
        <f t="shared" si="12"/>
        <v>8.699933933625453E-3</v>
      </c>
      <c r="AE10" s="42">
        <f t="shared" si="13"/>
        <v>0.18314885288108779</v>
      </c>
      <c r="AF10" s="74"/>
      <c r="AG10" s="41">
        <v>1.7594311110000014</v>
      </c>
      <c r="AH10" s="42">
        <v>3.0263910223587473E-2</v>
      </c>
      <c r="AI10" s="42">
        <f t="shared" si="14"/>
        <v>5.3247265187890809E-2</v>
      </c>
      <c r="AJ10" s="42">
        <f t="shared" si="15"/>
        <v>1.1197646782727364</v>
      </c>
      <c r="AK10" s="74"/>
      <c r="AL10" s="5">
        <v>1.7558250030000018</v>
      </c>
      <c r="AM10" s="6">
        <v>-2.7665139760603258E-3</v>
      </c>
      <c r="AN10" s="6">
        <f t="shared" si="16"/>
        <v>0</v>
      </c>
      <c r="AO10" s="6">
        <f t="shared" si="17"/>
        <v>0</v>
      </c>
      <c r="AP10" s="74"/>
      <c r="AQ10" s="41">
        <v>1.7576826950000015</v>
      </c>
      <c r="AR10" s="42">
        <v>6.4299582013653683E-3</v>
      </c>
      <c r="AS10" s="42">
        <f t="shared" si="18"/>
        <v>1.1301826260113243E-2</v>
      </c>
      <c r="AT10" s="42">
        <f t="shared" si="19"/>
        <v>0.23790845345051864</v>
      </c>
      <c r="AU10" s="74"/>
      <c r="AV10" s="41">
        <v>1.7551693470000025</v>
      </c>
      <c r="AW10" s="42">
        <v>5.1496316576190226E-3</v>
      </c>
      <c r="AX10" s="42">
        <f t="shared" si="20"/>
        <v>9.0384756337937196E-3</v>
      </c>
      <c r="AY10" s="42">
        <f t="shared" si="21"/>
        <v>0.19053637133190385</v>
      </c>
      <c r="AZ10" s="74"/>
      <c r="BA10" s="41">
        <v>1.7566445730000027</v>
      </c>
      <c r="BB10" s="42">
        <v>0.12262797869648734</v>
      </c>
      <c r="BC10" s="42">
        <f t="shared" si="22"/>
        <v>0.21541377327514441</v>
      </c>
      <c r="BD10" s="42">
        <f t="shared" si="23"/>
        <v>4.5372352117700316</v>
      </c>
      <c r="BE10" s="74"/>
      <c r="BF10" s="41">
        <v>1.7557430460000027</v>
      </c>
      <c r="BG10" s="42">
        <v>8.9735155184989313E-2</v>
      </c>
      <c r="BH10" s="42">
        <f t="shared" si="24"/>
        <v>0.15755187469777607</v>
      </c>
      <c r="BI10" s="42">
        <f t="shared" si="25"/>
        <v>3.3202007418446047</v>
      </c>
      <c r="BJ10" s="74"/>
      <c r="BK10" s="41">
        <v>1.7566992110000026</v>
      </c>
      <c r="BL10" s="42">
        <v>0.11313506097201693</v>
      </c>
      <c r="BM10" s="42">
        <f t="shared" si="26"/>
        <v>0.19874427234597933</v>
      </c>
      <c r="BN10" s="42">
        <f t="shared" si="27"/>
        <v>4.1859972559646268</v>
      </c>
      <c r="BO10" s="74"/>
      <c r="BP10" s="3">
        <v>1.7538033970000004</v>
      </c>
      <c r="BQ10">
        <v>0.15304058223281689</v>
      </c>
      <c r="BR10">
        <f t="shared" si="28"/>
        <v>0.26840309299877219</v>
      </c>
      <c r="BS10">
        <f t="shared" si="29"/>
        <v>5.6625015426142244</v>
      </c>
      <c r="BT10" s="41">
        <v>1.7545136909999997</v>
      </c>
      <c r="BU10" s="42">
        <v>0.2262304777279214</v>
      </c>
      <c r="BV10" s="42">
        <f t="shared" si="30"/>
        <v>0.39692447049510859</v>
      </c>
      <c r="BW10" s="42">
        <f t="shared" si="31"/>
        <v>8.3705276759330918</v>
      </c>
      <c r="BX10" s="74"/>
      <c r="BY10" s="41">
        <v>1.7594584300000022</v>
      </c>
      <c r="BZ10" s="42">
        <v>0.44117279574083867</v>
      </c>
      <c r="CA10" s="42">
        <f t="shared" si="32"/>
        <v>0.77622519455288774</v>
      </c>
      <c r="CB10" s="42">
        <f t="shared" si="33"/>
        <v>16.323393442411032</v>
      </c>
      <c r="CC10" s="74"/>
      <c r="CD10" s="41">
        <v>1.758037842000002</v>
      </c>
      <c r="CE10" s="42">
        <v>0.32049750172434377</v>
      </c>
      <c r="CF10" s="42">
        <f t="shared" si="34"/>
        <v>0.56344673629785724</v>
      </c>
      <c r="CG10" s="42">
        <f t="shared" si="35"/>
        <v>11.85840756380072</v>
      </c>
      <c r="CH10" s="74"/>
      <c r="CI10" s="41">
        <v>1.7575187809999999</v>
      </c>
      <c r="CJ10" s="42">
        <v>0.24937286102829473</v>
      </c>
      <c r="CK10" s="42">
        <f t="shared" si="36"/>
        <v>0.43827748672893097</v>
      </c>
      <c r="CL10" s="42">
        <f t="shared" si="37"/>
        <v>9.2267958580469056</v>
      </c>
      <c r="CM10" s="74"/>
      <c r="CN10" s="41">
        <v>1.7619444590000004</v>
      </c>
      <c r="CO10" s="42">
        <v>7.1880917464245547E-3</v>
      </c>
      <c r="CP10" s="42">
        <f t="shared" si="38"/>
        <v>1.2665018423396381E-2</v>
      </c>
      <c r="CQ10" s="42">
        <f t="shared" si="39"/>
        <v>0.26595939461770851</v>
      </c>
      <c r="CS10" s="41">
        <v>1.7579558850000012</v>
      </c>
      <c r="CT10" s="42">
        <v>9.7855570216303506E-3</v>
      </c>
      <c r="CU10" s="42">
        <f t="shared" si="40"/>
        <v>1.7202577554178158E-2</v>
      </c>
      <c r="CV10" s="42">
        <f t="shared" si="41"/>
        <v>0.36206560980032299</v>
      </c>
      <c r="CW10" s="74"/>
      <c r="CX10" s="41">
        <v>1.756535297000001</v>
      </c>
      <c r="CY10" s="42">
        <v>2.4957636501934652E-2</v>
      </c>
      <c r="CZ10" s="42">
        <f t="shared" si="42"/>
        <v>4.3838969445343851E-2</v>
      </c>
      <c r="DA10" s="42">
        <f t="shared" si="43"/>
        <v>0.92343255057158213</v>
      </c>
      <c r="DB10" s="74"/>
      <c r="DC10" s="41">
        <v>1.7538307160000013</v>
      </c>
      <c r="DD10" s="42">
        <v>2.6687296543868814E-2</v>
      </c>
      <c r="DE10" s="102">
        <f t="shared" si="44"/>
        <v>4.6805000405637801E-2</v>
      </c>
      <c r="DF10" s="102">
        <f t="shared" si="0"/>
        <v>0.98742997212314609</v>
      </c>
      <c r="DG10" s="93"/>
      <c r="DH10" s="19">
        <v>1.7500880130000027</v>
      </c>
      <c r="DI10" s="19">
        <v>-1.2928370650964765E-2</v>
      </c>
      <c r="DJ10" s="21">
        <f t="shared" si="1"/>
        <v>0</v>
      </c>
      <c r="DK10" s="22">
        <f t="shared" si="45"/>
        <v>0</v>
      </c>
      <c r="DL10" s="41">
        <v>1.7562074690000014</v>
      </c>
      <c r="DM10" s="42">
        <v>0.31732640983353783</v>
      </c>
      <c r="DN10" s="102">
        <f t="shared" si="46"/>
        <v>0.55729101106061463</v>
      </c>
      <c r="DO10" s="102">
        <f t="shared" si="47"/>
        <v>11.741077163840899</v>
      </c>
      <c r="DP10" s="15"/>
      <c r="DQ10" s="23">
        <v>1.7510441780000026</v>
      </c>
      <c r="DR10" s="6">
        <v>-2.9368240322888126E-2</v>
      </c>
      <c r="DS10" s="21">
        <f t="shared" si="48"/>
        <v>0</v>
      </c>
      <c r="DT10" s="21">
        <f t="shared" si="49"/>
        <v>0</v>
      </c>
      <c r="DU10" s="15"/>
      <c r="DV10" s="111">
        <v>1.7507163500000029</v>
      </c>
      <c r="DW10" s="42">
        <v>5.1503323008704948E-3</v>
      </c>
      <c r="DX10" s="102">
        <f t="shared" si="50"/>
        <v>9.016770967067109E-3</v>
      </c>
      <c r="DY10" s="102">
        <f t="shared" si="51"/>
        <v>0.19056229513220832</v>
      </c>
      <c r="DZ10" s="15"/>
      <c r="EA10" s="5">
        <v>1.7492957619999991</v>
      </c>
      <c r="EB10" s="6">
        <v>-2.5265953957871585E-2</v>
      </c>
      <c r="EC10" s="21">
        <f t="shared" si="52"/>
        <v>0</v>
      </c>
      <c r="ED10" s="21">
        <f t="shared" si="53"/>
        <v>0</v>
      </c>
      <c r="EE10" s="15"/>
      <c r="EF10" s="111">
        <v>1.7479571310000015</v>
      </c>
      <c r="EG10" s="42">
        <v>0.19873723601956569</v>
      </c>
      <c r="EH10" s="102">
        <f t="shared" si="54"/>
        <v>0.34738416889563023</v>
      </c>
      <c r="EI10" s="102">
        <f t="shared" si="55"/>
        <v>7.3532777327239307</v>
      </c>
      <c r="EJ10" s="15"/>
      <c r="EK10" s="111">
        <v>1.7494323570000034</v>
      </c>
      <c r="EL10" s="42">
        <v>0.16155992750097126</v>
      </c>
      <c r="EM10" s="102">
        <f t="shared" si="56"/>
        <v>0.28263816476477382</v>
      </c>
      <c r="EN10" s="102">
        <f t="shared" si="57"/>
        <v>5.9777173175359364</v>
      </c>
      <c r="EO10" s="15"/>
      <c r="EP10" s="111">
        <v>1.7500060560000001</v>
      </c>
      <c r="EQ10" s="42">
        <v>0.18590549292417857</v>
      </c>
      <c r="ER10" s="102">
        <f t="shared" si="58"/>
        <v>0.32533573846097769</v>
      </c>
      <c r="ES10" s="102">
        <f t="shared" si="59"/>
        <v>6.8785032381946074</v>
      </c>
      <c r="ET10" s="13"/>
      <c r="EU10" s="111">
        <v>1.7492957619999991</v>
      </c>
      <c r="EV10" s="42">
        <v>0.20042610120295479</v>
      </c>
      <c r="EW10" s="102">
        <f t="shared" si="60"/>
        <v>0.35060452942851172</v>
      </c>
      <c r="EX10" s="102">
        <f t="shared" si="61"/>
        <v>7.4157657445093275</v>
      </c>
      <c r="EY10" s="13"/>
      <c r="EZ10" s="23">
        <v>1.7548961570000028</v>
      </c>
      <c r="FA10" s="6">
        <v>-1.19208177297847E-2</v>
      </c>
      <c r="FB10" s="21">
        <f t="shared" si="62"/>
        <v>0</v>
      </c>
      <c r="FC10" s="21">
        <f t="shared" si="63"/>
        <v>0</v>
      </c>
      <c r="FD10" s="15"/>
      <c r="FE10" s="23">
        <v>1.7545683290000014</v>
      </c>
      <c r="FF10" s="6">
        <v>-2.6370244548181265E-2</v>
      </c>
      <c r="FG10" s="21">
        <f t="shared" si="64"/>
        <v>0</v>
      </c>
      <c r="FH10" s="22">
        <f t="shared" si="65"/>
        <v>0</v>
      </c>
      <c r="FI10" s="102">
        <v>1.7547868810000011</v>
      </c>
      <c r="FJ10" s="102">
        <v>0.26589579632296884</v>
      </c>
      <c r="FK10" s="102">
        <f t="shared" si="66"/>
        <v>0.46659045510059405</v>
      </c>
      <c r="FL10" s="102">
        <f t="shared" si="67"/>
        <v>9.8381444639498472</v>
      </c>
      <c r="FM10" s="15"/>
      <c r="FN10" s="23">
        <v>1.7589940070000001</v>
      </c>
      <c r="FO10" s="6">
        <v>-2.0456453248021998E-2</v>
      </c>
      <c r="FP10" s="21">
        <f t="shared" si="68"/>
        <v>0</v>
      </c>
      <c r="FQ10" s="21">
        <f t="shared" si="69"/>
        <v>0</v>
      </c>
      <c r="FR10" s="15"/>
      <c r="FS10" s="23">
        <v>1.7550054330000009</v>
      </c>
      <c r="FT10" s="6">
        <v>-7.9630290686835293E-3</v>
      </c>
      <c r="FU10" s="21">
        <f t="shared" si="70"/>
        <v>0</v>
      </c>
      <c r="FV10" s="22">
        <f t="shared" si="71"/>
        <v>0</v>
      </c>
      <c r="FW10" s="21">
        <v>1.7560162360000007</v>
      </c>
      <c r="FX10" s="21">
        <v>-1.1298989312284757E-3</v>
      </c>
      <c r="FY10" s="21">
        <f t="shared" si="72"/>
        <v>0</v>
      </c>
      <c r="FZ10" s="21">
        <f t="shared" si="73"/>
        <v>0</v>
      </c>
      <c r="GA10" s="15"/>
      <c r="GB10" s="111">
        <v>1.758119799000001</v>
      </c>
      <c r="GC10" s="102">
        <v>0.48846871770301264</v>
      </c>
      <c r="GD10" s="102">
        <f t="shared" si="74"/>
        <v>0.85878652378580889</v>
      </c>
      <c r="GE10" s="102">
        <f t="shared" si="75"/>
        <v>18.073342555011468</v>
      </c>
      <c r="GF10" s="10"/>
      <c r="GG10" s="42">
        <v>1.7532296980000019</v>
      </c>
      <c r="GH10" s="42">
        <v>0.49470261086823747</v>
      </c>
      <c r="GI10" s="102">
        <f t="shared" si="76"/>
        <v>0.86732730905233246</v>
      </c>
      <c r="GJ10" s="102">
        <f t="shared" si="77"/>
        <v>18.303996602124787</v>
      </c>
      <c r="GK10" s="13"/>
      <c r="GL10" s="111">
        <v>1.7536121640000033</v>
      </c>
      <c r="GM10" s="42">
        <v>0.43538754879888719</v>
      </c>
      <c r="GN10" s="102">
        <f t="shared" si="78"/>
        <v>0.76350090162787365</v>
      </c>
      <c r="GO10" s="102">
        <f t="shared" si="79"/>
        <v>16.109339305558827</v>
      </c>
      <c r="GP10" s="13"/>
      <c r="GQ10" s="111">
        <v>1.7539946300000029</v>
      </c>
      <c r="GR10" s="42">
        <v>0.4858440751992501</v>
      </c>
      <c r="GS10" s="102">
        <f t="shared" si="80"/>
        <v>0.85216789891680222</v>
      </c>
      <c r="GT10" s="102">
        <f t="shared" si="81"/>
        <v>17.976230782372255</v>
      </c>
      <c r="GU10" s="13"/>
      <c r="GV10" s="111">
        <v>1.764840272999999</v>
      </c>
      <c r="GW10" s="42">
        <v>7.5330217140580802E-2</v>
      </c>
      <c r="GX10" s="102">
        <f t="shared" si="82"/>
        <v>0.13294580098353181</v>
      </c>
      <c r="GY10" s="102">
        <f t="shared" si="83"/>
        <v>2.7872180342014898</v>
      </c>
      <c r="GZ10" s="13"/>
      <c r="HA10" s="111">
        <v>1.7603326380000013</v>
      </c>
      <c r="HB10" s="42">
        <v>0.16936776879200185</v>
      </c>
      <c r="HC10" s="102">
        <f t="shared" si="84"/>
        <v>0.29814361122979893</v>
      </c>
      <c r="HD10" s="102">
        <f t="shared" si="85"/>
        <v>6.2666074453040688</v>
      </c>
      <c r="HE10" s="13"/>
      <c r="HF10" s="23">
        <v>1.7582017560000018</v>
      </c>
      <c r="HG10" s="6">
        <v>-3.0595613524822901E-2</v>
      </c>
      <c r="HH10" s="21">
        <f t="shared" si="86"/>
        <v>0</v>
      </c>
      <c r="HI10" s="21">
        <f t="shared" si="87"/>
        <v>0</v>
      </c>
      <c r="HJ10" s="15"/>
      <c r="HK10" s="111">
        <v>1.7654139719999993</v>
      </c>
      <c r="HL10" s="42">
        <v>0.16832707136370126</v>
      </c>
      <c r="HM10" s="102">
        <f t="shared" si="88"/>
        <v>0.29716696365131917</v>
      </c>
      <c r="HN10" s="102">
        <f t="shared" si="89"/>
        <v>6.2281016404569467</v>
      </c>
      <c r="HO10" s="13"/>
      <c r="HP10" s="111">
        <v>1.7576826950000015</v>
      </c>
      <c r="HQ10" s="42">
        <v>3.914598957327315E-2</v>
      </c>
      <c r="HR10" s="102">
        <f t="shared" si="90"/>
        <v>6.8806228451592705E-2</v>
      </c>
      <c r="HS10" s="102">
        <f t="shared" si="91"/>
        <v>1.4484016142111065</v>
      </c>
      <c r="HT10" s="15"/>
      <c r="HU10" s="111">
        <v>1.7561528310000014</v>
      </c>
      <c r="HV10" s="42">
        <v>0.29851623851255887</v>
      </c>
      <c r="HW10" s="102">
        <f t="shared" si="92"/>
        <v>0.52424013736330188</v>
      </c>
      <c r="HX10" s="102">
        <f t="shared" si="93"/>
        <v>11.045100824964678</v>
      </c>
      <c r="HY10" s="13"/>
    </row>
    <row r="11" spans="1:234" x14ac:dyDescent="0.25">
      <c r="D11" s="41">
        <v>1.7497328659999987</v>
      </c>
      <c r="E11" s="42">
        <v>0.4556421455486252</v>
      </c>
      <c r="F11" s="42">
        <f t="shared" si="2"/>
        <v>0.79725203720118454</v>
      </c>
      <c r="G11" s="42">
        <f t="shared" si="3"/>
        <v>16.858759385299134</v>
      </c>
      <c r="H11" s="80">
        <f>AVERAGE(D14:D15)</f>
        <v>1.7273312860000001</v>
      </c>
      <c r="I11" s="41">
        <v>1.7468370520000001</v>
      </c>
      <c r="J11" s="42">
        <v>0.26481971602842802</v>
      </c>
      <c r="K11" s="42">
        <f t="shared" si="4"/>
        <v>0.46259689205857635</v>
      </c>
      <c r="L11" s="42">
        <f t="shared" si="5"/>
        <v>9.7983294930518365</v>
      </c>
      <c r="M11" s="80">
        <f>AVERAGE(I15:I16)</f>
        <v>1.7240803250000001</v>
      </c>
      <c r="N11" s="41">
        <v>1.7565626160000001</v>
      </c>
      <c r="O11" s="42">
        <v>4.4908657105772055E-2</v>
      </c>
      <c r="P11" s="42">
        <f t="shared" si="6"/>
        <v>7.8884868206761952E-2</v>
      </c>
      <c r="Q11" s="42">
        <f t="shared" si="7"/>
        <v>1.661620312913566</v>
      </c>
      <c r="R11" s="80">
        <f>AVERAGE(N16:N17)</f>
        <v>1.7228782889999987</v>
      </c>
      <c r="S11" s="5">
        <v>1.7518637480000017</v>
      </c>
      <c r="T11" s="6">
        <v>-3.0761896946649121E-2</v>
      </c>
      <c r="U11" s="6">
        <f t="shared" si="8"/>
        <v>0</v>
      </c>
      <c r="V11" s="6">
        <f t="shared" si="9"/>
        <v>0</v>
      </c>
      <c r="W11" s="41">
        <v>1.7524374470000019</v>
      </c>
      <c r="X11" s="42">
        <v>7.5904565230198694E-3</v>
      </c>
      <c r="Y11" s="42">
        <f t="shared" si="10"/>
        <v>1.3301800250765451E-2</v>
      </c>
      <c r="Z11" s="42">
        <f t="shared" si="11"/>
        <v>0.28084689135173518</v>
      </c>
      <c r="AA11" s="80">
        <f>AVERAGE(W15:W16)</f>
        <v>1.7264024400000002</v>
      </c>
      <c r="AB11" s="41">
        <v>1.7510168589999999</v>
      </c>
      <c r="AC11" s="42">
        <v>3.1913009000641757E-2</v>
      </c>
      <c r="AD11" s="42">
        <f t="shared" si="12"/>
        <v>5.5880216781542452E-2</v>
      </c>
      <c r="AE11" s="42">
        <f t="shared" si="13"/>
        <v>1.1807813330237451</v>
      </c>
      <c r="AF11" s="80">
        <f>AVERAGE(AB15:AB16)</f>
        <v>1.7240530059999992</v>
      </c>
      <c r="AG11" s="41">
        <v>1.7550600710000008</v>
      </c>
      <c r="AH11" s="42">
        <v>2.678136916485763E-2</v>
      </c>
      <c r="AI11" s="42">
        <f t="shared" si="14"/>
        <v>4.7002911667952264E-2</v>
      </c>
      <c r="AJ11" s="42">
        <f t="shared" si="15"/>
        <v>0.9909106590997323</v>
      </c>
      <c r="AK11" s="80">
        <f>AVERAGE(AG15:AG16)</f>
        <v>1.7255555509999994</v>
      </c>
      <c r="AL11" s="41">
        <v>1.7503612029999989</v>
      </c>
      <c r="AM11" s="42">
        <v>5.0090344663850629E-2</v>
      </c>
      <c r="AN11" s="42">
        <f t="shared" si="16"/>
        <v>8.7676195944502155E-2</v>
      </c>
      <c r="AO11" s="42">
        <f t="shared" si="17"/>
        <v>1.8533427525624733</v>
      </c>
      <c r="AP11" s="80">
        <f>AVERAGE(AL15:AL16)</f>
        <v>1.7242305794999995</v>
      </c>
      <c r="AQ11" s="41">
        <v>1.7502246079999999</v>
      </c>
      <c r="AR11" s="42">
        <v>2.7915081963733244E-2</v>
      </c>
      <c r="AS11" s="42">
        <f t="shared" si="18"/>
        <v>4.8857663387262884E-2</v>
      </c>
      <c r="AT11" s="42">
        <f t="shared" si="19"/>
        <v>1.03285803265813</v>
      </c>
      <c r="AU11" s="80">
        <f>AVERAGE(AQ15:AQ16)</f>
        <v>1.7250911280000008</v>
      </c>
      <c r="AV11" s="41">
        <v>1.7488040199999997</v>
      </c>
      <c r="AW11" s="42">
        <v>3.6492377209957592E-2</v>
      </c>
      <c r="AX11" s="42">
        <f t="shared" si="20"/>
        <v>6.3818015964130212E-2</v>
      </c>
      <c r="AY11" s="42">
        <f t="shared" si="21"/>
        <v>1.3502179567684309</v>
      </c>
      <c r="AZ11" s="80">
        <f>AVERAGE(AV15)</f>
        <v>1.7258560599999999</v>
      </c>
      <c r="BA11" s="41">
        <v>1.7511807729999997</v>
      </c>
      <c r="BB11" s="42">
        <v>0.29415898511696165</v>
      </c>
      <c r="BC11" s="42">
        <f t="shared" si="22"/>
        <v>0.51512555894201628</v>
      </c>
      <c r="BD11" s="42">
        <f t="shared" si="23"/>
        <v>10.883882449327581</v>
      </c>
      <c r="BE11" s="80">
        <f>AVERAGE(BA15:BA16)</f>
        <v>1.7255009130000003</v>
      </c>
      <c r="BF11" s="41">
        <v>1.7493777189999999</v>
      </c>
      <c r="BG11" s="42">
        <v>0.23254399414324053</v>
      </c>
      <c r="BH11" s="42">
        <f t="shared" si="24"/>
        <v>0.40680728204145145</v>
      </c>
      <c r="BI11" s="42">
        <f t="shared" si="25"/>
        <v>8.6041277832998997</v>
      </c>
      <c r="BJ11" s="80">
        <f>AVERAGE(BF15:BF16)</f>
        <v>1.7264297590000002</v>
      </c>
      <c r="BK11" s="41">
        <v>1.7512354109999997</v>
      </c>
      <c r="BL11" s="42">
        <v>0.24497543432893043</v>
      </c>
      <c r="BM11" s="42">
        <f t="shared" si="26"/>
        <v>0.42900965542192793</v>
      </c>
      <c r="BN11" s="42">
        <f t="shared" si="27"/>
        <v>9.0640910701704254</v>
      </c>
      <c r="BO11" s="80">
        <f>AVERAGE(BK15:BK16)</f>
        <v>1.7261019310000005</v>
      </c>
      <c r="BP11" s="3">
        <v>1.7472468370000005</v>
      </c>
      <c r="BQ11">
        <v>0.25918466997282991</v>
      </c>
      <c r="BR11">
        <f t="shared" si="28"/>
        <v>0.45285959480891608</v>
      </c>
      <c r="BS11">
        <f t="shared" si="29"/>
        <v>9.5898327889947073</v>
      </c>
      <c r="BT11" s="41">
        <v>1.7490498910000003</v>
      </c>
      <c r="BU11" s="42">
        <v>0.46823117650092899</v>
      </c>
      <c r="BV11" s="42">
        <f t="shared" si="30"/>
        <v>0.8189596882217518</v>
      </c>
      <c r="BW11" s="42">
        <f t="shared" si="31"/>
        <v>17.324553530534374</v>
      </c>
      <c r="BX11" s="80">
        <f>AVERAGE(BT15:BT16)</f>
        <v>1.7241076440000009</v>
      </c>
      <c r="BY11" s="41">
        <v>1.7572729100000029</v>
      </c>
      <c r="BZ11" s="42">
        <v>0.87006920822618161</v>
      </c>
      <c r="CA11" s="42">
        <f t="shared" si="32"/>
        <v>1.5289490494410205</v>
      </c>
      <c r="CB11" s="42">
        <f t="shared" si="33"/>
        <v>32.192560704368717</v>
      </c>
      <c r="CC11" s="80">
        <f>AVERAGE(BY16:BY17)</f>
        <v>1.7230422030000012</v>
      </c>
      <c r="CD11" s="41">
        <v>1.7514812820000003</v>
      </c>
      <c r="CE11" s="42">
        <v>0.55775449469323557</v>
      </c>
      <c r="CF11" s="42">
        <f t="shared" si="34"/>
        <v>0.97689655740657055</v>
      </c>
      <c r="CG11" s="42">
        <f t="shared" si="35"/>
        <v>20.636916303649716</v>
      </c>
      <c r="CH11" s="80">
        <f>AVERAGE(CD16)</f>
        <v>1.7254462750000013</v>
      </c>
      <c r="CI11" s="41">
        <v>1.7509622210000018</v>
      </c>
      <c r="CJ11" s="42">
        <v>0.39499943644276181</v>
      </c>
      <c r="CK11" s="42">
        <f t="shared" si="36"/>
        <v>0.69162909052756727</v>
      </c>
      <c r="CL11" s="42">
        <f t="shared" si="37"/>
        <v>14.614979148382186</v>
      </c>
      <c r="CM11" s="80">
        <f>AVERAGE(CI15:CI16)</f>
        <v>1.7254735940000012</v>
      </c>
      <c r="CN11" s="41">
        <v>1.7564806590000011</v>
      </c>
      <c r="CO11" s="42">
        <v>9.6706532958635197E-2</v>
      </c>
      <c r="CP11" s="42">
        <f t="shared" si="38"/>
        <v>0.16986315474078886</v>
      </c>
      <c r="CQ11" s="42">
        <f t="shared" si="39"/>
        <v>3.5781417194695022</v>
      </c>
      <c r="CR11" s="40">
        <f>AVERAGE(CN15:CN16)</f>
        <v>1.7275225190000008</v>
      </c>
      <c r="CS11" s="41">
        <v>1.7513993249999995</v>
      </c>
      <c r="CT11" s="42">
        <v>3.0096065561477859E-2</v>
      </c>
      <c r="CU11" s="42">
        <f t="shared" si="40"/>
        <v>5.2710228909528055E-2</v>
      </c>
      <c r="CV11" s="42">
        <f t="shared" si="41"/>
        <v>1.1135544257746808</v>
      </c>
      <c r="CW11" s="80">
        <f>AVERAGE(CS16)</f>
        <v>1.7264570779999993</v>
      </c>
      <c r="CX11" s="41">
        <v>1.7499787369999993</v>
      </c>
      <c r="CY11" s="42">
        <v>0.1303266079389846</v>
      </c>
      <c r="CZ11" s="42">
        <f t="shared" si="42"/>
        <v>0.22806879275855835</v>
      </c>
      <c r="DA11" s="42">
        <f t="shared" si="43"/>
        <v>4.8220844937424303</v>
      </c>
      <c r="DB11" s="80">
        <f>AVERAGE(CX15:CX16)</f>
        <v>1.7249408735000005</v>
      </c>
      <c r="DC11" s="41">
        <v>1.7472741559999996</v>
      </c>
      <c r="DD11" s="42">
        <v>7.7519569698779947E-2</v>
      </c>
      <c r="DE11" s="102">
        <f t="shared" si="44"/>
        <v>0.13544794071891889</v>
      </c>
      <c r="DF11" s="102">
        <f t="shared" si="0"/>
        <v>2.8682240788548579</v>
      </c>
      <c r="DG11" s="106">
        <f>AVERAGE(DC15:DC16)</f>
        <v>1.7210479160000007</v>
      </c>
      <c r="DH11" s="85">
        <v>1.7446242130000016</v>
      </c>
      <c r="DI11" s="85">
        <v>6.2230516753514591E-2</v>
      </c>
      <c r="DJ11" s="13">
        <f t="shared" si="1"/>
        <v>0.10856886631568381</v>
      </c>
      <c r="DK11" s="10">
        <f t="shared" si="45"/>
        <v>2.3025291198800399</v>
      </c>
      <c r="DL11" s="41">
        <v>1.7496509090000014</v>
      </c>
      <c r="DM11" s="42">
        <v>0.56781507544201337</v>
      </c>
      <c r="DN11" s="102">
        <f t="shared" si="46"/>
        <v>0.99347816289102309</v>
      </c>
      <c r="DO11" s="102">
        <f t="shared" si="47"/>
        <v>21.009157791354493</v>
      </c>
      <c r="DP11" s="110">
        <f>AVERAGE(DL15)</f>
        <v>1.7267029490000017</v>
      </c>
      <c r="DQ11" s="111">
        <v>1.7455803780000014</v>
      </c>
      <c r="DR11" s="42">
        <v>9.1977614675125916E-3</v>
      </c>
      <c r="DS11" s="102">
        <f t="shared" si="48"/>
        <v>1.6055431939214479E-2</v>
      </c>
      <c r="DT11" s="102">
        <f t="shared" si="49"/>
        <v>0.34031717429796587</v>
      </c>
      <c r="DU11" s="15">
        <f>AVERAGE(DQ14:DQ15)</f>
        <v>1.7249135545000023</v>
      </c>
      <c r="DV11" s="111">
        <v>1.7430670300000024</v>
      </c>
      <c r="DW11" s="42">
        <v>4.6111999292650474E-2</v>
      </c>
      <c r="DX11" s="102">
        <f t="shared" si="50"/>
        <v>8.0376305654402472E-2</v>
      </c>
      <c r="DY11" s="102">
        <f t="shared" si="51"/>
        <v>1.7061439738280675</v>
      </c>
      <c r="DZ11" s="15">
        <f>AVERAGE(DV14:DV15)</f>
        <v>1.7241349629999982</v>
      </c>
      <c r="EA11" s="41">
        <v>1.7427392019999992</v>
      </c>
      <c r="EB11" s="42">
        <v>4.492327610824768E-2</v>
      </c>
      <c r="EC11" s="102">
        <f t="shared" si="52"/>
        <v>7.8289554356113192E-2</v>
      </c>
      <c r="ED11" s="102">
        <f t="shared" si="53"/>
        <v>1.6621612160051642</v>
      </c>
      <c r="EE11" s="110">
        <f>AVERAGE(EA14)</f>
        <v>1.7252550419999988</v>
      </c>
      <c r="EF11" s="111">
        <v>1.7435860910000009</v>
      </c>
      <c r="EG11" s="42">
        <v>0.49958460936572924</v>
      </c>
      <c r="EH11" s="102">
        <f t="shared" si="54"/>
        <v>0.87106877616775436</v>
      </c>
      <c r="EI11" s="102">
        <f t="shared" si="55"/>
        <v>18.484630546531982</v>
      </c>
      <c r="EJ11" s="15">
        <f>AVERAGE(EF14:EF15)</f>
        <v>1.723916411000002</v>
      </c>
      <c r="EK11" s="111">
        <v>1.7441597900000012</v>
      </c>
      <c r="EL11" s="42">
        <v>0.45125112683369312</v>
      </c>
      <c r="EM11" s="102">
        <f t="shared" si="56"/>
        <v>0.78705407061551813</v>
      </c>
      <c r="EN11" s="102">
        <f t="shared" si="57"/>
        <v>16.696291692846646</v>
      </c>
      <c r="EO11" s="15">
        <f>AVERAGE(EK14:EK15)</f>
        <v>1.7261292500000023</v>
      </c>
      <c r="EP11" s="111">
        <v>1.744542255999999</v>
      </c>
      <c r="EQ11" s="42">
        <v>0.46809095544717888</v>
      </c>
      <c r="ER11" s="102">
        <f t="shared" si="58"/>
        <v>0.8166044514290165</v>
      </c>
      <c r="ES11" s="102">
        <f t="shared" si="59"/>
        <v>17.319365351545617</v>
      </c>
      <c r="ET11" s="13">
        <f>AVERAGE(EP14:EP15)</f>
        <v>1.7243261959999989</v>
      </c>
      <c r="EU11" s="111">
        <v>1.7427392019999992</v>
      </c>
      <c r="EV11" s="42">
        <v>0.48738336614621275</v>
      </c>
      <c r="EW11" s="102">
        <f t="shared" si="60"/>
        <v>0.84938209858572422</v>
      </c>
      <c r="EX11" s="102">
        <f t="shared" si="61"/>
        <v>18.033184547409871</v>
      </c>
      <c r="EY11" s="13">
        <f>AVERAGE(EU14:EU15)</f>
        <v>1.7236159019999997</v>
      </c>
      <c r="EZ11" s="111">
        <v>1.7483395970000011</v>
      </c>
      <c r="FA11" s="42">
        <v>4.6887662244512518E-2</v>
      </c>
      <c r="FB11" s="102">
        <f t="shared" si="62"/>
        <v>8.1975556512843176E-2</v>
      </c>
      <c r="FC11" s="102">
        <f t="shared" si="63"/>
        <v>1.7348435030469631</v>
      </c>
      <c r="FD11" s="13">
        <f>AVERAGE(EZ15)</f>
        <v>1.7244901100000014</v>
      </c>
      <c r="FE11" s="14">
        <v>1.7476839409999982</v>
      </c>
      <c r="FF11">
        <v>3.450703452603119E-2</v>
      </c>
      <c r="FG11" s="13">
        <f t="shared" si="64"/>
        <v>6.0307390092677195E-2</v>
      </c>
      <c r="FH11" s="10">
        <f t="shared" si="65"/>
        <v>1.2767602774631541</v>
      </c>
      <c r="FI11" s="102">
        <v>1.748230321000003</v>
      </c>
      <c r="FJ11" s="102">
        <v>0.50983264866416722</v>
      </c>
      <c r="FK11" s="102">
        <f t="shared" si="66"/>
        <v>0.89130489503043875</v>
      </c>
      <c r="FL11" s="102">
        <f t="shared" si="67"/>
        <v>18.863808000574188</v>
      </c>
      <c r="FM11" s="15">
        <f>AVERAGE(FI15:FI16)</f>
        <v>1.724735981000002</v>
      </c>
      <c r="FN11" s="111">
        <v>1.7491591669999984</v>
      </c>
      <c r="FO11" s="42">
        <v>4.1652567372067392E-2</v>
      </c>
      <c r="FP11" s="102">
        <f t="shared" si="68"/>
        <v>7.2856970047936717E-2</v>
      </c>
      <c r="FQ11" s="102">
        <f t="shared" si="69"/>
        <v>1.5411449927664935</v>
      </c>
      <c r="FR11" s="13">
        <f>AVERAGE(FN15:FN16)</f>
        <v>1.7245720669999995</v>
      </c>
      <c r="FS11" s="14">
        <v>1.7462633529999998</v>
      </c>
      <c r="FT11">
        <v>6.3404773768292677E-2</v>
      </c>
      <c r="FU11" s="13">
        <f t="shared" si="70"/>
        <v>0.1107214328368252</v>
      </c>
      <c r="FV11" s="10">
        <f t="shared" si="71"/>
        <v>2.3459766294268292</v>
      </c>
      <c r="FW11" s="102">
        <v>1.7494596760000025</v>
      </c>
      <c r="FX11" s="102">
        <v>4.3947140131782934E-2</v>
      </c>
      <c r="FY11" s="102">
        <f t="shared" si="72"/>
        <v>7.6883749536075685E-2</v>
      </c>
      <c r="FZ11" s="102">
        <f t="shared" si="73"/>
        <v>1.6260441848759686</v>
      </c>
      <c r="GA11" s="15">
        <f>AVERAGE(FW15:FW16)</f>
        <v>1.7239710490000011</v>
      </c>
      <c r="GB11" s="111">
        <v>1.7528472320000024</v>
      </c>
      <c r="GC11" s="102">
        <v>0.90888760357607179</v>
      </c>
      <c r="GD11" s="102">
        <f t="shared" si="74"/>
        <v>1.5931411201274328</v>
      </c>
      <c r="GE11" s="102">
        <f t="shared" si="75"/>
        <v>33.628841332314657</v>
      </c>
      <c r="GF11" s="10">
        <f>AVERAGE(GB15:GB16)</f>
        <v>1.7255282320000012</v>
      </c>
      <c r="GG11" s="42">
        <v>1.7477658980000008</v>
      </c>
      <c r="GH11" s="42">
        <v>0.80166764363073673</v>
      </c>
      <c r="GI11" s="102">
        <f t="shared" si="76"/>
        <v>1.4011273690678192</v>
      </c>
      <c r="GJ11" s="102">
        <f t="shared" si="77"/>
        <v>29.661702814337257</v>
      </c>
      <c r="GK11" s="13">
        <f>AVERAGE(GG15)</f>
        <v>1.7259106980000016</v>
      </c>
      <c r="GL11" s="111">
        <v>1.7470556040000016</v>
      </c>
      <c r="GM11" s="42">
        <v>0.68796740168723047</v>
      </c>
      <c r="GN11" s="102">
        <f t="shared" si="78"/>
        <v>1.2019173044869962</v>
      </c>
      <c r="GO11" s="102">
        <f t="shared" si="79"/>
        <v>25.454793862427529</v>
      </c>
      <c r="GP11" s="13">
        <f>AVERAGE(GL15)</f>
        <v>1.7253916370000013</v>
      </c>
      <c r="GQ11" s="111">
        <v>1.7476293029999983</v>
      </c>
      <c r="GR11" s="42">
        <v>1.2562210911746365</v>
      </c>
      <c r="GS11" s="102">
        <f t="shared" si="80"/>
        <v>2.1954087899834276</v>
      </c>
      <c r="GT11" s="102">
        <f t="shared" si="81"/>
        <v>46.48018037346155</v>
      </c>
      <c r="GU11" s="13">
        <f>AVERAGE(GQ15)</f>
        <v>1.7246813429999985</v>
      </c>
      <c r="GV11" s="111">
        <v>1.7571909530000003</v>
      </c>
      <c r="GW11" s="42">
        <v>0.10149691665501866</v>
      </c>
      <c r="GX11" s="102">
        <f t="shared" si="82"/>
        <v>0.17834946370359384</v>
      </c>
      <c r="GY11" s="102">
        <f t="shared" si="83"/>
        <v>3.7553859162356904</v>
      </c>
      <c r="GZ11" s="13">
        <f>AVERAGE(GV16)</f>
        <v>1.7245993859999995</v>
      </c>
      <c r="HA11" s="111">
        <v>1.7504977979999996</v>
      </c>
      <c r="HB11" s="42">
        <v>5.1758457330820434E-2</v>
      </c>
      <c r="HC11" s="102">
        <f t="shared" si="84"/>
        <v>9.0603065585478107E-2</v>
      </c>
      <c r="HD11" s="102">
        <f t="shared" si="85"/>
        <v>1.915062921240356</v>
      </c>
      <c r="HE11" s="13">
        <f>AVERAGE(HA15:HA17)</f>
        <v>1.7248270443333336</v>
      </c>
      <c r="HF11" s="23">
        <v>1.7505524359999995</v>
      </c>
      <c r="HG11" s="6">
        <v>-7.8331791266734365E-3</v>
      </c>
      <c r="HH11" s="21">
        <f t="shared" si="86"/>
        <v>0</v>
      </c>
      <c r="HI11" s="21">
        <f t="shared" si="87"/>
        <v>0</v>
      </c>
      <c r="HJ11" s="15">
        <f>AVERAGE(HF15:HF16)</f>
        <v>1.7255145724999998</v>
      </c>
      <c r="HK11" s="111">
        <v>1.7588574120000011</v>
      </c>
      <c r="HL11" s="42">
        <v>0.31394875149598156</v>
      </c>
      <c r="HM11" s="102">
        <f t="shared" si="88"/>
        <v>0.55219108855685362</v>
      </c>
      <c r="HN11" s="102">
        <f t="shared" si="89"/>
        <v>11.616103805351317</v>
      </c>
      <c r="HO11" s="13">
        <f>AVERAGE(HK16:HK17)</f>
        <v>1.7274542214999995</v>
      </c>
      <c r="HP11" s="111">
        <v>1.7511261349999998</v>
      </c>
      <c r="HQ11" s="42">
        <v>0.1515122594264294</v>
      </c>
      <c r="HR11" s="102">
        <f t="shared" si="90"/>
        <v>0.26531707725452058</v>
      </c>
      <c r="HS11" s="102">
        <f t="shared" si="91"/>
        <v>5.6059535987778881</v>
      </c>
      <c r="HT11" s="15">
        <f>AVERAGE(HP15:HP16)</f>
        <v>1.7255418915000007</v>
      </c>
      <c r="HU11" s="111">
        <v>1.7495962709999997</v>
      </c>
      <c r="HV11" s="42">
        <v>0.4218986580316974</v>
      </c>
      <c r="HW11" s="102">
        <f t="shared" si="92"/>
        <v>0.73815231883216181</v>
      </c>
      <c r="HX11" s="102">
        <f t="shared" si="93"/>
        <v>15.610250347172803</v>
      </c>
      <c r="HY11" s="13">
        <f>AVERAGE(HU15:HU16)</f>
        <v>1.725746784</v>
      </c>
    </row>
    <row r="12" spans="1:234" x14ac:dyDescent="0.25">
      <c r="D12" s="41">
        <v>1.7409907859999993</v>
      </c>
      <c r="E12" s="42">
        <v>1.0407376943759972</v>
      </c>
      <c r="F12" s="42">
        <f t="shared" si="2"/>
        <v>1.8119147365514945</v>
      </c>
      <c r="G12" s="42">
        <f t="shared" si="3"/>
        <v>38.507294691911895</v>
      </c>
      <c r="H12" s="74">
        <f>SUM(G14:G15)</f>
        <v>1049.3937856027123</v>
      </c>
      <c r="I12" s="41">
        <v>1.7402804920000001</v>
      </c>
      <c r="J12" s="42">
        <v>0.62565807342152346</v>
      </c>
      <c r="K12" s="42">
        <f t="shared" si="4"/>
        <v>1.088820539837781</v>
      </c>
      <c r="L12" s="42">
        <f t="shared" si="5"/>
        <v>23.149348716596368</v>
      </c>
      <c r="M12" s="74">
        <f>SUM(L15:L16)</f>
        <v>981.98644879631979</v>
      </c>
      <c r="N12" s="41">
        <v>1.7532843360000001</v>
      </c>
      <c r="O12" s="42">
        <v>0.1005450680856725</v>
      </c>
      <c r="P12" s="42">
        <f t="shared" si="6"/>
        <v>0.17628409293666311</v>
      </c>
      <c r="Q12" s="42">
        <f t="shared" si="7"/>
        <v>3.7201675191698826</v>
      </c>
      <c r="R12" s="74">
        <f>SUM(Q16:Q17)</f>
        <v>1004.0532639495499</v>
      </c>
      <c r="S12" s="3">
        <v>1.745307188</v>
      </c>
      <c r="T12">
        <v>4.6470203133163475E-2</v>
      </c>
      <c r="U12">
        <f t="shared" si="8"/>
        <v>8.1104779556130338E-2</v>
      </c>
      <c r="V12">
        <f t="shared" si="9"/>
        <v>1.7193975159270485</v>
      </c>
      <c r="W12" s="41">
        <v>1.7458808870000002</v>
      </c>
      <c r="X12" s="42">
        <v>8.8606019134093397E-2</v>
      </c>
      <c r="Y12" s="42">
        <f t="shared" si="10"/>
        <v>0.15469555527936998</v>
      </c>
      <c r="Z12" s="42">
        <f t="shared" si="11"/>
        <v>3.2784227079614556</v>
      </c>
      <c r="AA12" s="74">
        <f>SUM(Z15:Z16)</f>
        <v>1318.4678312023846</v>
      </c>
      <c r="AB12" s="41">
        <v>1.744460299</v>
      </c>
      <c r="AC12" s="42">
        <v>0.11111090543119347</v>
      </c>
      <c r="AD12" s="42">
        <f t="shared" si="12"/>
        <v>0.19382856331066048</v>
      </c>
      <c r="AE12" s="42">
        <f t="shared" si="13"/>
        <v>4.1111035009541581</v>
      </c>
      <c r="AF12" s="74">
        <f>SUM(AE15:AE16)</f>
        <v>1495.819963442241</v>
      </c>
      <c r="AG12" s="41">
        <v>1.7495962709999997</v>
      </c>
      <c r="AH12" s="42">
        <v>0.14463705781306532</v>
      </c>
      <c r="AI12" s="42">
        <f t="shared" si="14"/>
        <v>0.25305645699815044</v>
      </c>
      <c r="AJ12" s="42">
        <f t="shared" si="15"/>
        <v>5.3515711390834166</v>
      </c>
      <c r="AK12" s="74">
        <f>SUM(AJ15:AJ16)</f>
        <v>1345.3661848773318</v>
      </c>
      <c r="AL12" s="41">
        <v>1.7438046430000007</v>
      </c>
      <c r="AM12" s="42">
        <v>0.12361363348006164</v>
      </c>
      <c r="AN12" s="42">
        <f t="shared" si="16"/>
        <v>0.21555802800063184</v>
      </c>
      <c r="AO12" s="42">
        <f t="shared" si="17"/>
        <v>4.5737044387622809</v>
      </c>
      <c r="AP12" s="74">
        <f>SUM(AO15:AO16)</f>
        <v>1442.7534479401631</v>
      </c>
      <c r="AQ12" s="41">
        <v>1.7447608080000006</v>
      </c>
      <c r="AR12" s="42">
        <v>0.13433705006001181</v>
      </c>
      <c r="AS12" s="42">
        <f t="shared" si="18"/>
        <v>0.23438602000704273</v>
      </c>
      <c r="AT12" s="42">
        <f t="shared" si="19"/>
        <v>4.9704708522204371</v>
      </c>
      <c r="AU12" s="74">
        <f>SUM(AT15:AT16)</f>
        <v>1513.5064974679894</v>
      </c>
      <c r="AV12" s="41">
        <v>1.7422474600000015</v>
      </c>
      <c r="AW12" s="42">
        <v>1.1302580891535558E-2</v>
      </c>
      <c r="AX12" s="42">
        <f t="shared" si="20"/>
        <v>1.9691892849722378E-2</v>
      </c>
      <c r="AY12" s="42">
        <f t="shared" si="21"/>
        <v>0.41819549298681569</v>
      </c>
      <c r="AZ12" s="74">
        <f>SUM(AY15)</f>
        <v>554.44427019327998</v>
      </c>
      <c r="BA12" s="41">
        <v>1.7457169730000004</v>
      </c>
      <c r="BB12" s="42">
        <v>0.59679485105903218</v>
      </c>
      <c r="BC12" s="42">
        <f t="shared" si="22"/>
        <v>1.0418349008927597</v>
      </c>
      <c r="BD12" s="42">
        <f t="shared" si="23"/>
        <v>22.081409489184189</v>
      </c>
      <c r="BE12" s="74">
        <f>SUM(BD15:BD16)</f>
        <v>1129.0344212110722</v>
      </c>
      <c r="BF12" s="41">
        <v>1.7439139190000006</v>
      </c>
      <c r="BG12" s="42">
        <v>0.43283891918633549</v>
      </c>
      <c r="BH12" s="42">
        <f t="shared" si="24"/>
        <v>0.75483381585396692</v>
      </c>
      <c r="BI12" s="42">
        <f t="shared" si="25"/>
        <v>16.015040009894413</v>
      </c>
      <c r="BJ12" s="74">
        <f>SUM(BI15:BI16)</f>
        <v>946.59195485495502</v>
      </c>
      <c r="BK12" s="41">
        <v>1.7457716110000003</v>
      </c>
      <c r="BL12" s="42">
        <v>0.63589590073554669</v>
      </c>
      <c r="BM12" s="42">
        <f t="shared" si="26"/>
        <v>1.1101290110553916</v>
      </c>
      <c r="BN12" s="42">
        <f t="shared" si="27"/>
        <v>23.528148327215227</v>
      </c>
      <c r="BO12" s="74">
        <f>SUM(BN15:BN16)</f>
        <v>707.74466857443599</v>
      </c>
      <c r="BP12" s="3">
        <v>1.7428757970000017</v>
      </c>
      <c r="BQ12">
        <v>0.67608954753654504</v>
      </c>
      <c r="BR12">
        <f t="shared" si="28"/>
        <v>1.1783401090061265</v>
      </c>
      <c r="BS12">
        <f t="shared" si="29"/>
        <v>25.015313258852167</v>
      </c>
      <c r="BT12" s="41">
        <v>1.7435860910000009</v>
      </c>
      <c r="BU12" s="42">
        <v>1.0987768509489337</v>
      </c>
      <c r="BV12" s="42">
        <f t="shared" si="30"/>
        <v>1.9158120344273422</v>
      </c>
      <c r="BW12" s="42">
        <f t="shared" si="31"/>
        <v>40.654743485110551</v>
      </c>
      <c r="BX12" s="74">
        <f>SUM(BW15:BW16)</f>
        <v>1118.5040463226687</v>
      </c>
      <c r="BY12" s="41">
        <v>1.750907583</v>
      </c>
      <c r="BZ12" s="42">
        <v>1.9517348225047184</v>
      </c>
      <c r="CA12" s="42">
        <f t="shared" si="32"/>
        <v>3.4173073007286705</v>
      </c>
      <c r="CB12" s="42">
        <f t="shared" si="33"/>
        <v>72.214188432674575</v>
      </c>
      <c r="CC12" s="74">
        <f>SUM(CB16:CB17)</f>
        <v>940.11556076301633</v>
      </c>
      <c r="CD12" s="41">
        <v>1.7449247220000021</v>
      </c>
      <c r="CE12" s="42">
        <v>1.2581272731687316</v>
      </c>
      <c r="CF12" s="42">
        <f t="shared" si="34"/>
        <v>2.1953373823745697</v>
      </c>
      <c r="CG12" s="42">
        <f t="shared" si="35"/>
        <v>46.550709107243073</v>
      </c>
      <c r="CH12" s="74">
        <f>SUM(CG16)</f>
        <v>538.31340418574996</v>
      </c>
      <c r="CI12" s="41">
        <v>1.7444056610000018</v>
      </c>
      <c r="CJ12" s="42">
        <v>0.90517403721266321</v>
      </c>
      <c r="CK12" s="42">
        <f t="shared" si="36"/>
        <v>1.5789907147039961</v>
      </c>
      <c r="CL12" s="42">
        <f t="shared" si="37"/>
        <v>33.491439376868541</v>
      </c>
      <c r="CM12" s="74">
        <f>SUM(CL15:CL16)</f>
        <v>997.0829721206029</v>
      </c>
      <c r="CN12" s="41">
        <v>1.7499240989999993</v>
      </c>
      <c r="CO12" s="42">
        <v>0.27034939820493092</v>
      </c>
      <c r="CP12" s="42">
        <f t="shared" si="38"/>
        <v>0.47309092706895578</v>
      </c>
      <c r="CQ12" s="42">
        <f t="shared" si="39"/>
        <v>10.002927733582444</v>
      </c>
      <c r="CR12">
        <f>SUM(CQ15:CQ16)</f>
        <v>1023.3670697976163</v>
      </c>
      <c r="CS12" s="41">
        <v>1.7448427649999996</v>
      </c>
      <c r="CT12" s="42">
        <v>0.12040524740259674</v>
      </c>
      <c r="CU12" s="42">
        <f t="shared" si="40"/>
        <v>0.2100882247984559</v>
      </c>
      <c r="CV12" s="42">
        <f t="shared" si="41"/>
        <v>4.4549941538960791</v>
      </c>
      <c r="CW12" s="74">
        <f>SUM(CV16)</f>
        <v>487.23191231019092</v>
      </c>
      <c r="CX12" s="41">
        <v>1.7445149369999999</v>
      </c>
      <c r="CY12" s="42">
        <v>0.38596280038708142</v>
      </c>
      <c r="CZ12" s="42">
        <f t="shared" si="42"/>
        <v>0.67331787040161284</v>
      </c>
      <c r="DA12" s="42">
        <f t="shared" si="43"/>
        <v>14.280623614322012</v>
      </c>
      <c r="DB12" s="74">
        <f>SUM(DA15:DA16)</f>
        <v>964.68958102803424</v>
      </c>
      <c r="DC12" s="41">
        <v>1.7407175960000014</v>
      </c>
      <c r="DD12" s="42">
        <v>0.34341085674606103</v>
      </c>
      <c r="DE12" s="102">
        <f t="shared" si="44"/>
        <v>0.59778132099530423</v>
      </c>
      <c r="DF12" s="102">
        <f t="shared" si="0"/>
        <v>12.706201699604259</v>
      </c>
      <c r="DG12" s="93">
        <f>SUM(DF15:DF16)</f>
        <v>989.64429982673062</v>
      </c>
      <c r="DH12" s="85">
        <v>1.7391604130000022</v>
      </c>
      <c r="DI12" s="85">
        <v>0.40749642592512947</v>
      </c>
      <c r="DJ12" s="13">
        <f t="shared" si="1"/>
        <v>0.708701652407973</v>
      </c>
      <c r="DK12" s="10">
        <f t="shared" si="45"/>
        <v>15.077367759229791</v>
      </c>
      <c r="DL12" s="41">
        <v>1.7441871090000003</v>
      </c>
      <c r="DM12" s="42">
        <v>1.0523568945021238</v>
      </c>
      <c r="DN12" s="102">
        <f t="shared" si="46"/>
        <v>1.8355073294578776</v>
      </c>
      <c r="DO12" s="102">
        <f t="shared" si="47"/>
        <v>38.93720509657858</v>
      </c>
      <c r="DP12" s="15">
        <f>SUM(DO15)</f>
        <v>309.06012518575028</v>
      </c>
      <c r="DQ12" s="112">
        <v>1.7444876180000009</v>
      </c>
      <c r="DR12" s="113">
        <v>0.35466283875394078</v>
      </c>
      <c r="DS12" s="114">
        <f>MAX(0,DQ12*DR12)</f>
        <v>0.61870493077098054</v>
      </c>
      <c r="DT12" s="114">
        <f t="shared" si="49"/>
        <v>13.122525033895808</v>
      </c>
      <c r="DU12" s="118">
        <f>SUM(DT14:DT15)</f>
        <v>1354.506003509088</v>
      </c>
      <c r="DV12" s="111">
        <v>1.7377944630000002</v>
      </c>
      <c r="DW12" s="42">
        <v>0.46011279185433679</v>
      </c>
      <c r="DX12" s="102">
        <f t="shared" si="50"/>
        <v>0.79958146203993807</v>
      </c>
      <c r="DY12" s="102">
        <f t="shared" si="51"/>
        <v>17.02417329861046</v>
      </c>
      <c r="DZ12" s="15">
        <f>SUM(DY14:DY15)</f>
        <v>1142.8566804416689</v>
      </c>
      <c r="EA12" s="41">
        <v>1.7361826419999993</v>
      </c>
      <c r="EB12" s="42">
        <v>0.66450221861622205</v>
      </c>
      <c r="EC12" s="102">
        <f t="shared" si="52"/>
        <v>1.1536972175319735</v>
      </c>
      <c r="ED12" s="102">
        <f t="shared" si="53"/>
        <v>24.586582088800217</v>
      </c>
      <c r="EE12" s="15">
        <f>SUM(ED14)</f>
        <v>571.43864082483594</v>
      </c>
      <c r="EF12" s="111">
        <v>1.7370295310000028</v>
      </c>
      <c r="EG12" s="42">
        <v>1.2991193113084927</v>
      </c>
      <c r="EH12" s="102">
        <f t="shared" si="54"/>
        <v>2.2566086080352377</v>
      </c>
      <c r="EI12" s="102">
        <f t="shared" si="55"/>
        <v>48.067414518414232</v>
      </c>
      <c r="EJ12" s="15">
        <f>SUM(EI14:EI15)</f>
        <v>1046.2300226162045</v>
      </c>
      <c r="EK12" s="111">
        <v>1.7397887500000024</v>
      </c>
      <c r="EL12" s="42">
        <v>1.1878385099643129</v>
      </c>
      <c r="EM12" s="102">
        <f t="shared" si="56"/>
        <v>2.0665880764526774</v>
      </c>
      <c r="EN12" s="102">
        <f t="shared" si="57"/>
        <v>43.950024868679577</v>
      </c>
      <c r="EO12" s="15">
        <f>SUM(EN14:EN15)</f>
        <v>725.07008654729634</v>
      </c>
      <c r="EP12" s="111">
        <v>1.7379856959999991</v>
      </c>
      <c r="EQ12" s="42">
        <v>1.2419573769879375</v>
      </c>
      <c r="ER12" s="102">
        <f t="shared" si="58"/>
        <v>2.158504156246714</v>
      </c>
      <c r="ES12" s="102">
        <f t="shared" si="59"/>
        <v>45.952422948553689</v>
      </c>
      <c r="ET12" s="13">
        <f>SUM(ES14:ES15)</f>
        <v>1204.6086067169617</v>
      </c>
      <c r="EU12" s="111">
        <v>1.7394609219999992</v>
      </c>
      <c r="EV12" s="42">
        <v>1.3155986850382873</v>
      </c>
      <c r="EW12" s="102">
        <f t="shared" si="60"/>
        <v>2.2884325016586859</v>
      </c>
      <c r="EX12" s="102">
        <f t="shared" si="61"/>
        <v>48.677151346416629</v>
      </c>
      <c r="EY12" s="13">
        <f>SUM(EX14:EX15)</f>
        <v>1092.1682361137548</v>
      </c>
      <c r="EZ12" s="111">
        <v>1.7428757970000017</v>
      </c>
      <c r="FA12" s="42">
        <v>0.34917270829871266</v>
      </c>
      <c r="FB12" s="102">
        <f t="shared" si="62"/>
        <v>0.60856466226676798</v>
      </c>
      <c r="FC12" s="102">
        <f t="shared" si="63"/>
        <v>12.919390207052368</v>
      </c>
      <c r="FD12" s="13">
        <f>SUM(FC15)</f>
        <v>737.16974368380352</v>
      </c>
      <c r="FE12" s="14">
        <v>1.7458262489999985</v>
      </c>
      <c r="FF12">
        <v>0.34086163455030466</v>
      </c>
      <c r="FG12" s="13">
        <f t="shared" si="64"/>
        <v>0.59508518887496664</v>
      </c>
      <c r="FH12" s="10">
        <f t="shared" si="65"/>
        <v>12.611880478361272</v>
      </c>
      <c r="FI12" s="102">
        <v>1.7438592810000006</v>
      </c>
      <c r="FJ12" s="102">
        <v>0.95129859080265433</v>
      </c>
      <c r="FK12" s="102">
        <f t="shared" si="66"/>
        <v>1.6589308765734305</v>
      </c>
      <c r="FL12" s="102">
        <f t="shared" si="67"/>
        <v>35.198047859698207</v>
      </c>
      <c r="FM12" s="15">
        <f>SUM(FL15:FL16)</f>
        <v>513.90716728177711</v>
      </c>
      <c r="FN12" s="111">
        <v>1.7426026070000002</v>
      </c>
      <c r="FO12" s="42">
        <v>0.29834839284014519</v>
      </c>
      <c r="FP12" s="102">
        <f t="shared" si="68"/>
        <v>0.51990268715749721</v>
      </c>
      <c r="FQ12" s="102">
        <f t="shared" si="69"/>
        <v>11.038890535085372</v>
      </c>
      <c r="FR12" s="13">
        <f>SUM(FQ15:FQ16)</f>
        <v>1190.4987884143798</v>
      </c>
      <c r="FS12" s="14">
        <v>1.7407995530000004</v>
      </c>
      <c r="FT12">
        <v>0.22256528832930292</v>
      </c>
      <c r="FU12" s="13">
        <f t="shared" si="70"/>
        <v>0.38744155443696676</v>
      </c>
      <c r="FV12" s="10">
        <f t="shared" si="71"/>
        <v>8.2349156681842075</v>
      </c>
      <c r="FW12" s="102">
        <v>1.7439958759999996</v>
      </c>
      <c r="FX12" s="102">
        <v>8.6629796851494842E-2</v>
      </c>
      <c r="FY12" s="102">
        <f t="shared" si="72"/>
        <v>0.15108200844772476</v>
      </c>
      <c r="FZ12" s="102">
        <f t="shared" si="73"/>
        <v>3.2053024835053092</v>
      </c>
      <c r="GA12" s="15">
        <f>SUM(FZ15:FZ16)</f>
        <v>730.73695563307092</v>
      </c>
      <c r="GB12" s="111">
        <v>1.7484761920000036</v>
      </c>
      <c r="GC12" s="102">
        <v>1.9324930216457916</v>
      </c>
      <c r="GD12" s="102">
        <f t="shared" si="74"/>
        <v>3.3789180395538141</v>
      </c>
      <c r="GE12" s="102">
        <f t="shared" si="75"/>
        <v>71.502241800894296</v>
      </c>
      <c r="GF12" s="10">
        <f>SUM(GE15:GE16)</f>
        <v>1304.8930847389486</v>
      </c>
      <c r="GG12" s="42">
        <v>1.7423020980000015</v>
      </c>
      <c r="GH12" s="42">
        <v>1.9648636857917869</v>
      </c>
      <c r="GI12" s="102">
        <f t="shared" si="76"/>
        <v>3.4233861220390462</v>
      </c>
      <c r="GJ12" s="102">
        <f t="shared" si="77"/>
        <v>72.699956374296121</v>
      </c>
      <c r="GK12" s="13">
        <f>SUM(GJ15)</f>
        <v>613.85649445645913</v>
      </c>
      <c r="GL12" s="111">
        <v>1.7404990440000017</v>
      </c>
      <c r="GM12" s="42">
        <v>1.5741840484353948</v>
      </c>
      <c r="GN12" s="102">
        <f t="shared" si="78"/>
        <v>2.7398658313818571</v>
      </c>
      <c r="GO12" s="102">
        <f t="shared" si="79"/>
        <v>58.244809792109606</v>
      </c>
      <c r="GP12" s="13">
        <f>SUM(GO15)</f>
        <v>644.16431947819854</v>
      </c>
      <c r="GQ12" s="111">
        <v>1.7410727430000001</v>
      </c>
      <c r="GR12" s="42">
        <v>1.4213501004830862</v>
      </c>
      <c r="GS12" s="102">
        <f t="shared" si="80"/>
        <v>2.4746739182114128</v>
      </c>
      <c r="GT12" s="102">
        <f t="shared" si="81"/>
        <v>52.589953717874188</v>
      </c>
      <c r="GU12" s="13">
        <f>SUM(GT15)</f>
        <v>769.68092946438992</v>
      </c>
      <c r="GV12" s="111">
        <v>1.7517271530000009</v>
      </c>
      <c r="GW12" s="42">
        <v>0.27805606274717243</v>
      </c>
      <c r="GX12" s="102">
        <f t="shared" si="82"/>
        <v>0.48707835517049397</v>
      </c>
      <c r="GY12" s="102">
        <f t="shared" si="83"/>
        <v>10.28807432164538</v>
      </c>
      <c r="GZ12" s="13">
        <f>SUM(GY16)</f>
        <v>727.5458384744195</v>
      </c>
      <c r="HA12" s="111">
        <v>1.7461267579999991</v>
      </c>
      <c r="HB12" s="42">
        <v>0.17342110195806457</v>
      </c>
      <c r="HC12" s="102">
        <f t="shared" si="84"/>
        <v>0.30281522653082255</v>
      </c>
      <c r="HD12" s="102">
        <f t="shared" si="85"/>
        <v>6.4165807724483885</v>
      </c>
      <c r="HE12" s="13">
        <f>SUM(HD15:HD17)</f>
        <v>1595.0108000825333</v>
      </c>
      <c r="HF12" s="111">
        <v>1.7450886360000002</v>
      </c>
      <c r="HG12" s="42">
        <v>0.16996763100011106</v>
      </c>
      <c r="HH12" s="102">
        <f t="shared" si="86"/>
        <v>0.29660858134613516</v>
      </c>
      <c r="HI12" s="102">
        <f t="shared" si="87"/>
        <v>6.2888023470041094</v>
      </c>
      <c r="HJ12" s="15">
        <f>SUM(HI15:HI16)</f>
        <v>1425.1196143734387</v>
      </c>
      <c r="HK12" s="111">
        <v>1.7533936120000018</v>
      </c>
      <c r="HL12" s="42">
        <v>0.69166893399422802</v>
      </c>
      <c r="HM12" s="102">
        <f t="shared" si="88"/>
        <v>1.2127678904843302</v>
      </c>
      <c r="HN12" s="102">
        <f t="shared" si="89"/>
        <v>25.591750557786437</v>
      </c>
      <c r="HO12" s="13">
        <f>SUM(HN16:HN17)</f>
        <v>1045.2289843165042</v>
      </c>
      <c r="HP12" s="111">
        <v>1.7434768150000011</v>
      </c>
      <c r="HQ12" s="42">
        <v>0.1567012930067602</v>
      </c>
      <c r="HR12" s="102">
        <f t="shared" si="90"/>
        <v>0.27320507123780818</v>
      </c>
      <c r="HS12" s="102">
        <f t="shared" si="91"/>
        <v>5.7979478412501271</v>
      </c>
      <c r="HT12" s="15">
        <f>SUM(HS15:HS16)</f>
        <v>1405.6510137872797</v>
      </c>
      <c r="HU12" s="111">
        <v>1.7441324710000004</v>
      </c>
      <c r="HV12" s="42">
        <v>1.0319253664933867</v>
      </c>
      <c r="HW12" s="102">
        <f t="shared" si="92"/>
        <v>1.7998145393496916</v>
      </c>
      <c r="HX12" s="102">
        <f t="shared" si="93"/>
        <v>38.181238560255309</v>
      </c>
      <c r="HY12" s="13">
        <f>SUM(HX15:HX16)</f>
        <v>975.77887516336057</v>
      </c>
    </row>
    <row r="13" spans="1:234" x14ac:dyDescent="0.25">
      <c r="D13" s="41">
        <v>1.7344342260000012</v>
      </c>
      <c r="E13" s="42">
        <v>4.5744429674491265</v>
      </c>
      <c r="F13" s="42">
        <f t="shared" si="2"/>
        <v>7.9340704476287742</v>
      </c>
      <c r="G13" s="42">
        <f t="shared" si="3"/>
        <v>169.25438979561767</v>
      </c>
      <c r="H13" s="92">
        <f>ABS($B$14-H11)</f>
        <v>2.2477466111108235E-3</v>
      </c>
      <c r="I13" s="41">
        <v>1.7361006850000003</v>
      </c>
      <c r="J13" s="42">
        <v>2.0101069155899314</v>
      </c>
      <c r="K13" s="42">
        <f t="shared" si="4"/>
        <v>3.4897479930789177</v>
      </c>
      <c r="L13" s="42">
        <f t="shared" si="5"/>
        <v>74.373955876827466</v>
      </c>
      <c r="M13" s="92">
        <f>ABS($B$14-M11)</f>
        <v>1.0032143888891731E-3</v>
      </c>
      <c r="N13" s="41">
        <v>1.7425479689999985</v>
      </c>
      <c r="O13" s="42">
        <v>0.57137501417767067</v>
      </c>
      <c r="P13" s="42">
        <f t="shared" si="6"/>
        <v>0.99564837049264543</v>
      </c>
      <c r="Q13" s="42">
        <f t="shared" si="7"/>
        <v>21.140875524573815</v>
      </c>
      <c r="R13" s="92">
        <f>ABS($B$14-R11)</f>
        <v>2.2052503888905228E-3</v>
      </c>
      <c r="S13" s="3">
        <v>1.7398433880000006</v>
      </c>
      <c r="T13">
        <v>0.47845785824277187</v>
      </c>
      <c r="U13">
        <f t="shared" si="8"/>
        <v>0.8324417411003282</v>
      </c>
      <c r="V13">
        <f t="shared" si="9"/>
        <v>17.70294075498256</v>
      </c>
      <c r="W13" s="41">
        <v>1.7406083199999998</v>
      </c>
      <c r="X13" s="42">
        <v>0.79460988045547187</v>
      </c>
      <c r="Y13" s="42">
        <f t="shared" si="10"/>
        <v>1.3831045690749995</v>
      </c>
      <c r="Z13" s="42">
        <f t="shared" si="11"/>
        <v>29.400565576852458</v>
      </c>
      <c r="AA13" s="92">
        <f>ABS($B$14-AA11)</f>
        <v>1.3189006111109514E-3</v>
      </c>
      <c r="AB13" s="41">
        <v>1.7389964990000006</v>
      </c>
      <c r="AC13" s="42">
        <v>0.73533677396771147</v>
      </c>
      <c r="AD13" s="42">
        <f t="shared" si="12"/>
        <v>1.2787480755158049</v>
      </c>
      <c r="AE13" s="42">
        <f t="shared" si="13"/>
        <v>27.207460636805322</v>
      </c>
      <c r="AF13" s="92">
        <f>ABS($B$14-AF11)</f>
        <v>1.0305333888900314E-3</v>
      </c>
      <c r="AG13" s="41">
        <v>1.7430397109999998</v>
      </c>
      <c r="AH13" s="42">
        <v>0.73660711924385669</v>
      </c>
      <c r="AI13" s="42">
        <f t="shared" si="14"/>
        <v>1.2839354602473543</v>
      </c>
      <c r="AJ13" s="42">
        <f t="shared" si="15"/>
        <v>27.254463412022698</v>
      </c>
      <c r="AK13" s="92">
        <f>ABS($B$14-AK11)</f>
        <v>4.7201161111010137E-4</v>
      </c>
      <c r="AL13" s="41">
        <v>1.7383408430000014</v>
      </c>
      <c r="AM13" s="42">
        <v>0.69330951512803163</v>
      </c>
      <c r="AN13" s="42">
        <f t="shared" si="16"/>
        <v>1.2052082469875847</v>
      </c>
      <c r="AO13" s="42">
        <f t="shared" si="17"/>
        <v>25.652452059737172</v>
      </c>
      <c r="AP13" s="92">
        <f>ABS($B$14-AP11)</f>
        <v>8.5295988888978158E-4</v>
      </c>
      <c r="AQ13" s="41">
        <v>1.7392970080000012</v>
      </c>
      <c r="AR13" s="42">
        <v>1.0746771654347647</v>
      </c>
      <c r="AS13" s="42">
        <f t="shared" si="18"/>
        <v>1.8691827784066084</v>
      </c>
      <c r="AT13" s="42">
        <f t="shared" si="19"/>
        <v>39.763055121086289</v>
      </c>
      <c r="AU13" s="92">
        <f>ABS($B$14-AU11)</f>
        <v>7.5886111114975563E-6</v>
      </c>
      <c r="AV13" s="41">
        <v>1.7367836600000022</v>
      </c>
      <c r="AW13" s="42">
        <v>0.68495473608257174</v>
      </c>
      <c r="AX13" s="42">
        <f t="shared" si="20"/>
        <v>1.1896181934678245</v>
      </c>
      <c r="AY13" s="42">
        <f t="shared" si="21"/>
        <v>25.343325235055154</v>
      </c>
      <c r="AZ13" s="92">
        <f>ABS($B$14-AZ11)</f>
        <v>7.7252061111066084E-4</v>
      </c>
      <c r="BA13" s="41">
        <v>1.7391604130000022</v>
      </c>
      <c r="BB13" s="42">
        <v>1.7938759410661298</v>
      </c>
      <c r="BC13" s="42">
        <f t="shared" si="22"/>
        <v>3.1198380225353382</v>
      </c>
      <c r="BD13" s="42">
        <f t="shared" si="23"/>
        <v>66.373409819446806</v>
      </c>
      <c r="BE13" s="92">
        <f>ABS($B$14-BE11)</f>
        <v>4.1737361111104931E-4</v>
      </c>
      <c r="BF13" s="41">
        <v>1.7384501190000012</v>
      </c>
      <c r="BG13" s="42">
        <v>1.3931840058969807</v>
      </c>
      <c r="BH13" s="42">
        <f t="shared" si="24"/>
        <v>2.4219809008405044</v>
      </c>
      <c r="BI13" s="42">
        <f t="shared" si="25"/>
        <v>51.547808218188287</v>
      </c>
      <c r="BJ13" s="92">
        <f>ABS($B$14-BJ11)</f>
        <v>1.3462196111109215E-3</v>
      </c>
      <c r="BK13" s="41">
        <v>1.7392150510000022</v>
      </c>
      <c r="BL13" s="42">
        <v>2.0390087561774903</v>
      </c>
      <c r="BM13" s="42">
        <f t="shared" si="26"/>
        <v>3.546274717864685</v>
      </c>
      <c r="BN13" s="42">
        <f t="shared" si="27"/>
        <v>75.443323978567136</v>
      </c>
      <c r="BO13" s="92">
        <f>ABS($B$14-BO11)</f>
        <v>1.0183916111112801E-3</v>
      </c>
      <c r="BP13" s="3">
        <v>1.7363192370000018</v>
      </c>
      <c r="BQ13">
        <v>2.5495932604414366</v>
      </c>
      <c r="BR13">
        <f t="shared" si="28"/>
        <v>4.426907824630022</v>
      </c>
      <c r="BS13">
        <f t="shared" si="29"/>
        <v>94.334950636333161</v>
      </c>
      <c r="BT13" s="41">
        <v>1.7394062840000011</v>
      </c>
      <c r="BU13" s="42">
        <v>2.7351135419621593</v>
      </c>
      <c r="BV13" s="42">
        <f t="shared" si="30"/>
        <v>4.7574736823424804</v>
      </c>
      <c r="BW13" s="42">
        <f t="shared" si="31"/>
        <v>101.19920105259989</v>
      </c>
      <c r="BX13" s="92">
        <f>ABS($B$14-BX11)</f>
        <v>9.7589538888831484E-4</v>
      </c>
      <c r="BY13" s="41">
        <v>1.7432582630000013</v>
      </c>
      <c r="BZ13" s="42">
        <v>5.0383542425268901</v>
      </c>
      <c r="CA13" s="42">
        <f t="shared" si="32"/>
        <v>8.7831526652061136</v>
      </c>
      <c r="CB13" s="42">
        <f t="shared" si="33"/>
        <v>186.41910697349493</v>
      </c>
      <c r="CC13" s="92">
        <f>ABS($B$14-CC11)</f>
        <v>2.0413363888880376E-3</v>
      </c>
      <c r="CD13" s="41">
        <v>1.7394609220000028</v>
      </c>
      <c r="CE13" s="42">
        <v>3.0239947237456444</v>
      </c>
      <c r="CF13" s="42">
        <f t="shared" si="34"/>
        <v>5.2601206502897426</v>
      </c>
      <c r="CG13" s="42">
        <f t="shared" si="35"/>
        <v>111.88780477858884</v>
      </c>
      <c r="CH13" s="92">
        <f>ABS($B$14-CH11)</f>
        <v>3.6273561111199726E-4</v>
      </c>
      <c r="CI13" s="41">
        <v>1.7391330940000032</v>
      </c>
      <c r="CJ13" s="42">
        <v>0.88711043772307197</v>
      </c>
      <c r="CK13" s="42">
        <f t="shared" si="36"/>
        <v>1.5428031202770232</v>
      </c>
      <c r="CL13" s="42">
        <f t="shared" si="37"/>
        <v>32.82308619575366</v>
      </c>
      <c r="CM13" s="92">
        <f>ABS($B$14-CM11)</f>
        <v>3.9005461111196738E-4</v>
      </c>
      <c r="CN13" s="41">
        <v>1.7422747790000006</v>
      </c>
      <c r="CO13" s="42">
        <v>1.7013651582717928</v>
      </c>
      <c r="CP13" s="42">
        <f t="shared" si="38"/>
        <v>2.9642456051262887</v>
      </c>
      <c r="CQ13" s="42">
        <f t="shared" si="39"/>
        <v>62.950510856056333</v>
      </c>
      <c r="CR13" s="92">
        <f>ABS($B$14-CR11)</f>
        <v>2.4389796111115025E-3</v>
      </c>
      <c r="CS13" s="41">
        <v>1.7393789650000002</v>
      </c>
      <c r="CT13" s="42">
        <v>0.53768819080319752</v>
      </c>
      <c r="CU13" s="42">
        <f t="shared" si="40"/>
        <v>0.93524352881198836</v>
      </c>
      <c r="CV13" s="42">
        <f t="shared" si="41"/>
        <v>19.894463059718309</v>
      </c>
      <c r="CW13" s="92">
        <f>ABS($B$14-CW11)</f>
        <v>1.3735386111100034E-3</v>
      </c>
      <c r="CX13" s="41">
        <v>1.737958377</v>
      </c>
      <c r="CY13" s="42">
        <v>2.3224777484147432</v>
      </c>
      <c r="CZ13" s="42">
        <f t="shared" si="42"/>
        <v>4.0363696582535011</v>
      </c>
      <c r="DA13" s="42">
        <f t="shared" si="43"/>
        <v>85.931676691345501</v>
      </c>
      <c r="DB13" s="92">
        <f>ABS($B$14-DB11)</f>
        <v>1.4266588888878218E-4</v>
      </c>
      <c r="DC13" s="41">
        <v>1.7352537960000021</v>
      </c>
      <c r="DD13" s="42">
        <v>2.679681634177673</v>
      </c>
      <c r="DE13" s="102">
        <f t="shared" si="44"/>
        <v>4.6499277277782962</v>
      </c>
      <c r="DF13" s="102">
        <f t="shared" si="0"/>
        <v>99.148220464573896</v>
      </c>
      <c r="DG13" s="107">
        <f>ABS($B$14-DG11)</f>
        <v>4.0356233888885207E-3</v>
      </c>
      <c r="DH13" s="85">
        <v>1.732795086000003</v>
      </c>
      <c r="DI13" s="85">
        <v>3.6193796642406224</v>
      </c>
      <c r="DJ13" s="13">
        <f t="shared" si="1"/>
        <v>6.2716432965644913</v>
      </c>
      <c r="DK13" s="10">
        <f t="shared" si="45"/>
        <v>133.91704757690303</v>
      </c>
      <c r="DL13" s="41">
        <v>1.7376305490000004</v>
      </c>
      <c r="DM13" s="42">
        <v>2.4382048353878494</v>
      </c>
      <c r="DN13" s="102">
        <f t="shared" si="46"/>
        <v>4.236699206689444</v>
      </c>
      <c r="DO13" s="102">
        <f t="shared" si="47"/>
        <v>90.213578909350431</v>
      </c>
      <c r="DP13" s="107">
        <f>ABS($B$14-DP11)</f>
        <v>1.619409611112399E-3</v>
      </c>
      <c r="DQ13" s="112">
        <v>1.7390238180000015</v>
      </c>
      <c r="DR13" s="113">
        <v>3.3794995584381078</v>
      </c>
      <c r="DS13" s="114">
        <f>MAX(0,DQ13*DR13)</f>
        <v>5.8770302250443578</v>
      </c>
      <c r="DT13" s="114">
        <f t="shared" si="49"/>
        <v>125.04148366220998</v>
      </c>
      <c r="DU13" s="107">
        <f>ABS($B$14-DU11)</f>
        <v>1.6998488888697594E-4</v>
      </c>
      <c r="DV13" s="111">
        <v>1.7323306630000008</v>
      </c>
      <c r="DW13" s="42">
        <v>3.939777560931089</v>
      </c>
      <c r="DX13" s="102">
        <f t="shared" si="50"/>
        <v>6.8249974742002797</v>
      </c>
      <c r="DY13" s="102">
        <f t="shared" si="51"/>
        <v>145.7717697544503</v>
      </c>
      <c r="DZ13" s="107">
        <f>ABS($B$14-DZ11)</f>
        <v>9.4857638889100926E-4</v>
      </c>
      <c r="EA13" s="41">
        <v>1.7307188419999999</v>
      </c>
      <c r="EB13" s="42">
        <v>4.9912323960394689</v>
      </c>
      <c r="EC13" s="102">
        <f t="shared" si="52"/>
        <v>8.6384199526263146</v>
      </c>
      <c r="ED13" s="102">
        <f t="shared" si="53"/>
        <v>184.67559865346036</v>
      </c>
      <c r="EE13" s="107">
        <f>ABS($B$14-EE11)</f>
        <v>1.715026111095419E-4</v>
      </c>
      <c r="EF13" s="111">
        <v>1.7315657310000034</v>
      </c>
      <c r="EG13" s="42">
        <v>5.2571556518490929</v>
      </c>
      <c r="EH13" s="102">
        <f t="shared" si="54"/>
        <v>9.1031105692748735</v>
      </c>
      <c r="EI13" s="102">
        <f t="shared" si="55"/>
        <v>194.51475911841644</v>
      </c>
      <c r="EJ13" s="107">
        <f>ABS($B$14-EJ11)</f>
        <v>1.1671283888872175E-3</v>
      </c>
      <c r="EK13" s="111">
        <v>1.7332321900000025</v>
      </c>
      <c r="EL13" s="42">
        <v>3.7287841214014645</v>
      </c>
      <c r="EM13" s="102">
        <f t="shared" si="56"/>
        <v>6.462848668773896</v>
      </c>
      <c r="EN13" s="102">
        <f t="shared" si="57"/>
        <v>137.9650124918542</v>
      </c>
      <c r="EO13" s="107">
        <f>ABS($B$14-EO11)</f>
        <v>1.0457106111130265E-3</v>
      </c>
      <c r="EP13" s="111">
        <v>1.7325218959999997</v>
      </c>
      <c r="EQ13" s="42">
        <v>4.762541900563054</v>
      </c>
      <c r="ER13" s="102">
        <f t="shared" si="58"/>
        <v>8.2512081233429448</v>
      </c>
      <c r="ES13" s="102">
        <f t="shared" si="59"/>
        <v>176.214050320833</v>
      </c>
      <c r="ET13" s="107">
        <f>ABS($B$14-ET11)</f>
        <v>7.5734338889033026E-4</v>
      </c>
      <c r="EU13" s="111">
        <v>1.7318116020000005</v>
      </c>
      <c r="EV13" s="42">
        <v>4.5837665666970615</v>
      </c>
      <c r="EW13" s="102">
        <f t="shared" si="60"/>
        <v>7.9382201210656804</v>
      </c>
      <c r="EX13" s="102">
        <f t="shared" si="61"/>
        <v>169.59936296779128</v>
      </c>
      <c r="EY13" s="107">
        <f>ABS($B$14-EY11)</f>
        <v>1.4676373888895533E-3</v>
      </c>
      <c r="EZ13" s="111">
        <v>1.7376032300000031</v>
      </c>
      <c r="FA13" s="42">
        <v>3.0181976739655934</v>
      </c>
      <c r="FB13" s="102">
        <f t="shared" si="62"/>
        <v>5.2444300270611111</v>
      </c>
      <c r="FC13" s="102">
        <f t="shared" si="63"/>
        <v>111.67331393672696</v>
      </c>
      <c r="FD13" s="107">
        <f>ABS($B$14-FD11)</f>
        <v>5.9342938888784502E-4</v>
      </c>
      <c r="FE13" s="14">
        <v>1.7403624489999991</v>
      </c>
      <c r="FF13">
        <v>2.7656748391628621</v>
      </c>
      <c r="FG13" s="13">
        <f t="shared" si="64"/>
        <v>4.8132766362231569</v>
      </c>
      <c r="FH13" s="10">
        <f t="shared" si="65"/>
        <v>102.32996904902589</v>
      </c>
      <c r="FI13" s="102">
        <v>1.7373027210000007</v>
      </c>
      <c r="FJ13" s="102">
        <v>2.2135797642310346</v>
      </c>
      <c r="FK13" s="102">
        <f t="shared" si="66"/>
        <v>3.8456581475491167</v>
      </c>
      <c r="FL13" s="102">
        <f t="shared" si="67"/>
        <v>81.902451276548277</v>
      </c>
      <c r="FM13" s="107">
        <f>ABS($B$14-FM11)</f>
        <v>3.4755838888722579E-4</v>
      </c>
      <c r="FN13" s="111">
        <v>1.7382315669999997</v>
      </c>
      <c r="FO13" s="42">
        <v>2.2733329047223907</v>
      </c>
      <c r="FP13" s="102">
        <f t="shared" si="68"/>
        <v>3.9515790172882621</v>
      </c>
      <c r="FQ13" s="102">
        <f t="shared" si="69"/>
        <v>84.113317474728461</v>
      </c>
      <c r="FR13" s="107">
        <f>ABS($B$14-FR11)</f>
        <v>5.1147238888971103E-4</v>
      </c>
      <c r="FS13" s="14">
        <v>1.7353357530000011</v>
      </c>
      <c r="FT13">
        <v>1.9625567718856081</v>
      </c>
      <c r="FU13" s="13">
        <f t="shared" si="70"/>
        <v>3.4056949335453632</v>
      </c>
      <c r="FV13" s="10">
        <f t="shared" si="71"/>
        <v>72.614600559767496</v>
      </c>
      <c r="FW13" s="102">
        <v>1.7374393160000015</v>
      </c>
      <c r="FX13" s="102">
        <v>0.37668232918662459</v>
      </c>
      <c r="FY13" s="102">
        <f t="shared" si="72"/>
        <v>0.6544626883712964</v>
      </c>
      <c r="FZ13" s="102">
        <f t="shared" si="73"/>
        <v>13.937246179905109</v>
      </c>
      <c r="GA13" s="107">
        <f>ABS($B$14-GA11)</f>
        <v>1.1124903888881654E-3</v>
      </c>
      <c r="GB13" s="111">
        <v>1.7419196320000019</v>
      </c>
      <c r="GC13" s="102">
        <v>7.5770705323508167</v>
      </c>
      <c r="GD13" s="102">
        <f t="shared" si="74"/>
        <v>13.198647913350593</v>
      </c>
      <c r="GE13" s="102">
        <f t="shared" si="75"/>
        <v>280.35160969698023</v>
      </c>
      <c r="GF13" s="107">
        <f>ABS($B$14-GF11)</f>
        <v>4.4469261111190761E-4</v>
      </c>
      <c r="GG13" s="42">
        <v>1.7357455380000015</v>
      </c>
      <c r="GH13" s="42">
        <v>6.4433579986065297</v>
      </c>
      <c r="GI13" s="102">
        <f t="shared" si="76"/>
        <v>11.184029895817904</v>
      </c>
      <c r="GJ13" s="102">
        <f t="shared" si="77"/>
        <v>238.4042459484416</v>
      </c>
      <c r="GK13" s="107">
        <f>ABS($B$14-GK11)</f>
        <v>8.2715861111237743E-4</v>
      </c>
      <c r="GL13" s="111">
        <v>1.7350352440000023</v>
      </c>
      <c r="GM13" s="42">
        <v>5.1556986266362346</v>
      </c>
      <c r="GN13" s="102">
        <f t="shared" si="78"/>
        <v>8.945318824656276</v>
      </c>
      <c r="GO13" s="102">
        <f t="shared" si="79"/>
        <v>190.76084918554068</v>
      </c>
      <c r="GP13" s="107">
        <f>ABS($B$14-GP11)</f>
        <v>3.0809761111205702E-4</v>
      </c>
      <c r="GQ13" s="111">
        <v>1.7356089430000008</v>
      </c>
      <c r="GR13" s="42">
        <v>4.3974548966470257</v>
      </c>
      <c r="GS13" s="102">
        <f t="shared" si="80"/>
        <v>7.6322620450597221</v>
      </c>
      <c r="GT13" s="102">
        <f t="shared" si="81"/>
        <v>162.70583117593995</v>
      </c>
      <c r="GU13" s="107">
        <f>ABS($B$14-GU11)</f>
        <v>4.0219638889071874E-4</v>
      </c>
      <c r="GV13" s="111">
        <v>1.7431763060000005</v>
      </c>
      <c r="GW13" s="42">
        <v>1.3258824286280781</v>
      </c>
      <c r="GX13" s="102">
        <f t="shared" si="82"/>
        <v>2.3112468341262025</v>
      </c>
      <c r="GY13" s="102">
        <f t="shared" si="83"/>
        <v>49.057649859238893</v>
      </c>
      <c r="GZ13" s="107">
        <f>ABS($B$14-GZ11)</f>
        <v>4.8415338888974091E-4</v>
      </c>
      <c r="HA13" s="111">
        <v>1.7384774380000003</v>
      </c>
      <c r="HB13" s="42">
        <v>1.0812597005900184</v>
      </c>
      <c r="HC13" s="102">
        <f t="shared" si="84"/>
        <v>1.8797455940943826</v>
      </c>
      <c r="HD13" s="102">
        <f t="shared" si="85"/>
        <v>40.006608921830683</v>
      </c>
      <c r="HE13" s="107">
        <f>ABS($B$14-HE11)</f>
        <v>2.5649505555569441E-4</v>
      </c>
      <c r="HF13" s="111">
        <v>1.7385320760000003</v>
      </c>
      <c r="HG13" s="42">
        <v>1.9878367291272474</v>
      </c>
      <c r="HH13" s="102">
        <f t="shared" si="86"/>
        <v>3.4559179154386435</v>
      </c>
      <c r="HI13" s="102">
        <f t="shared" si="87"/>
        <v>73.549958977708158</v>
      </c>
      <c r="HJ13" s="107">
        <f>ABS($B$14-HJ11)</f>
        <v>4.3103311111059028E-4</v>
      </c>
      <c r="HK13" s="111">
        <v>1.7481210449999995</v>
      </c>
      <c r="HL13" s="42">
        <v>2.2806315106995014</v>
      </c>
      <c r="HM13" s="102">
        <f t="shared" si="88"/>
        <v>3.9868199397439401</v>
      </c>
      <c r="HN13" s="102">
        <f t="shared" si="89"/>
        <v>84.383365895881553</v>
      </c>
      <c r="HO13" s="107">
        <f>ABS($B$14-HO11)</f>
        <v>2.370682111110245E-3</v>
      </c>
      <c r="HP13" s="111">
        <v>1.7391057750000005</v>
      </c>
      <c r="HQ13" s="42">
        <v>0.83415936756094855</v>
      </c>
      <c r="HR13" s="102">
        <f t="shared" si="90"/>
        <v>1.4506913733955937</v>
      </c>
      <c r="HS13" s="102">
        <f t="shared" si="91"/>
        <v>30.863896599755098</v>
      </c>
      <c r="HT13" s="107">
        <f>ABS($B$14-HT11)</f>
        <v>4.5835211111144858E-4</v>
      </c>
      <c r="HU13" s="111">
        <v>1.738668671000001</v>
      </c>
      <c r="HV13" s="42">
        <v>3.7198357436190239</v>
      </c>
      <c r="HW13" s="102">
        <f t="shared" si="92"/>
        <v>6.4675618686963885</v>
      </c>
      <c r="HX13" s="102">
        <f t="shared" si="93"/>
        <v>137.63392251390388</v>
      </c>
      <c r="HY13" s="125">
        <f>ABS($B$14-HY11)</f>
        <v>6.6324461111078037E-4</v>
      </c>
      <c r="HZ13" s="13"/>
    </row>
    <row r="14" spans="1:234" x14ac:dyDescent="0.25">
      <c r="A14" s="45" t="s">
        <v>167</v>
      </c>
      <c r="B14" s="40">
        <f>AVERAGE(H11,M11,R11,AA11,AF11,AK11,AP11,AU11,AZ11,BE11,BJ11,BO11,BX11,CC11,CH11,CM11,CR11,CW11,DB11,DG11,DP11,DU11,DZ11,EE11,EJ11,EO11,ET11,EY11,FD11,FM11,FR11,GA11,GF11,GK11,GP11,GU11,GZ11,HE11,HJ11,HO11,HT11,HY11)</f>
        <v>1.7250835393888893</v>
      </c>
      <c r="D14" s="44">
        <v>1.7300631860000006</v>
      </c>
      <c r="E14" s="45">
        <v>12.455435144724865</v>
      </c>
      <c r="F14" s="45">
        <f t="shared" si="2"/>
        <v>21.548689809499077</v>
      </c>
      <c r="G14" s="45">
        <f t="shared" si="3"/>
        <v>460.85110035482001</v>
      </c>
      <c r="H14" s="74"/>
      <c r="I14" s="41">
        <v>1.7306368850000009</v>
      </c>
      <c r="J14" s="42">
        <v>6.8556503280018886</v>
      </c>
      <c r="K14" s="42">
        <f t="shared" si="4"/>
        <v>11.864641328302422</v>
      </c>
      <c r="L14" s="42">
        <f t="shared" si="5"/>
        <v>253.65906213606988</v>
      </c>
      <c r="M14" s="74"/>
      <c r="N14" s="41">
        <v>1.7403624489999991</v>
      </c>
      <c r="O14" s="42">
        <v>4.0148561352709375</v>
      </c>
      <c r="P14" s="42">
        <f t="shared" si="6"/>
        <v>6.987304855962801</v>
      </c>
      <c r="Q14" s="42">
        <f t="shared" si="7"/>
        <v>148.54967700502468</v>
      </c>
      <c r="R14" s="74"/>
      <c r="S14" s="3">
        <v>1.7343795880000012</v>
      </c>
      <c r="T14">
        <v>4.0985339524646829</v>
      </c>
      <c r="U14">
        <f t="shared" si="8"/>
        <v>7.1084136278797132</v>
      </c>
      <c r="V14">
        <f t="shared" si="9"/>
        <v>151.64575624119325</v>
      </c>
      <c r="W14" s="41">
        <v>1.732959000000001</v>
      </c>
      <c r="X14" s="42">
        <v>5.9363559044266196</v>
      </c>
      <c r="Y14" s="42">
        <f t="shared" si="10"/>
        <v>10.287461391779257</v>
      </c>
      <c r="Z14" s="42">
        <f t="shared" si="11"/>
        <v>219.64516846378493</v>
      </c>
      <c r="AA14" s="74"/>
      <c r="AB14" s="41">
        <v>1.7318662400000004</v>
      </c>
      <c r="AC14" s="42">
        <v>5.433213946069027</v>
      </c>
      <c r="AD14" s="42">
        <f t="shared" si="12"/>
        <v>9.4095998078941303</v>
      </c>
      <c r="AE14" s="42">
        <f t="shared" si="13"/>
        <v>201.02891600455399</v>
      </c>
      <c r="AF14" s="74"/>
      <c r="AG14" s="41">
        <v>1.7342976310000005</v>
      </c>
      <c r="AH14" s="42">
        <v>5.218709717711346</v>
      </c>
      <c r="AI14" s="42">
        <f t="shared" si="14"/>
        <v>9.0507959003034681</v>
      </c>
      <c r="AJ14" s="42">
        <f t="shared" si="15"/>
        <v>193.0922595553198</v>
      </c>
      <c r="AK14" s="74"/>
      <c r="AL14" s="41">
        <v>1.732877043000002</v>
      </c>
      <c r="AM14" s="42">
        <v>5.6269850336079301</v>
      </c>
      <c r="AN14" s="42">
        <f t="shared" si="16"/>
        <v>9.7508731860437763</v>
      </c>
      <c r="AO14" s="42">
        <f t="shared" si="17"/>
        <v>208.19844624349341</v>
      </c>
      <c r="AP14" s="74"/>
      <c r="AQ14" s="41">
        <v>1.7327404480000013</v>
      </c>
      <c r="AR14" s="42">
        <v>6.8103654349406426</v>
      </c>
      <c r="AS14" s="42">
        <f t="shared" si="18"/>
        <v>11.800595654782773</v>
      </c>
      <c r="AT14" s="42">
        <f t="shared" si="19"/>
        <v>251.98352109280378</v>
      </c>
      <c r="AU14" s="74"/>
      <c r="AV14" s="41">
        <v>1.7313198599999993</v>
      </c>
      <c r="AW14" s="42">
        <v>4.0291335571934246</v>
      </c>
      <c r="AX14" s="42">
        <f t="shared" si="20"/>
        <v>6.9757189461614191</v>
      </c>
      <c r="AY14" s="42">
        <f t="shared" si="21"/>
        <v>149.07794161615672</v>
      </c>
      <c r="AZ14" s="74"/>
      <c r="BA14" s="41">
        <v>1.7336966130000029</v>
      </c>
      <c r="BB14" s="42">
        <v>7.6944316974440738</v>
      </c>
      <c r="BC14" s="42">
        <f t="shared" si="22"/>
        <v>13.339810172818654</v>
      </c>
      <c r="BD14" s="42">
        <f t="shared" si="23"/>
        <v>284.69397280543075</v>
      </c>
      <c r="BE14" s="74"/>
      <c r="BF14" s="41">
        <v>1.7329863190000001</v>
      </c>
      <c r="BG14" s="42">
        <v>4.9544033882039757</v>
      </c>
      <c r="BH14" s="42">
        <f t="shared" si="24"/>
        <v>8.5859132905647364</v>
      </c>
      <c r="BI14" s="42">
        <f t="shared" si="25"/>
        <v>183.31292536354709</v>
      </c>
      <c r="BJ14" s="74"/>
      <c r="BK14" s="41">
        <v>1.7337512509999993</v>
      </c>
      <c r="BL14" s="42">
        <v>7.002692172528401</v>
      </c>
      <c r="BM14" s="42">
        <f t="shared" si="26"/>
        <v>12.140926314489018</v>
      </c>
      <c r="BN14" s="42">
        <f t="shared" si="27"/>
        <v>259.09961038355084</v>
      </c>
      <c r="BO14" s="74"/>
      <c r="BP14" s="3">
        <v>1.7297626770000001</v>
      </c>
      <c r="BQ14">
        <v>7.5032479892974102</v>
      </c>
      <c r="BR14">
        <f t="shared" si="28"/>
        <v>12.978838328161956</v>
      </c>
      <c r="BS14">
        <f t="shared" si="29"/>
        <v>277.6201756040042</v>
      </c>
      <c r="BT14" s="41">
        <v>1.7328497239999994</v>
      </c>
      <c r="BU14" s="42">
        <v>8.6645308664872811</v>
      </c>
      <c r="BV14" s="42">
        <f t="shared" si="30"/>
        <v>15.014329920581961</v>
      </c>
      <c r="BW14" s="42">
        <f t="shared" si="31"/>
        <v>320.5876420600294</v>
      </c>
      <c r="BX14" s="74"/>
      <c r="BY14" s="41">
        <v>1.737794463000002</v>
      </c>
      <c r="BZ14" s="42">
        <v>13.210558621845271</v>
      </c>
      <c r="CA14" s="42">
        <f t="shared" si="32"/>
        <v>22.957235626179649</v>
      </c>
      <c r="CB14" s="42">
        <f t="shared" si="33"/>
        <v>488.79066900827502</v>
      </c>
      <c r="CC14" s="74"/>
      <c r="CD14" s="41">
        <v>1.7339971219999999</v>
      </c>
      <c r="CE14" s="42">
        <v>7.4427775180734654</v>
      </c>
      <c r="CF14" s="42">
        <f t="shared" si="34"/>
        <v>12.905754796025692</v>
      </c>
      <c r="CG14" s="42">
        <f t="shared" si="35"/>
        <v>275.3827681687182</v>
      </c>
      <c r="CH14" s="74"/>
      <c r="CI14" s="41">
        <v>1.7347620540000008</v>
      </c>
      <c r="CJ14" s="42">
        <v>6.7828290389291439</v>
      </c>
      <c r="CK14" s="42">
        <f t="shared" si="36"/>
        <v>11.766594435503574</v>
      </c>
      <c r="CL14" s="42">
        <f t="shared" si="37"/>
        <v>250.96467444037833</v>
      </c>
      <c r="CM14" s="74"/>
      <c r="CN14" s="41">
        <v>1.7357182190000007</v>
      </c>
      <c r="CO14" s="42">
        <v>9.9418483470575225</v>
      </c>
      <c r="CP14" s="42">
        <f t="shared" si="38"/>
        <v>17.256247306522784</v>
      </c>
      <c r="CQ14" s="42">
        <f t="shared" si="39"/>
        <v>367.84838884112833</v>
      </c>
      <c r="CS14" s="41">
        <v>1.7350079250000014</v>
      </c>
      <c r="CT14" s="42">
        <v>4.2393574657853144</v>
      </c>
      <c r="CU14" s="42">
        <f t="shared" si="40"/>
        <v>7.3553188000454428</v>
      </c>
      <c r="CV14" s="42">
        <f t="shared" si="41"/>
        <v>156.85622623405663</v>
      </c>
      <c r="CW14" s="74"/>
      <c r="CX14" s="41">
        <v>1.7324945770000006</v>
      </c>
      <c r="CY14" s="42">
        <v>11.032518808203713</v>
      </c>
      <c r="CZ14" s="42">
        <f t="shared" si="42"/>
        <v>19.113779005863442</v>
      </c>
      <c r="DA14" s="42">
        <f t="shared" si="43"/>
        <v>408.20319590353739</v>
      </c>
      <c r="DB14" s="74"/>
      <c r="DC14" s="41">
        <v>1.7286972360000004</v>
      </c>
      <c r="DD14" s="42">
        <v>10.958109839271557</v>
      </c>
      <c r="DE14" s="102">
        <f t="shared" si="44"/>
        <v>18.94325419093315</v>
      </c>
      <c r="DF14" s="102">
        <f t="shared" si="0"/>
        <v>405.45006405304764</v>
      </c>
      <c r="DG14" s="93"/>
      <c r="DH14" s="85">
        <v>1.7284240460000024</v>
      </c>
      <c r="DI14" s="85">
        <v>14.472825616874564</v>
      </c>
      <c r="DJ14" s="13">
        <f t="shared" si="1"/>
        <v>25.015179809770814</v>
      </c>
      <c r="DK14" s="10">
        <f t="shared" si="45"/>
        <v>535.49454782435885</v>
      </c>
      <c r="DL14" s="41">
        <v>1.732166749000001</v>
      </c>
      <c r="DM14" s="42">
        <v>6.0149382452490903</v>
      </c>
      <c r="DN14" s="102">
        <f t="shared" si="46"/>
        <v>10.418876025708887</v>
      </c>
      <c r="DO14" s="102">
        <f t="shared" si="47"/>
        <v>222.55271507421634</v>
      </c>
      <c r="DP14" s="15"/>
      <c r="DQ14" s="115">
        <v>1.727003458000004</v>
      </c>
      <c r="DR14" s="45">
        <v>15.700129318836089</v>
      </c>
      <c r="DS14" s="104">
        <f t="shared" si="48"/>
        <v>27.114177624677172</v>
      </c>
      <c r="DT14" s="104">
        <f t="shared" si="49"/>
        <v>580.90478479693525</v>
      </c>
      <c r="DU14" s="15"/>
      <c r="DV14" s="115">
        <v>1.7268668629999979</v>
      </c>
      <c r="DW14" s="45">
        <v>12.685820119431606</v>
      </c>
      <c r="DX14" s="104">
        <f t="shared" si="50"/>
        <v>21.906722394225117</v>
      </c>
      <c r="DY14" s="104">
        <f t="shared" si="51"/>
        <v>469.37534441896941</v>
      </c>
      <c r="DZ14" s="15"/>
      <c r="EA14" s="44">
        <v>1.7252550419999988</v>
      </c>
      <c r="EB14" s="45">
        <v>15.44428758986043</v>
      </c>
      <c r="EC14" s="104">
        <f t="shared" si="52"/>
        <v>26.645335034504715</v>
      </c>
      <c r="ED14" s="104">
        <f t="shared" si="53"/>
        <v>571.43864082483594</v>
      </c>
      <c r="EE14" s="15"/>
      <c r="EF14" s="115">
        <v>1.7271946910000029</v>
      </c>
      <c r="EG14" s="45">
        <v>13.253918910349057</v>
      </c>
      <c r="EH14" s="104">
        <f t="shared" si="54"/>
        <v>22.892098376899433</v>
      </c>
      <c r="EI14" s="104">
        <f t="shared" si="55"/>
        <v>490.39499968291511</v>
      </c>
      <c r="EJ14" s="15"/>
      <c r="EK14" s="115">
        <v>1.7288611500000037</v>
      </c>
      <c r="EL14" s="45">
        <v>4.8441814741759579</v>
      </c>
      <c r="EM14" s="104">
        <f t="shared" si="56"/>
        <v>8.3749171542525591</v>
      </c>
      <c r="EN14" s="104">
        <f t="shared" si="57"/>
        <v>179.23471454451044</v>
      </c>
      <c r="EO14" s="15"/>
      <c r="EP14" s="115">
        <v>1.7270580959999986</v>
      </c>
      <c r="EQ14" s="45">
        <v>13.119608086549597</v>
      </c>
      <c r="ER14" s="104">
        <f t="shared" si="58"/>
        <v>22.658325362222531</v>
      </c>
      <c r="ES14" s="104">
        <f t="shared" si="59"/>
        <v>485.42549920233512</v>
      </c>
      <c r="ET14" s="13"/>
      <c r="EU14" s="115">
        <v>1.7263478019999994</v>
      </c>
      <c r="EV14" s="45">
        <v>12.528744911035096</v>
      </c>
      <c r="EW14" s="104">
        <f t="shared" si="60"/>
        <v>21.628971238984114</v>
      </c>
      <c r="EX14" s="104">
        <f t="shared" si="61"/>
        <v>463.56356170829855</v>
      </c>
      <c r="EY14" s="13"/>
      <c r="EZ14" s="111">
        <v>1.7310466700000031</v>
      </c>
      <c r="FA14" s="42">
        <v>14.57804478784694</v>
      </c>
      <c r="FB14" s="102">
        <f t="shared" si="62"/>
        <v>25.235275885113346</v>
      </c>
      <c r="FC14" s="102">
        <f t="shared" si="63"/>
        <v>539.38765715033674</v>
      </c>
      <c r="FD14" s="13"/>
      <c r="FE14" s="14">
        <v>1.7348986489999998</v>
      </c>
      <c r="FF14">
        <v>11.517483119816697</v>
      </c>
      <c r="FG14" s="13">
        <f t="shared" si="64"/>
        <v>19.981665904450292</v>
      </c>
      <c r="FH14" s="10">
        <f t="shared" si="65"/>
        <v>426.14687543321782</v>
      </c>
      <c r="FI14" s="102">
        <v>1.7318389210000014</v>
      </c>
      <c r="FJ14" s="102">
        <v>4.7782298655925812</v>
      </c>
      <c r="FK14" s="102">
        <f t="shared" si="66"/>
        <v>8.2751244547178366</v>
      </c>
      <c r="FL14" s="102">
        <f t="shared" si="67"/>
        <v>176.79450502692549</v>
      </c>
      <c r="FM14" s="15"/>
      <c r="FN14" s="111">
        <v>1.7327677670000003</v>
      </c>
      <c r="FO14" s="42">
        <v>10.951785679820071</v>
      </c>
      <c r="FP14" s="102">
        <f t="shared" si="68"/>
        <v>18.976901217084407</v>
      </c>
      <c r="FQ14" s="102">
        <f t="shared" si="69"/>
        <v>405.21607015334263</v>
      </c>
      <c r="FR14" s="13"/>
      <c r="FS14" s="14">
        <v>1.7293255730000006</v>
      </c>
      <c r="FT14">
        <v>1.8905516304042067</v>
      </c>
      <c r="FU14" s="13">
        <f t="shared" si="70"/>
        <v>3.2693792815348401</v>
      </c>
      <c r="FV14" s="10">
        <f t="shared" si="71"/>
        <v>69.950410324955655</v>
      </c>
      <c r="FW14" s="102">
        <v>1.732166749000001</v>
      </c>
      <c r="FX14" s="102">
        <v>1.8210100359951014</v>
      </c>
      <c r="FY14" s="102">
        <f t="shared" si="72"/>
        <v>3.1542930339460096</v>
      </c>
      <c r="FZ14" s="102">
        <f t="shared" si="73"/>
        <v>67.37737133181875</v>
      </c>
      <c r="GA14" s="15"/>
      <c r="GB14" s="111">
        <v>1.7342703120000014</v>
      </c>
      <c r="GC14" s="102">
        <v>15.879403131368136</v>
      </c>
      <c r="GD14" s="102">
        <f t="shared" si="74"/>
        <v>27.539177423011616</v>
      </c>
      <c r="GE14" s="102">
        <f t="shared" si="75"/>
        <v>587.53791586062107</v>
      </c>
      <c r="GF14" s="10"/>
      <c r="GG14" s="42">
        <v>1.7313744980000028</v>
      </c>
      <c r="GH14" s="42">
        <v>14.92806822681448</v>
      </c>
      <c r="GI14" s="102">
        <f t="shared" si="76"/>
        <v>25.846076632310712</v>
      </c>
      <c r="GJ14" s="102">
        <f t="shared" si="77"/>
        <v>552.3385243921357</v>
      </c>
      <c r="GK14" s="13"/>
      <c r="GL14" s="111">
        <v>1.7306642040000035</v>
      </c>
      <c r="GM14" s="42">
        <v>12.986956408838225</v>
      </c>
      <c r="GN14" s="102">
        <f t="shared" si="78"/>
        <v>22.476060575684752</v>
      </c>
      <c r="GO14" s="102">
        <f t="shared" si="79"/>
        <v>480.51738712701433</v>
      </c>
      <c r="GP14" s="13"/>
      <c r="GQ14" s="111">
        <v>1.7301451430000014</v>
      </c>
      <c r="GR14" s="42">
        <v>13.733707189428564</v>
      </c>
      <c r="GS14" s="102">
        <f t="shared" si="80"/>
        <v>23.761306789174032</v>
      </c>
      <c r="GT14" s="102">
        <f t="shared" si="81"/>
        <v>508.14716600885686</v>
      </c>
      <c r="GU14" s="13"/>
      <c r="GV14" s="111">
        <v>1.7377125060000012</v>
      </c>
      <c r="GW14" s="42">
        <v>7.4200252717208102</v>
      </c>
      <c r="GX14" s="102">
        <f t="shared" si="82"/>
        <v>12.893870709505309</v>
      </c>
      <c r="GY14" s="102">
        <f t="shared" si="83"/>
        <v>274.54093505366995</v>
      </c>
      <c r="GZ14" s="13"/>
      <c r="HA14" s="111">
        <v>1.7342976310000005</v>
      </c>
      <c r="HB14" s="42">
        <v>6.6291968947211037</v>
      </c>
      <c r="HC14" s="102">
        <f t="shared" si="84"/>
        <v>11.49700046994737</v>
      </c>
      <c r="HD14" s="102">
        <f t="shared" si="85"/>
        <v>245.28028510468084</v>
      </c>
      <c r="HE14" s="13"/>
      <c r="HF14" s="111">
        <v>1.7330682760000009</v>
      </c>
      <c r="HG14" s="42">
        <v>10.899786363711888</v>
      </c>
      <c r="HH14" s="102">
        <f t="shared" si="86"/>
        <v>18.890073962126479</v>
      </c>
      <c r="HI14" s="102">
        <f t="shared" si="87"/>
        <v>403.29209545733983</v>
      </c>
      <c r="HJ14" s="15"/>
      <c r="HK14" s="111">
        <v>1.7415644849999996</v>
      </c>
      <c r="HL14" s="42">
        <v>8.0598094848724955</v>
      </c>
      <c r="HM14" s="102">
        <f t="shared" si="88"/>
        <v>14.03667795472008</v>
      </c>
      <c r="HN14" s="102">
        <f t="shared" si="89"/>
        <v>298.21295094028233</v>
      </c>
      <c r="HO14" s="13"/>
      <c r="HP14" s="111">
        <v>1.7336419750000012</v>
      </c>
      <c r="HQ14" s="42">
        <v>5.7677323024172482</v>
      </c>
      <c r="HR14" s="102">
        <f t="shared" si="90"/>
        <v>9.9991828200339423</v>
      </c>
      <c r="HS14" s="102">
        <f t="shared" si="91"/>
        <v>213.40609518943819</v>
      </c>
      <c r="HT14" s="15"/>
      <c r="HU14" s="111">
        <v>1.7332048710000016</v>
      </c>
      <c r="HV14" s="42">
        <v>9.5439248774499195</v>
      </c>
      <c r="HW14" s="102">
        <f t="shared" si="92"/>
        <v>16.541577086054293</v>
      </c>
      <c r="HX14" s="102">
        <f t="shared" si="93"/>
        <v>353.12522046564703</v>
      </c>
      <c r="HY14" s="13"/>
    </row>
    <row r="15" spans="1:234" x14ac:dyDescent="0.25">
      <c r="D15" s="44">
        <v>1.7245993859999995</v>
      </c>
      <c r="E15" s="45">
        <v>15.90655906075385</v>
      </c>
      <c r="F15" s="45">
        <f t="shared" si="2"/>
        <v>27.432441989548817</v>
      </c>
      <c r="G15" s="45">
        <f t="shared" si="3"/>
        <v>588.54268524789245</v>
      </c>
      <c r="H15" s="80">
        <f>AVERAGE(D16:D17)</f>
        <v>1.7149557790000003</v>
      </c>
      <c r="I15" s="44">
        <v>1.7251730849999998</v>
      </c>
      <c r="J15" s="45">
        <v>13.577688802849524</v>
      </c>
      <c r="K15" s="45">
        <f t="shared" si="4"/>
        <v>23.423863279181866</v>
      </c>
      <c r="L15" s="45">
        <f t="shared" si="5"/>
        <v>502.37448570543239</v>
      </c>
      <c r="M15" s="80">
        <f>AVERAGE(I17)</f>
        <v>1.7142454850000011</v>
      </c>
      <c r="N15" s="41">
        <v>1.730527609000001</v>
      </c>
      <c r="O15" s="42">
        <v>13.355341373684427</v>
      </c>
      <c r="P15" s="42">
        <f t="shared" si="6"/>
        <v>23.111786974780902</v>
      </c>
      <c r="Q15" s="42">
        <f t="shared" si="7"/>
        <v>494.14763082632379</v>
      </c>
      <c r="R15" s="80">
        <f>N18</f>
        <v>1.7141362089999994</v>
      </c>
      <c r="S15" s="3">
        <v>1.7323853010000008</v>
      </c>
      <c r="T15">
        <v>11.867573611385902</v>
      </c>
      <c r="U15">
        <f t="shared" si="8"/>
        <v>20.559210082900432</v>
      </c>
      <c r="V15">
        <f t="shared" si="9"/>
        <v>439.10022362127836</v>
      </c>
      <c r="W15" s="44">
        <v>1.7296807200000011</v>
      </c>
      <c r="X15" s="45">
        <v>16.160650154224005</v>
      </c>
      <c r="Y15" s="45">
        <f t="shared" si="10"/>
        <v>27.952764994426303</v>
      </c>
      <c r="Z15" s="45">
        <f t="shared" si="11"/>
        <v>597.94405570628817</v>
      </c>
      <c r="AA15" s="80">
        <f>AVERAGE(W17:W18)</f>
        <v>1.7149284600000003</v>
      </c>
      <c r="AB15" s="44">
        <v>1.7264024399999993</v>
      </c>
      <c r="AC15" s="45">
        <v>17.709364648766819</v>
      </c>
      <c r="AD15" s="45">
        <f t="shared" si="12"/>
        <v>30.573490340480767</v>
      </c>
      <c r="AE15" s="45">
        <f t="shared" si="13"/>
        <v>655.24649200437227</v>
      </c>
      <c r="AF15" s="80">
        <f>AVERAGE(AB17:AB18)</f>
        <v>1.7129614920000007</v>
      </c>
      <c r="AG15" s="44">
        <v>1.7288338309999993</v>
      </c>
      <c r="AH15" s="45">
        <v>15.70579571914495</v>
      </c>
      <c r="AI15" s="45">
        <f t="shared" si="14"/>
        <v>27.152710982032755</v>
      </c>
      <c r="AJ15" s="45">
        <f t="shared" si="15"/>
        <v>581.11444160836311</v>
      </c>
      <c r="AK15" s="80">
        <f>AVERAGE(AG17:AG18)</f>
        <v>1.7153655640000016</v>
      </c>
      <c r="AL15" s="44">
        <v>1.7274132429999991</v>
      </c>
      <c r="AM15" s="45">
        <v>17.477815563855518</v>
      </c>
      <c r="AN15" s="45">
        <f t="shared" si="16"/>
        <v>30.191410063715519</v>
      </c>
      <c r="AO15" s="45">
        <f t="shared" si="17"/>
        <v>646.67917586265423</v>
      </c>
      <c r="AP15" s="80">
        <f>AVERAGE(AL17:AL18)</f>
        <v>1.7133985960000011</v>
      </c>
      <c r="AQ15" s="44">
        <v>1.7272766480000001</v>
      </c>
      <c r="AR15" s="45">
        <v>20.426819470867912</v>
      </c>
      <c r="AS15" s="45">
        <f t="shared" si="18"/>
        <v>35.282768264941865</v>
      </c>
      <c r="AT15" s="45">
        <f t="shared" si="19"/>
        <v>755.79232042211277</v>
      </c>
      <c r="AU15" s="80">
        <f>AVERAGE(AQ17:AQ18)</f>
        <v>1.7131663845000009</v>
      </c>
      <c r="AV15" s="44">
        <v>1.7258560599999999</v>
      </c>
      <c r="AW15" s="45">
        <v>14.984980275494053</v>
      </c>
      <c r="AX15" s="45">
        <f t="shared" si="20"/>
        <v>25.861919017441878</v>
      </c>
      <c r="AY15" s="45">
        <f t="shared" si="21"/>
        <v>554.44427019327998</v>
      </c>
      <c r="AZ15" s="80">
        <f>AVERAGE(AV16:AV18)</f>
        <v>1.7143274420000008</v>
      </c>
      <c r="BA15" s="44">
        <v>1.728232813</v>
      </c>
      <c r="BB15" s="45">
        <v>14.334131800297365</v>
      </c>
      <c r="BC15" s="45">
        <f t="shared" si="22"/>
        <v>24.772716923140671</v>
      </c>
      <c r="BD15" s="45">
        <f t="shared" si="23"/>
        <v>530.36287661100255</v>
      </c>
      <c r="BE15" s="80">
        <f>AVERAGE(BA17:BA18)</f>
        <v>1.7151196930000019</v>
      </c>
      <c r="BF15" s="44">
        <v>1.7286152789999996</v>
      </c>
      <c r="BG15" s="45">
        <v>11.700264362899071</v>
      </c>
      <c r="BH15" s="45">
        <f t="shared" si="24"/>
        <v>20.225255746046532</v>
      </c>
      <c r="BI15" s="45">
        <f t="shared" si="25"/>
        <v>432.90978142726567</v>
      </c>
      <c r="BJ15" s="80">
        <f>AVERAGE(BF17:BF18)</f>
        <v>1.7162397720000024</v>
      </c>
      <c r="BK15" s="44">
        <v>1.7293802110000005</v>
      </c>
      <c r="BL15" s="45">
        <v>9.6593161437781934</v>
      </c>
      <c r="BM15" s="45">
        <f t="shared" si="26"/>
        <v>16.704630190842842</v>
      </c>
      <c r="BN15" s="45">
        <f t="shared" si="27"/>
        <v>357.39469731979318</v>
      </c>
      <c r="BO15" s="80">
        <f>AVERAGE(BK17:BK18)</f>
        <v>1.7146279510000006</v>
      </c>
      <c r="BP15" s="3">
        <v>1.7242988770000007</v>
      </c>
      <c r="BQ15">
        <v>9.9104023888808062</v>
      </c>
      <c r="BR15">
        <f t="shared" si="28"/>
        <v>17.088495709765297</v>
      </c>
      <c r="BS15">
        <f t="shared" si="29"/>
        <v>366.68488838858985</v>
      </c>
      <c r="BT15" s="44">
        <v>1.727385924</v>
      </c>
      <c r="BU15" s="45">
        <v>14.799300919231397</v>
      </c>
      <c r="BV15" s="45">
        <f t="shared" si="30"/>
        <v>25.564104092920577</v>
      </c>
      <c r="BW15" s="45">
        <f t="shared" si="31"/>
        <v>547.57413401156168</v>
      </c>
      <c r="BX15" s="80">
        <f>AVERAGE(BT17:BT18)</f>
        <v>1.7159472620000003</v>
      </c>
      <c r="BY15" s="41">
        <v>1.7312379030000002</v>
      </c>
      <c r="BZ15" s="42">
        <v>16.102213074770603</v>
      </c>
      <c r="CA15" s="42">
        <f t="shared" si="32"/>
        <v>27.876761597225045</v>
      </c>
      <c r="CB15" s="42">
        <f t="shared" si="33"/>
        <v>595.78188376651235</v>
      </c>
      <c r="CC15" s="80">
        <f>AVERAGE(BY18)</f>
        <v>1.7148465030000022</v>
      </c>
      <c r="CD15" s="41">
        <v>1.7298173150000018</v>
      </c>
      <c r="CE15" s="42">
        <v>15.062089805909372</v>
      </c>
      <c r="CF15" s="42">
        <f t="shared" si="34"/>
        <v>26.054663746347046</v>
      </c>
      <c r="CG15" s="42">
        <f t="shared" si="35"/>
        <v>557.29732281864676</v>
      </c>
      <c r="CH15" s="80">
        <f>AVERAGE(CD17:CD18)</f>
        <v>1.7156114350000005</v>
      </c>
      <c r="CI15" s="44">
        <v>1.7282054940000009</v>
      </c>
      <c r="CJ15" s="45">
        <v>12.333952724416079</v>
      </c>
      <c r="CK15" s="45">
        <f t="shared" si="36"/>
        <v>21.315604861072146</v>
      </c>
      <c r="CL15" s="45">
        <f t="shared" si="37"/>
        <v>456.35625080339491</v>
      </c>
      <c r="CM15" s="80">
        <f>AVERAGE(CI17:CI18)</f>
        <v>1.7134532340000019</v>
      </c>
      <c r="CN15" s="44">
        <v>1.7302544190000013</v>
      </c>
      <c r="CO15" s="45">
        <v>14.110469229051269</v>
      </c>
      <c r="CP15" s="45">
        <f t="shared" si="38"/>
        <v>24.414701737729498</v>
      </c>
      <c r="CQ15" s="45">
        <f t="shared" si="39"/>
        <v>522.08736147489697</v>
      </c>
      <c r="CR15" s="40">
        <f>AVERAGE(CN17:CN18)</f>
        <v>1.7160485390000009</v>
      </c>
      <c r="CS15" s="41">
        <v>1.733013638000001</v>
      </c>
      <c r="CT15" s="42">
        <v>11.298438947716013</v>
      </c>
      <c r="CU15" s="42">
        <f t="shared" si="40"/>
        <v>19.580348784502231</v>
      </c>
      <c r="CV15" s="42">
        <f t="shared" si="41"/>
        <v>418.04224106549248</v>
      </c>
      <c r="CW15" s="80">
        <f>AVERAGE(CS17:CS18)</f>
        <v>1.7166222380000011</v>
      </c>
      <c r="CX15" s="44">
        <v>1.7281235370000001</v>
      </c>
      <c r="CY15" s="45">
        <v>13.200302085675162</v>
      </c>
      <c r="CZ15" s="45">
        <f t="shared" si="42"/>
        <v>22.811752729765438</v>
      </c>
      <c r="DA15" s="45">
        <f t="shared" si="43"/>
        <v>488.41117716998099</v>
      </c>
      <c r="DB15" s="80">
        <f>AVERAGE(CX17:CX18)</f>
        <v>1.7135625100000018</v>
      </c>
      <c r="DC15" s="44">
        <v>1.7243261959999998</v>
      </c>
      <c r="DD15" s="45">
        <v>13.691270386083412</v>
      </c>
      <c r="DE15" s="104">
        <f t="shared" si="44"/>
        <v>23.608216183242657</v>
      </c>
      <c r="DF15" s="104">
        <f t="shared" si="0"/>
        <v>506.57700428508622</v>
      </c>
      <c r="DG15" s="106">
        <f>AVERAGE(DC17)</f>
        <v>1.7123058360000023</v>
      </c>
      <c r="DH15" s="85">
        <v>1.7218674860000007</v>
      </c>
      <c r="DI15" s="85">
        <v>13.235511220367387</v>
      </c>
      <c r="DJ15" s="13">
        <f t="shared" si="1"/>
        <v>22.789796430938793</v>
      </c>
      <c r="DK15" s="10">
        <f t="shared" si="45"/>
        <v>489.71391515359335</v>
      </c>
      <c r="DL15" s="44">
        <v>1.7267029490000017</v>
      </c>
      <c r="DM15" s="45">
        <v>8.3529763563716291</v>
      </c>
      <c r="DN15" s="104">
        <f t="shared" si="46"/>
        <v>14.42310890747418</v>
      </c>
      <c r="DO15" s="104">
        <f t="shared" si="47"/>
        <v>309.06012518575028</v>
      </c>
      <c r="DP15" s="110">
        <f>AVERAGE(DL16:DL18)</f>
        <v>1.7162033466666677</v>
      </c>
      <c r="DQ15" s="115">
        <v>1.7228236510000006</v>
      </c>
      <c r="DR15" s="45">
        <v>20.908141046274398</v>
      </c>
      <c r="DS15" s="104">
        <f t="shared" si="48"/>
        <v>36.021039892965433</v>
      </c>
      <c r="DT15" s="104">
        <f t="shared" si="49"/>
        <v>773.60121871215279</v>
      </c>
      <c r="DU15" s="15">
        <f>AVERAGE(DQ16:DQ17)</f>
        <v>1.7129888110000024</v>
      </c>
      <c r="DV15" s="115">
        <v>1.7214030629999986</v>
      </c>
      <c r="DW15" s="45">
        <v>18.20219827088377</v>
      </c>
      <c r="DX15" s="104">
        <f t="shared" si="50"/>
        <v>31.333319856832599</v>
      </c>
      <c r="DY15" s="104">
        <f t="shared" si="51"/>
        <v>673.48133602269945</v>
      </c>
      <c r="DZ15" s="15">
        <f>AVERAGE(DV16:DV17)</f>
        <v>1.7126609830000001</v>
      </c>
      <c r="EA15" s="47">
        <v>1.7197912419999994</v>
      </c>
      <c r="EB15" s="48">
        <v>18.418637965212373</v>
      </c>
      <c r="EC15" s="103">
        <f t="shared" si="52"/>
        <v>31.676212262140929</v>
      </c>
      <c r="ED15" s="103">
        <f t="shared" si="53"/>
        <v>681.48960471285784</v>
      </c>
      <c r="EE15" s="110">
        <f>AVERAGE(EA15:EA16)</f>
        <v>1.7165129619999995</v>
      </c>
      <c r="EF15" s="115">
        <v>1.7206381310000012</v>
      </c>
      <c r="EG15" s="45">
        <v>15.022568187386199</v>
      </c>
      <c r="EH15" s="104">
        <f t="shared" si="54"/>
        <v>25.848403648764265</v>
      </c>
      <c r="EI15" s="104">
        <f t="shared" si="55"/>
        <v>555.83502293328934</v>
      </c>
      <c r="EJ15" s="15">
        <f>AVERAGE(EF16:EF17)</f>
        <v>1.7137264240000016</v>
      </c>
      <c r="EK15" s="115">
        <v>1.7233973500000008</v>
      </c>
      <c r="EL15" s="45">
        <v>14.752307351426646</v>
      </c>
      <c r="EM15" s="104">
        <f t="shared" si="56"/>
        <v>25.424087395834214</v>
      </c>
      <c r="EN15" s="104">
        <f t="shared" si="57"/>
        <v>545.8353720027859</v>
      </c>
      <c r="EO15" s="15">
        <f>AVERAGE(EK16:EK17)</f>
        <v>1.7146552700000024</v>
      </c>
      <c r="EP15" s="115">
        <v>1.7215942959999992</v>
      </c>
      <c r="EQ15" s="45">
        <v>19.4373812841791</v>
      </c>
      <c r="ER15" s="104">
        <f t="shared" si="58"/>
        <v>33.463284748019881</v>
      </c>
      <c r="ES15" s="104">
        <f t="shared" si="59"/>
        <v>719.18310751462673</v>
      </c>
      <c r="ET15" s="13">
        <f>AVERAGE(EP16:EP17)</f>
        <v>1.7144913560000008</v>
      </c>
      <c r="EU15" s="115">
        <v>1.720884002</v>
      </c>
      <c r="EV15" s="45">
        <v>16.989315524471792</v>
      </c>
      <c r="EW15" s="104">
        <f t="shared" si="60"/>
        <v>29.236641290993745</v>
      </c>
      <c r="EX15" s="104">
        <f t="shared" si="61"/>
        <v>628.60467440545631</v>
      </c>
      <c r="EY15" s="13">
        <f>AVERAGE(EU16:EU17)</f>
        <v>1.7139722950000005</v>
      </c>
      <c r="EZ15" s="115">
        <v>1.7244901100000014</v>
      </c>
      <c r="FA15" s="45">
        <v>19.923506586048745</v>
      </c>
      <c r="FB15" s="104">
        <f t="shared" si="62"/>
        <v>34.357890064160955</v>
      </c>
      <c r="FC15" s="104">
        <f t="shared" si="63"/>
        <v>737.16974368380352</v>
      </c>
      <c r="FD15" s="13">
        <f>AVERAGE(EZ16:EZ17)</f>
        <v>1.7162944100000024</v>
      </c>
      <c r="FE15" s="14">
        <v>1.7274405619999982</v>
      </c>
      <c r="FF15">
        <v>1.3475918805129414</v>
      </c>
      <c r="FG15" s="13">
        <f t="shared" si="64"/>
        <v>2.32788487541991</v>
      </c>
      <c r="FH15" s="10">
        <f t="shared" si="65"/>
        <v>49.860899578978831</v>
      </c>
      <c r="FI15" s="104">
        <v>1.7274678810000026</v>
      </c>
      <c r="FJ15" s="104">
        <v>6.767592670753392</v>
      </c>
      <c r="FK15" s="104">
        <f t="shared" si="66"/>
        <v>11.690798970417511</v>
      </c>
      <c r="FL15" s="104">
        <f t="shared" si="67"/>
        <v>250.4009288178755</v>
      </c>
      <c r="FM15" s="15">
        <f>AVERAGE(FI17:FI18)</f>
        <v>1.7132620010000021</v>
      </c>
      <c r="FN15" s="115">
        <v>1.7273039669999992</v>
      </c>
      <c r="FO15" s="45">
        <v>19.003632442052254</v>
      </c>
      <c r="FP15" s="104">
        <f t="shared" si="68"/>
        <v>32.825049704566744</v>
      </c>
      <c r="FQ15" s="104">
        <f t="shared" si="69"/>
        <v>703.13440035593339</v>
      </c>
      <c r="FR15" s="13">
        <f>AVERAGE(FN17:FN18)</f>
        <v>1.7131937035000009</v>
      </c>
      <c r="FS15" s="14">
        <v>1.723315393</v>
      </c>
      <c r="FT15">
        <v>17.848797942044559</v>
      </c>
      <c r="FU15" s="13">
        <f t="shared" si="70"/>
        <v>30.759108240072113</v>
      </c>
      <c r="FV15" s="10">
        <f t="shared" si="71"/>
        <v>660.40552385564865</v>
      </c>
      <c r="FW15" s="104">
        <v>1.7267029490000017</v>
      </c>
      <c r="FX15" s="104">
        <v>8.3375247489793036</v>
      </c>
      <c r="FY15" s="104">
        <f t="shared" si="72"/>
        <v>14.396428571423062</v>
      </c>
      <c r="FZ15" s="104">
        <f t="shared" si="73"/>
        <v>308.48841571223426</v>
      </c>
      <c r="GA15" s="15">
        <f>AVERAGE(FW17)</f>
        <v>1.7146825890000006</v>
      </c>
      <c r="GB15" s="115">
        <v>1.728806512000002</v>
      </c>
      <c r="GC15" s="104">
        <v>19.649109568318519</v>
      </c>
      <c r="GD15" s="104">
        <f t="shared" si="74"/>
        <v>33.969508576710602</v>
      </c>
      <c r="GE15" s="104">
        <f t="shared" si="75"/>
        <v>727.01705402778521</v>
      </c>
      <c r="GF15" s="10">
        <f>AVERAGE(GB17:GB18)</f>
        <v>1.7151470120000019</v>
      </c>
      <c r="GG15" s="45">
        <v>1.7259106980000016</v>
      </c>
      <c r="GH15" s="45">
        <v>16.590716066390787</v>
      </c>
      <c r="GI15" s="104">
        <f t="shared" si="76"/>
        <v>28.634094346464362</v>
      </c>
      <c r="GJ15" s="104">
        <f t="shared" si="77"/>
        <v>613.85649445645913</v>
      </c>
      <c r="GK15" s="13">
        <f>AVERAGE(GG16:GG17)</f>
        <v>1.7167178545000024</v>
      </c>
      <c r="GL15" s="115">
        <v>1.7253916370000013</v>
      </c>
      <c r="GM15" s="45">
        <v>17.409846472383744</v>
      </c>
      <c r="GN15" s="104">
        <f t="shared" si="78"/>
        <v>30.038803504904887</v>
      </c>
      <c r="GO15" s="104">
        <f t="shared" si="79"/>
        <v>644.16431947819854</v>
      </c>
      <c r="GP15" s="13">
        <f>AVERAGE(GL16:GL18)</f>
        <v>1.7154930526666685</v>
      </c>
      <c r="GQ15" s="115">
        <v>1.7246813429999985</v>
      </c>
      <c r="GR15" s="45">
        <v>20.80218728282135</v>
      </c>
      <c r="GS15" s="104">
        <f t="shared" si="80"/>
        <v>35.87714430027382</v>
      </c>
      <c r="GT15" s="104">
        <f t="shared" si="81"/>
        <v>769.68092946438992</v>
      </c>
      <c r="GU15" s="13">
        <f>AVERAGE(GQ16:GQ17)</f>
        <v>1.7159392630000001</v>
      </c>
      <c r="GV15" s="111">
        <v>1.7311559460000012</v>
      </c>
      <c r="GW15" s="42">
        <v>16.856686610948959</v>
      </c>
      <c r="GX15" s="102">
        <f t="shared" si="82"/>
        <v>29.1815532564029</v>
      </c>
      <c r="GY15" s="102">
        <f t="shared" si="83"/>
        <v>623.6974046051115</v>
      </c>
      <c r="GZ15" s="13">
        <f>AVERAGE(GV17:GV18)</f>
        <v>1.7165949190000012</v>
      </c>
      <c r="HA15" s="115">
        <v>1.7299265909999999</v>
      </c>
      <c r="HB15" s="45">
        <v>16.107787089236748</v>
      </c>
      <c r="HC15" s="104">
        <f t="shared" si="84"/>
        <v>27.86528920783714</v>
      </c>
      <c r="HD15" s="104">
        <f t="shared" si="85"/>
        <v>595.98812230175963</v>
      </c>
      <c r="HE15" s="13">
        <f>AVERAGE(HA18)</f>
        <v>1.7148191840000013</v>
      </c>
      <c r="HF15" s="115">
        <v>1.7276044759999998</v>
      </c>
      <c r="HG15" s="45">
        <v>19.811662730699496</v>
      </c>
      <c r="HH15" s="104">
        <f t="shared" si="86"/>
        <v>34.226717210558824</v>
      </c>
      <c r="HI15" s="104">
        <f t="shared" si="87"/>
        <v>733.03152103588138</v>
      </c>
      <c r="HJ15" s="15">
        <f>AVERAGE(HF17:HF18)</f>
        <v>1.7130434490000015</v>
      </c>
      <c r="HK15" s="111">
        <v>1.7361006850000003</v>
      </c>
      <c r="HL15" s="42">
        <v>14.905624073682617</v>
      </c>
      <c r="HM15" s="102">
        <f t="shared" si="88"/>
        <v>25.877664164672886</v>
      </c>
      <c r="HN15" s="102">
        <f t="shared" si="89"/>
        <v>551.5080907262568</v>
      </c>
      <c r="HO15" s="13">
        <f>AVERAGE(HK18:HK19)</f>
        <v>1.7166222380000011</v>
      </c>
      <c r="HP15" s="115">
        <v>1.728178175</v>
      </c>
      <c r="HQ15" s="45">
        <v>16.739946828131718</v>
      </c>
      <c r="HR15" s="104">
        <f t="shared" si="90"/>
        <v>28.929610759037711</v>
      </c>
      <c r="HS15" s="104">
        <f t="shared" si="91"/>
        <v>619.37803264087358</v>
      </c>
      <c r="HT15" s="15">
        <f>AVERAGE(HP17:HP18)</f>
        <v>1.714163528000002</v>
      </c>
      <c r="HU15" s="115">
        <v>1.729025064</v>
      </c>
      <c r="HV15" s="45">
        <v>13.554786948565372</v>
      </c>
      <c r="HW15" s="104">
        <f t="shared" si="92"/>
        <v>23.436566371249608</v>
      </c>
      <c r="HX15" s="104">
        <f t="shared" si="93"/>
        <v>501.52711709691874</v>
      </c>
      <c r="HY15" s="13">
        <f>AVERAGE(HU17:HU18)</f>
        <v>1.714272804000001</v>
      </c>
    </row>
    <row r="16" spans="1:234" x14ac:dyDescent="0.25">
      <c r="D16" s="47">
        <v>1.7182340590000003</v>
      </c>
      <c r="E16" s="48">
        <v>13.465315415064561</v>
      </c>
      <c r="F16" s="48">
        <f t="shared" si="2"/>
        <v>23.136563561341653</v>
      </c>
      <c r="G16" s="48">
        <f t="shared" si="3"/>
        <v>498.21667035738875</v>
      </c>
      <c r="H16" s="74">
        <f>SUM(G16:G17)</f>
        <v>773.74525675111568</v>
      </c>
      <c r="I16" s="44">
        <v>1.7229875650000004</v>
      </c>
      <c r="J16" s="45">
        <v>12.962485488942903</v>
      </c>
      <c r="K16" s="45">
        <f t="shared" si="4"/>
        <v>22.334201308941573</v>
      </c>
      <c r="L16" s="45">
        <f t="shared" si="5"/>
        <v>479.6119630908874</v>
      </c>
      <c r="M16" s="74">
        <f>SUM(L17)</f>
        <v>327.3444469296432</v>
      </c>
      <c r="N16" s="44">
        <v>1.7250638089999981</v>
      </c>
      <c r="O16" s="45">
        <v>15.920635726492387</v>
      </c>
      <c r="P16" s="45">
        <f t="shared" si="6"/>
        <v>27.464112508044408</v>
      </c>
      <c r="Q16" s="45">
        <f t="shared" si="7"/>
        <v>589.06352188021833</v>
      </c>
      <c r="R16" s="74">
        <f>Q18</f>
        <v>201.03958322639821</v>
      </c>
      <c r="S16" s="3">
        <v>1.7258287409999991</v>
      </c>
      <c r="T16">
        <v>15.196395948136454</v>
      </c>
      <c r="U16">
        <f t="shared" si="8"/>
        <v>26.226376886909822</v>
      </c>
      <c r="V16">
        <f t="shared" si="9"/>
        <v>562.26665008104874</v>
      </c>
      <c r="W16" s="44">
        <v>1.7231241599999993</v>
      </c>
      <c r="X16" s="45">
        <v>19.473615553948552</v>
      </c>
      <c r="Y16" s="45">
        <f t="shared" si="10"/>
        <v>33.55545744356052</v>
      </c>
      <c r="Z16" s="45">
        <f t="shared" si="11"/>
        <v>720.52377549609639</v>
      </c>
      <c r="AA16" s="74">
        <f>SUM(Z17:Z18)</f>
        <v>735.75191774398752</v>
      </c>
      <c r="AB16" s="44">
        <v>1.7217035719999991</v>
      </c>
      <c r="AC16" s="45">
        <v>22.71820193075321</v>
      </c>
      <c r="AD16" s="45">
        <f t="shared" si="12"/>
        <v>39.114009413595078</v>
      </c>
      <c r="AE16" s="45">
        <f t="shared" si="13"/>
        <v>840.57347143786876</v>
      </c>
      <c r="AF16" s="74">
        <f>SUM(AE17:AE18)</f>
        <v>828.8283617081189</v>
      </c>
      <c r="AG16" s="44">
        <v>1.7222772709999994</v>
      </c>
      <c r="AH16" s="45">
        <v>20.655452520782934</v>
      </c>
      <c r="AI16" s="45">
        <f t="shared" si="14"/>
        <v>35.574416398764086</v>
      </c>
      <c r="AJ16" s="45">
        <f t="shared" si="15"/>
        <v>764.25174326896854</v>
      </c>
      <c r="AK16" s="74">
        <f>SUM(AJ17:AJ18)</f>
        <v>534.62960805542048</v>
      </c>
      <c r="AL16" s="44">
        <v>1.7210479159999998</v>
      </c>
      <c r="AM16" s="45">
        <v>21.515520866959701</v>
      </c>
      <c r="AN16" s="45">
        <f t="shared" si="16"/>
        <v>37.029242349735505</v>
      </c>
      <c r="AO16" s="45">
        <f t="shared" si="17"/>
        <v>796.07427207750891</v>
      </c>
      <c r="AP16" s="74">
        <f>SUM(AO17:AO18)</f>
        <v>720.56446659424807</v>
      </c>
      <c r="AQ16" s="44">
        <v>1.7229056080000014</v>
      </c>
      <c r="AR16" s="45">
        <v>20.47876154178045</v>
      </c>
      <c r="AS16" s="45">
        <f t="shared" si="18"/>
        <v>35.282973105228294</v>
      </c>
      <c r="AT16" s="45">
        <f t="shared" si="19"/>
        <v>757.71417704587668</v>
      </c>
      <c r="AU16" s="74">
        <f>SUM(AT17:AT18)</f>
        <v>679.88704411178458</v>
      </c>
      <c r="AV16" s="47">
        <v>1.7192995000000018</v>
      </c>
      <c r="AW16" s="48">
        <v>16.750726537247612</v>
      </c>
      <c r="AX16" s="48">
        <f t="shared" si="20"/>
        <v>28.799515760126582</v>
      </c>
      <c r="AY16" s="48">
        <f t="shared" si="21"/>
        <v>619.77688187816159</v>
      </c>
      <c r="AZ16" s="74">
        <f>SUM(AY16:AY18)</f>
        <v>1219.8968585439184</v>
      </c>
      <c r="BA16" s="44">
        <v>1.7227690130000006</v>
      </c>
      <c r="BB16" s="45">
        <v>16.180312016218096</v>
      </c>
      <c r="BC16" s="45">
        <f t="shared" si="22"/>
        <v>27.874940162212098</v>
      </c>
      <c r="BD16" s="45">
        <f t="shared" si="23"/>
        <v>598.67154460006952</v>
      </c>
      <c r="BE16" s="74">
        <f>SUM(BD17:BD18)</f>
        <v>746.53542244140317</v>
      </c>
      <c r="BF16" s="44">
        <v>1.7242442390000008</v>
      </c>
      <c r="BG16" s="45">
        <v>13.883301984532146</v>
      </c>
      <c r="BH16" s="45">
        <f t="shared" si="24"/>
        <v>23.938203465126829</v>
      </c>
      <c r="BI16" s="45">
        <f t="shared" si="25"/>
        <v>513.68217342768935</v>
      </c>
      <c r="BJ16" s="74">
        <f>SUM(BI17:BI18)</f>
        <v>608.58887676203938</v>
      </c>
      <c r="BK16" s="44">
        <v>1.7228236510000006</v>
      </c>
      <c r="BL16" s="45">
        <v>9.4689181420173743</v>
      </c>
      <c r="BM16" s="45">
        <f t="shared" si="26"/>
        <v>16.313276124450514</v>
      </c>
      <c r="BN16" s="45">
        <f t="shared" si="27"/>
        <v>350.34997125464287</v>
      </c>
      <c r="BO16" s="74">
        <f>SUM(BN17:BN18)</f>
        <v>515.39047005476039</v>
      </c>
      <c r="BP16" s="3">
        <v>1.7188350770000014</v>
      </c>
      <c r="BQ16">
        <v>6.4145323340613487</v>
      </c>
      <c r="BR16">
        <f t="shared" si="28"/>
        <v>11.025523178335337</v>
      </c>
      <c r="BS16">
        <f t="shared" si="29"/>
        <v>237.33769636026989</v>
      </c>
      <c r="BT16" s="44">
        <v>1.7208293640000019</v>
      </c>
      <c r="BU16" s="45">
        <v>15.430538170570463</v>
      </c>
      <c r="BV16" s="45">
        <f t="shared" si="30"/>
        <v>26.553323186240522</v>
      </c>
      <c r="BW16" s="45">
        <f t="shared" si="31"/>
        <v>570.92991231110716</v>
      </c>
      <c r="BX16" s="74">
        <f>SUM(BW17:BW18)</f>
        <v>737.10150164623337</v>
      </c>
      <c r="BY16" s="44">
        <v>1.7257741030000009</v>
      </c>
      <c r="BZ16" s="45">
        <v>14.859732992644254</v>
      </c>
      <c r="CA16" s="45">
        <f t="shared" si="32"/>
        <v>25.644542376200157</v>
      </c>
      <c r="CB16" s="45">
        <f t="shared" si="33"/>
        <v>549.81012072783744</v>
      </c>
      <c r="CC16" s="74">
        <f>SUM(CB18)</f>
        <v>227.40661218914332</v>
      </c>
      <c r="CD16" s="44">
        <v>1.7254462750000013</v>
      </c>
      <c r="CE16" s="45">
        <v>14.549010923939187</v>
      </c>
      <c r="CF16" s="45">
        <f t="shared" si="34"/>
        <v>25.103536703645197</v>
      </c>
      <c r="CG16" s="45">
        <f t="shared" si="35"/>
        <v>538.31340418574996</v>
      </c>
      <c r="CH16" s="74">
        <f>SUM(CG17:CG18)</f>
        <v>577.21276767664722</v>
      </c>
      <c r="CI16" s="44">
        <v>1.7227416940000015</v>
      </c>
      <c r="CJ16" s="45">
        <v>14.61423571127589</v>
      </c>
      <c r="CK16" s="45">
        <f t="shared" si="36"/>
        <v>25.176553185758745</v>
      </c>
      <c r="CL16" s="45">
        <f t="shared" si="37"/>
        <v>540.72672131720799</v>
      </c>
      <c r="CM16" s="74">
        <f>SUM(CL17:CL18)</f>
        <v>649.23088540794845</v>
      </c>
      <c r="CN16" s="44">
        <v>1.7247906190000002</v>
      </c>
      <c r="CO16" s="45">
        <v>13.548100224938359</v>
      </c>
      <c r="CP16" s="45">
        <f t="shared" si="38"/>
        <v>23.367636173245476</v>
      </c>
      <c r="CQ16" s="45">
        <f t="shared" si="39"/>
        <v>501.27970832271927</v>
      </c>
      <c r="CR16">
        <f>SUM(CQ17:CQ18)</f>
        <v>657.39761357634188</v>
      </c>
      <c r="CS16" s="44">
        <v>1.7264570779999993</v>
      </c>
      <c r="CT16" s="45">
        <v>13.168430062437592</v>
      </c>
      <c r="CU16" s="45">
        <f t="shared" si="40"/>
        <v>22.734729287443354</v>
      </c>
      <c r="CV16" s="45">
        <f t="shared" si="41"/>
        <v>487.23191231019092</v>
      </c>
      <c r="CW16" s="74">
        <f>SUM(CV17:CV18)</f>
        <v>750.40478997178116</v>
      </c>
      <c r="CX16" s="44">
        <v>1.7217582100000008</v>
      </c>
      <c r="CY16" s="45">
        <v>12.872389293460898</v>
      </c>
      <c r="CZ16" s="45">
        <f t="shared" si="42"/>
        <v>22.163141948332413</v>
      </c>
      <c r="DA16" s="45">
        <f t="shared" si="43"/>
        <v>476.27840385805325</v>
      </c>
      <c r="DB16" s="74">
        <f>SUM(DA17:DA18)</f>
        <v>547.18604991385223</v>
      </c>
      <c r="DC16" s="44">
        <v>1.7177696360000017</v>
      </c>
      <c r="DD16" s="45">
        <v>13.055872852476876</v>
      </c>
      <c r="DE16" s="104">
        <f t="shared" si="44"/>
        <v>22.426981957461507</v>
      </c>
      <c r="DF16" s="104">
        <f t="shared" si="0"/>
        <v>483.0672955416444</v>
      </c>
      <c r="DG16" s="93">
        <f>SUM(DF17)</f>
        <v>416.83183560728679</v>
      </c>
      <c r="DH16" s="85">
        <v>1.7155021590000015</v>
      </c>
      <c r="DI16" s="85">
        <v>9.5235138040036116</v>
      </c>
      <c r="DJ16" s="13">
        <f t="shared" si="1"/>
        <v>16.337608492034512</v>
      </c>
      <c r="DK16" s="10">
        <f t="shared" si="45"/>
        <v>352.37001074813361</v>
      </c>
      <c r="DL16" s="47">
        <v>1.7212391490000005</v>
      </c>
      <c r="DM16" s="48">
        <v>9.718490057429527</v>
      </c>
      <c r="DN16" s="103">
        <f t="shared" si="46"/>
        <v>16.727845556014966</v>
      </c>
      <c r="DO16" s="103">
        <f t="shared" si="47"/>
        <v>359.58413212489251</v>
      </c>
      <c r="DP16" s="15">
        <f>SUM(DO16:DO18)</f>
        <v>723.11186726044593</v>
      </c>
      <c r="DQ16" s="116">
        <v>1.7162670910000024</v>
      </c>
      <c r="DR16" s="48">
        <v>17.210308233184531</v>
      </c>
      <c r="DS16" s="103">
        <f t="shared" si="48"/>
        <v>29.537485646581004</v>
      </c>
      <c r="DT16" s="103">
        <f t="shared" si="49"/>
        <v>636.78140462782767</v>
      </c>
      <c r="DU16" s="15">
        <f>SUM(DT16:DT17)</f>
        <v>918.28257100646488</v>
      </c>
      <c r="DV16" s="116">
        <v>1.7148465030000004</v>
      </c>
      <c r="DW16" s="48">
        <v>12.353705353231527</v>
      </c>
      <c r="DX16" s="103">
        <f t="shared" si="50"/>
        <v>21.184708424081471</v>
      </c>
      <c r="DY16" s="103">
        <f t="shared" si="51"/>
        <v>457.08709806956654</v>
      </c>
      <c r="DZ16" s="15">
        <f>SUM(DY16:DY17)</f>
        <v>675.68218006662698</v>
      </c>
      <c r="EA16" s="47">
        <v>1.7132346819999995</v>
      </c>
      <c r="EB16" s="48">
        <v>10.627477931071907</v>
      </c>
      <c r="EC16" s="103">
        <f t="shared" si="52"/>
        <v>18.207363773701992</v>
      </c>
      <c r="ED16" s="103">
        <f t="shared" si="53"/>
        <v>393.21668344966054</v>
      </c>
      <c r="EE16" s="15">
        <f>SUM(ED15:ED16)</f>
        <v>1074.7062881625184</v>
      </c>
      <c r="EF16" s="116">
        <v>1.7164583240000013</v>
      </c>
      <c r="EG16" s="48">
        <v>11.252429972551743</v>
      </c>
      <c r="EH16" s="103">
        <f t="shared" si="54"/>
        <v>19.314327091613546</v>
      </c>
      <c r="EI16" s="103">
        <f t="shared" si="55"/>
        <v>416.33990898441448</v>
      </c>
      <c r="EJ16" s="15">
        <f>SUM(EI16:EI17)</f>
        <v>630.73606818149005</v>
      </c>
      <c r="EK16" s="116">
        <v>1.7168407900000027</v>
      </c>
      <c r="EL16" s="48">
        <v>11.730691810279533</v>
      </c>
      <c r="EM16" s="103">
        <f t="shared" si="56"/>
        <v>20.139730194806873</v>
      </c>
      <c r="EN16" s="103">
        <f t="shared" si="57"/>
        <v>434.03559698034269</v>
      </c>
      <c r="EO16" s="15">
        <f>SUM(EN16:EN17)</f>
        <v>672.88865073187492</v>
      </c>
      <c r="EP16" s="116">
        <v>1.7172232560000005</v>
      </c>
      <c r="EQ16" s="48">
        <v>13.262160227576571</v>
      </c>
      <c r="ER16" s="103">
        <f t="shared" si="58"/>
        <v>22.774089967592747</v>
      </c>
      <c r="ES16" s="103">
        <f t="shared" si="59"/>
        <v>490.69992842033309</v>
      </c>
      <c r="ET16" s="13">
        <f>SUM(ES16:ES17)</f>
        <v>821.28041356530332</v>
      </c>
      <c r="EU16" s="116">
        <v>1.7167041950000002</v>
      </c>
      <c r="EV16" s="48">
        <v>14.241953454777112</v>
      </c>
      <c r="EW16" s="103">
        <f t="shared" si="60"/>
        <v>24.449221240810616</v>
      </c>
      <c r="EX16" s="103">
        <f t="shared" si="61"/>
        <v>526.95227782675317</v>
      </c>
      <c r="EY16" s="13">
        <f>SUM(EX16:EX17)</f>
        <v>817.23402469208168</v>
      </c>
      <c r="EZ16" s="116">
        <v>1.7190263100000021</v>
      </c>
      <c r="FA16" s="48">
        <v>12.891474871872157</v>
      </c>
      <c r="FB16" s="103">
        <f t="shared" si="62"/>
        <v>22.160784479452143</v>
      </c>
      <c r="FC16" s="103">
        <f t="shared" si="63"/>
        <v>476.98457025926984</v>
      </c>
      <c r="FD16" s="13">
        <f>SUM(FC16:FC17)</f>
        <v>679.51558529130864</v>
      </c>
      <c r="FE16" s="14">
        <v>1.7186984819999989</v>
      </c>
      <c r="FF16">
        <v>11.355606956507922</v>
      </c>
      <c r="FG16" s="13">
        <f t="shared" si="64"/>
        <v>19.516864438338793</v>
      </c>
      <c r="FH16" s="10">
        <f t="shared" si="65"/>
        <v>420.15745739079313</v>
      </c>
      <c r="FI16" s="104">
        <v>1.7220040810000015</v>
      </c>
      <c r="FJ16" s="104">
        <v>7.1217902287540973</v>
      </c>
      <c r="FK16" s="104">
        <f t="shared" si="66"/>
        <v>12.26375183794049</v>
      </c>
      <c r="FL16" s="104">
        <f t="shared" si="67"/>
        <v>263.50623846390158</v>
      </c>
      <c r="FM16" s="15">
        <f>SUM(FL17:FL18)</f>
        <v>334.59550966209645</v>
      </c>
      <c r="FN16" s="115">
        <v>1.7218401669999999</v>
      </c>
      <c r="FO16" s="45">
        <v>13.172010488066119</v>
      </c>
      <c r="FP16" s="104">
        <f t="shared" si="68"/>
        <v>22.680096738497518</v>
      </c>
      <c r="FQ16" s="104">
        <f t="shared" si="69"/>
        <v>487.36438805844642</v>
      </c>
      <c r="FR16" s="13">
        <f>SUM(FQ17:FQ18)</f>
        <v>400.26729575330944</v>
      </c>
      <c r="FS16" s="14">
        <v>1.7178515930000007</v>
      </c>
      <c r="FT16">
        <v>14.528390836852415</v>
      </c>
      <c r="FU16" s="13">
        <f t="shared" si="70"/>
        <v>24.957619342813533</v>
      </c>
      <c r="FV16" s="10">
        <f t="shared" si="71"/>
        <v>537.55046096353931</v>
      </c>
      <c r="FW16" s="104">
        <v>1.7212391490000005</v>
      </c>
      <c r="FX16" s="104">
        <v>11.412122700563154</v>
      </c>
      <c r="FY16" s="104">
        <f t="shared" si="72"/>
        <v>19.642992365400911</v>
      </c>
      <c r="FZ16" s="104">
        <f t="shared" si="73"/>
        <v>422.24853992083672</v>
      </c>
      <c r="GA16" s="15">
        <f>SUM(FZ17)</f>
        <v>330.03467755111689</v>
      </c>
      <c r="GB16" s="115">
        <v>1.7222499520000003</v>
      </c>
      <c r="GC16" s="104">
        <v>15.618271100301712</v>
      </c>
      <c r="GD16" s="104">
        <f t="shared" si="74"/>
        <v>26.898566652817614</v>
      </c>
      <c r="GE16" s="104">
        <f t="shared" si="75"/>
        <v>577.87603071116337</v>
      </c>
      <c r="GF16" s="10">
        <f>SUM(GE17:GE18)</f>
        <v>457.1087710074674</v>
      </c>
      <c r="GG16" s="48">
        <v>1.7193541380000017</v>
      </c>
      <c r="GH16" s="48">
        <v>11.931691377535117</v>
      </c>
      <c r="GI16" s="103">
        <f t="shared" si="76"/>
        <v>20.514802943303945</v>
      </c>
      <c r="GJ16" s="103">
        <f t="shared" si="77"/>
        <v>441.47258096879932</v>
      </c>
      <c r="GK16" s="13">
        <f>SUM(GJ16:GJ17)</f>
        <v>668.1719418180694</v>
      </c>
      <c r="GL16" s="116">
        <v>1.7197366040000013</v>
      </c>
      <c r="GM16" s="48">
        <v>11.555534278989199</v>
      </c>
      <c r="GN16" s="103">
        <f t="shared" si="78"/>
        <v>19.872475278354489</v>
      </c>
      <c r="GO16" s="103">
        <f t="shared" si="79"/>
        <v>427.55476832260035</v>
      </c>
      <c r="GP16" s="13">
        <f>SUM(GO16:GO18)</f>
        <v>829.50199937825835</v>
      </c>
      <c r="GQ16" s="116">
        <v>1.7181247830000004</v>
      </c>
      <c r="GR16" s="48">
        <v>18.012040100491976</v>
      </c>
      <c r="GS16" s="103">
        <f t="shared" si="80"/>
        <v>30.946932489045082</v>
      </c>
      <c r="GT16" s="103">
        <f t="shared" si="81"/>
        <v>666.44548371820315</v>
      </c>
      <c r="GU16" s="13">
        <f>SUM(GT16:GT17)</f>
        <v>1074.3405709424055</v>
      </c>
      <c r="GV16" s="115">
        <v>1.7245993859999995</v>
      </c>
      <c r="GW16" s="45">
        <v>19.663401039849177</v>
      </c>
      <c r="GX16" s="104">
        <f t="shared" si="82"/>
        <v>33.911489359995642</v>
      </c>
      <c r="GY16" s="104">
        <f t="shared" si="83"/>
        <v>727.5458384744195</v>
      </c>
      <c r="GZ16" s="13">
        <f>SUM(GY17:GY18)</f>
        <v>608.5522641054788</v>
      </c>
      <c r="HA16" s="115">
        <v>1.7244627910000005</v>
      </c>
      <c r="HB16" s="45">
        <v>16.587756424450188</v>
      </c>
      <c r="HC16" s="104">
        <f t="shared" si="84"/>
        <v>28.604968740135561</v>
      </c>
      <c r="HD16" s="104">
        <f t="shared" si="85"/>
        <v>613.74698770465693</v>
      </c>
      <c r="HE16" s="13">
        <f>SUM(HD18)</f>
        <v>178.62158441790189</v>
      </c>
      <c r="HF16" s="115">
        <v>1.7234246689999999</v>
      </c>
      <c r="HG16" s="45">
        <v>18.705083603717767</v>
      </c>
      <c r="HH16" s="104">
        <f t="shared" si="86"/>
        <v>32.236802518354622</v>
      </c>
      <c r="HI16" s="104">
        <f t="shared" si="87"/>
        <v>692.08809333755744</v>
      </c>
      <c r="HJ16" s="15">
        <f>SUM(HI17:HI18)</f>
        <v>600.08045769299224</v>
      </c>
      <c r="HK16" s="115">
        <v>1.7295441249999985</v>
      </c>
      <c r="HL16" s="45">
        <v>15.768677973310602</v>
      </c>
      <c r="HM16" s="104">
        <f t="shared" si="88"/>
        <v>27.272624347756235</v>
      </c>
      <c r="HN16" s="104">
        <f t="shared" si="89"/>
        <v>583.44108501249229</v>
      </c>
      <c r="HO16" s="13">
        <f>SUM(HN18:HN19)</f>
        <v>325.57603071257637</v>
      </c>
      <c r="HP16" s="115">
        <v>1.7229056080000014</v>
      </c>
      <c r="HQ16" s="45">
        <v>21.250621112065033</v>
      </c>
      <c r="HR16" s="104">
        <f t="shared" si="90"/>
        <v>36.612814287460068</v>
      </c>
      <c r="HS16" s="104">
        <f t="shared" si="91"/>
        <v>786.27298114640621</v>
      </c>
      <c r="HT16" s="15">
        <f>SUM(HS17:HS18)</f>
        <v>811.53633119853203</v>
      </c>
      <c r="HU16" s="115">
        <v>1.7224685040000001</v>
      </c>
      <c r="HV16" s="45">
        <v>12.817615082876806</v>
      </c>
      <c r="HW16" s="104">
        <f t="shared" si="92"/>
        <v>22.077938276650649</v>
      </c>
      <c r="HX16" s="104">
        <f t="shared" si="93"/>
        <v>474.25175806644182</v>
      </c>
      <c r="HY16" s="13">
        <f>SUM(HX17:HX18)</f>
        <v>495.19275027278832</v>
      </c>
    </row>
    <row r="17" spans="1:236" x14ac:dyDescent="0.25">
      <c r="A17" s="48" t="s">
        <v>173</v>
      </c>
      <c r="B17" s="40">
        <f>AVERAGE(H15,M15,R15,AA15,AF15,AK15,AP15,AU15,AZ15,BE15,BJ15,BO15,BX15,CC15,CH15,CM15,CR15,CW15,DB15,DG15,DP15,DU15,DZ15,EE15,EJ15,EO15,ET15,EY15,FD15,FM15,FR15,GA15,GF15,GK15,GP15,GU15,GZ15,HE15,HJ15,HO15,HT15,HY15)</f>
        <v>1.7146982819007945</v>
      </c>
      <c r="D17" s="47">
        <v>1.7116774990000003</v>
      </c>
      <c r="E17" s="48">
        <v>7.4467185511818075</v>
      </c>
      <c r="F17" s="48">
        <f t="shared" si="2"/>
        <v>12.746380585443783</v>
      </c>
      <c r="G17" s="48">
        <f t="shared" si="3"/>
        <v>275.52858639372687</v>
      </c>
      <c r="H17" s="92">
        <f>ABS($B$17-H15)</f>
        <v>2.5749709920575015E-4</v>
      </c>
      <c r="I17" s="47">
        <v>1.7142454850000011</v>
      </c>
      <c r="J17" s="48">
        <v>8.8471472143146812</v>
      </c>
      <c r="K17" s="48">
        <f t="shared" si="4"/>
        <v>15.166182167269278</v>
      </c>
      <c r="L17" s="48">
        <f t="shared" si="5"/>
        <v>327.3444469296432</v>
      </c>
      <c r="M17" s="92">
        <f>ABS($B$17-M15)</f>
        <v>4.527969007934729E-4</v>
      </c>
      <c r="N17" s="44">
        <v>1.7206927689999993</v>
      </c>
      <c r="O17" s="45">
        <v>11.215938974846798</v>
      </c>
      <c r="P17" s="45">
        <f t="shared" si="6"/>
        <v>19.299185091564151</v>
      </c>
      <c r="Q17" s="45">
        <f t="shared" si="7"/>
        <v>414.98974206933156</v>
      </c>
      <c r="R17" s="92">
        <f>ABS($B$17-R15)</f>
        <v>5.6207290079512973E-4</v>
      </c>
      <c r="S17" s="3">
        <v>1.7203649409999997</v>
      </c>
      <c r="T17">
        <v>10.044004794528602</v>
      </c>
      <c r="U17">
        <f t="shared" si="8"/>
        <v>17.279353715742914</v>
      </c>
      <c r="V17">
        <f t="shared" si="9"/>
        <v>371.62817739755826</v>
      </c>
      <c r="W17" s="47">
        <v>1.71766036</v>
      </c>
      <c r="X17" s="48">
        <v>13.614370702476316</v>
      </c>
      <c r="Y17" s="48">
        <f t="shared" si="10"/>
        <v>23.384864881988921</v>
      </c>
      <c r="Z17" s="48">
        <f t="shared" si="11"/>
        <v>503.73171599162373</v>
      </c>
      <c r="AA17" s="92">
        <f>ABS($B$17-AA15)</f>
        <v>2.3017809920578003E-4</v>
      </c>
      <c r="AB17" s="47">
        <v>1.715147012000001</v>
      </c>
      <c r="AC17" s="48">
        <v>15.835550658647316</v>
      </c>
      <c r="AD17" s="48">
        <f t="shared" si="12"/>
        <v>27.160297395553592</v>
      </c>
      <c r="AE17" s="48">
        <f t="shared" si="13"/>
        <v>585.91537436995065</v>
      </c>
      <c r="AF17" s="92">
        <f>ABS($B$17-AF15)</f>
        <v>1.7367899007938448E-3</v>
      </c>
      <c r="AG17" s="47">
        <v>1.7180974640000013</v>
      </c>
      <c r="AH17" s="48">
        <v>10.819934367800309</v>
      </c>
      <c r="AI17" s="48">
        <f t="shared" si="14"/>
        <v>18.589701797964167</v>
      </c>
      <c r="AJ17" s="48">
        <f t="shared" si="15"/>
        <v>400.33757160861143</v>
      </c>
      <c r="AK17" s="92">
        <f>ABS($B$17-AK15)</f>
        <v>6.6728209920707826E-4</v>
      </c>
      <c r="AL17" s="47">
        <v>1.7166768760000011</v>
      </c>
      <c r="AM17" s="48">
        <v>13.263584866043695</v>
      </c>
      <c r="AN17" s="48">
        <f t="shared" si="16"/>
        <v>22.769289432400782</v>
      </c>
      <c r="AO17" s="48">
        <f t="shared" si="17"/>
        <v>490.75264004361674</v>
      </c>
      <c r="AP17" s="92">
        <f>ABS($B$17-AP15)</f>
        <v>1.2996859007934347E-3</v>
      </c>
      <c r="AQ17" s="47">
        <v>1.7163490480000014</v>
      </c>
      <c r="AR17" s="48">
        <v>12.358815187038287</v>
      </c>
      <c r="AS17" s="48">
        <f t="shared" si="18"/>
        <v>21.212040680681124</v>
      </c>
      <c r="AT17" s="48">
        <f t="shared" si="19"/>
        <v>457.2761619204166</v>
      </c>
      <c r="AU17" s="92">
        <f>ABS($B$17-AU15)</f>
        <v>1.5318974007936248E-3</v>
      </c>
      <c r="AV17" s="47">
        <v>1.7140269330000013</v>
      </c>
      <c r="AW17" s="48">
        <v>11.487768446500146</v>
      </c>
      <c r="AX17" s="48">
        <f t="shared" si="20"/>
        <v>19.690344517368835</v>
      </c>
      <c r="AY17" s="48">
        <f t="shared" si="21"/>
        <v>425.04743252050542</v>
      </c>
      <c r="AZ17" s="92">
        <f>ABS($B$17-AZ15)</f>
        <v>3.7083990079378459E-4</v>
      </c>
      <c r="BA17" s="47">
        <v>1.7173052130000013</v>
      </c>
      <c r="BB17" s="48">
        <v>13.823110977569462</v>
      </c>
      <c r="BC17" s="48">
        <f t="shared" si="22"/>
        <v>23.738500541657579</v>
      </c>
      <c r="BD17" s="48">
        <f t="shared" si="23"/>
        <v>511.45510617007005</v>
      </c>
      <c r="BE17" s="92">
        <f>ABS($B$17-BE15)</f>
        <v>4.2141109920734721E-4</v>
      </c>
      <c r="BF17" s="47">
        <v>1.7189716720000021</v>
      </c>
      <c r="BG17" s="48">
        <v>10.200107831050351</v>
      </c>
      <c r="BH17" s="48">
        <f t="shared" si="24"/>
        <v>17.533696412920936</v>
      </c>
      <c r="BI17" s="48">
        <f t="shared" si="25"/>
        <v>377.40398974886301</v>
      </c>
      <c r="BJ17" s="92">
        <f>ABS($B$17-BJ15)</f>
        <v>1.5414900992078984E-3</v>
      </c>
      <c r="BK17" s="47">
        <v>1.7173598510000012</v>
      </c>
      <c r="BL17" s="48">
        <v>8.2262783361032472</v>
      </c>
      <c r="BM17" s="48">
        <f t="shared" si="26"/>
        <v>14.12748013757481</v>
      </c>
      <c r="BN17" s="48">
        <f t="shared" si="27"/>
        <v>304.37229843582014</v>
      </c>
      <c r="BO17" s="92">
        <f>ABS($B$17-BO15)</f>
        <v>7.033090079389126E-5</v>
      </c>
      <c r="BP17" s="3">
        <v>1.7146552700000015</v>
      </c>
      <c r="BQ17">
        <v>8.5817212449320621</v>
      </c>
      <c r="BR17">
        <f t="shared" si="28"/>
        <v>14.714693558293733</v>
      </c>
      <c r="BS17">
        <f t="shared" si="29"/>
        <v>317.52368606248632</v>
      </c>
      <c r="BT17" s="96">
        <v>1.7209000000000001</v>
      </c>
      <c r="BU17" s="97">
        <v>12.433652028463243</v>
      </c>
      <c r="BV17" s="97">
        <f t="shared" si="30"/>
        <v>21.397071775782397</v>
      </c>
      <c r="BW17" s="48">
        <f t="shared" si="31"/>
        <v>460.04512505314</v>
      </c>
      <c r="BX17" s="92">
        <f>ABS($B$17-BX15)</f>
        <v>1.2489800992057098E-3</v>
      </c>
      <c r="BY17" s="44">
        <v>1.7203103030000015</v>
      </c>
      <c r="BZ17" s="45">
        <v>10.548795676626456</v>
      </c>
      <c r="CA17" s="45">
        <f t="shared" si="32"/>
        <v>18.147201886742366</v>
      </c>
      <c r="CB17" s="45">
        <f t="shared" si="33"/>
        <v>390.30544003517889</v>
      </c>
      <c r="CC17" s="92">
        <f>ABS($B$17-CC15)</f>
        <v>1.4822109920764603E-4</v>
      </c>
      <c r="CD17" s="47">
        <v>1.7188897150000013</v>
      </c>
      <c r="CE17" s="48">
        <v>9.8821678048094643</v>
      </c>
      <c r="CF17" s="48">
        <f t="shared" si="34"/>
        <v>16.98635660159113</v>
      </c>
      <c r="CG17" s="48">
        <f t="shared" si="35"/>
        <v>365.64020877795019</v>
      </c>
      <c r="CH17" s="92">
        <f>ABS($B$17-CH15)</f>
        <v>9.1315309920592114E-4</v>
      </c>
      <c r="CI17" s="47">
        <v>1.7161851340000034</v>
      </c>
      <c r="CJ17" s="48">
        <v>10.881317584198163</v>
      </c>
      <c r="CK17" s="48">
        <f t="shared" si="36"/>
        <v>18.674355476333716</v>
      </c>
      <c r="CL17" s="48">
        <f t="shared" si="37"/>
        <v>402.60875061533204</v>
      </c>
      <c r="CM17" s="92">
        <f>ABS($B$17-CM15)</f>
        <v>1.2450479007926063E-3</v>
      </c>
      <c r="CN17" s="47">
        <v>1.7193268190000008</v>
      </c>
      <c r="CO17" s="48">
        <v>11.77715394884318</v>
      </c>
      <c r="CP17" s="48">
        <f t="shared" si="38"/>
        <v>20.248776635737844</v>
      </c>
      <c r="CQ17" s="48">
        <f t="shared" si="39"/>
        <v>435.75469610719767</v>
      </c>
      <c r="CR17" s="92">
        <f>ABS($B$17-CR15)</f>
        <v>1.3502570992063312E-3</v>
      </c>
      <c r="CS17" s="47">
        <v>1.7199005180000011</v>
      </c>
      <c r="CT17" s="48">
        <v>12.292598228732173</v>
      </c>
      <c r="CU17" s="48">
        <f t="shared" si="40"/>
        <v>21.142046061162361</v>
      </c>
      <c r="CV17" s="48">
        <f t="shared" si="41"/>
        <v>454.8261344630904</v>
      </c>
      <c r="CW17" s="92">
        <f>ABS($B$17-CW15)</f>
        <v>1.9239560992065918E-3</v>
      </c>
      <c r="CX17" s="47">
        <v>1.7162944100000015</v>
      </c>
      <c r="CY17" s="48">
        <v>9.7018835155082161</v>
      </c>
      <c r="CZ17" s="48">
        <f t="shared" si="42"/>
        <v>16.651288444137915</v>
      </c>
      <c r="DA17" s="48">
        <f t="shared" si="43"/>
        <v>358.96969007380397</v>
      </c>
      <c r="DB17" s="92">
        <f>ABS($B$17-DB15)</f>
        <v>1.1357719007927258E-3</v>
      </c>
      <c r="DC17" s="47">
        <v>1.7123058360000023</v>
      </c>
      <c r="DD17" s="48">
        <v>11.265725286683427</v>
      </c>
      <c r="DE17" s="103">
        <f t="shared" si="44"/>
        <v>19.29036715516083</v>
      </c>
      <c r="DF17" s="103">
        <f t="shared" si="0"/>
        <v>416.83183560728679</v>
      </c>
      <c r="DG17" s="107">
        <f>ABS($B$17-DG15)</f>
        <v>2.3924459007922394E-3</v>
      </c>
      <c r="DH17" s="85">
        <v>1.7100383590000021</v>
      </c>
      <c r="DI17" s="85">
        <v>7.0360182406485849</v>
      </c>
      <c r="DJ17" s="13">
        <f t="shared" si="1"/>
        <v>12.031861086132789</v>
      </c>
      <c r="DK17" s="10">
        <f t="shared" si="45"/>
        <v>260.33267490399766</v>
      </c>
      <c r="DL17" s="47">
        <v>1.7157753490000012</v>
      </c>
      <c r="DM17" s="48">
        <v>5.7142303115460207</v>
      </c>
      <c r="DN17" s="103">
        <f t="shared" si="46"/>
        <v>9.8043355070592586</v>
      </c>
      <c r="DO17" s="103">
        <f t="shared" si="47"/>
        <v>211.42652152720277</v>
      </c>
      <c r="DP17" s="107">
        <f>ABS($B$17-DP15)</f>
        <v>1.5050647658731986E-3</v>
      </c>
      <c r="DQ17" s="116">
        <v>1.7097105310000025</v>
      </c>
      <c r="DR17" s="48">
        <v>7.6081396318550576</v>
      </c>
      <c r="DS17" s="103">
        <f t="shared" si="48"/>
        <v>13.007716449901073</v>
      </c>
      <c r="DT17" s="103">
        <f t="shared" si="49"/>
        <v>281.50116637863715</v>
      </c>
      <c r="DU17" s="107">
        <f>ABS($B$17-DU15)</f>
        <v>1.7094709007920983E-3</v>
      </c>
      <c r="DV17" s="116">
        <v>1.7104754629999999</v>
      </c>
      <c r="DW17" s="48">
        <v>5.9079751891097416</v>
      </c>
      <c r="DX17" s="103">
        <f t="shared" si="50"/>
        <v>10.105446596984997</v>
      </c>
      <c r="DY17" s="103">
        <f t="shared" si="51"/>
        <v>218.59508199706045</v>
      </c>
      <c r="DZ17" s="107">
        <f>ABS($B$17-DZ15)</f>
        <v>2.0372989007944042E-3</v>
      </c>
      <c r="EA17" s="50">
        <v>1.7077708820000002</v>
      </c>
      <c r="EB17" s="51">
        <v>4.5885548714751296</v>
      </c>
      <c r="EC17" s="105">
        <f t="shared" si="52"/>
        <v>7.8362003999644791</v>
      </c>
      <c r="ED17" s="105">
        <f t="shared" si="53"/>
        <v>169.77653024457979</v>
      </c>
      <c r="EE17" s="107">
        <f>ABS($B$17-EE15)</f>
        <v>1.814680099204935E-3</v>
      </c>
      <c r="EF17" s="116">
        <v>1.710994524000002</v>
      </c>
      <c r="EG17" s="48">
        <v>5.7944907891101494</v>
      </c>
      <c r="EH17" s="103">
        <f t="shared" si="54"/>
        <v>9.9143420095359165</v>
      </c>
      <c r="EI17" s="103">
        <f t="shared" si="55"/>
        <v>214.39615919707552</v>
      </c>
      <c r="EJ17" s="107">
        <f>ABS($B$17-EJ15)</f>
        <v>9.7185790079290513E-4</v>
      </c>
      <c r="EK17" s="116">
        <v>1.7124697500000021</v>
      </c>
      <c r="EL17" s="48">
        <v>6.4554879392306006</v>
      </c>
      <c r="EM17" s="103">
        <f t="shared" si="56"/>
        <v>11.054827817422256</v>
      </c>
      <c r="EN17" s="103">
        <f t="shared" si="57"/>
        <v>238.85305375153223</v>
      </c>
      <c r="EO17" s="107">
        <f>ABS($B$17-EO15)</f>
        <v>4.3011900792144786E-5</v>
      </c>
      <c r="EP17" s="116">
        <v>1.7117594560000011</v>
      </c>
      <c r="EQ17" s="48">
        <v>8.9346077066208167</v>
      </c>
      <c r="ER17" s="103">
        <f t="shared" si="58"/>
        <v>15.293899227458667</v>
      </c>
      <c r="ES17" s="103">
        <f t="shared" si="59"/>
        <v>330.58048514497023</v>
      </c>
      <c r="ET17" s="107">
        <f>ABS($B$17-ET15)</f>
        <v>2.0692590079374185E-4</v>
      </c>
      <c r="EU17" s="116">
        <v>1.7112403950000008</v>
      </c>
      <c r="EV17" s="48">
        <v>7.8454526179818531</v>
      </c>
      <c r="EW17" s="103">
        <f t="shared" si="60"/>
        <v>13.425455436949056</v>
      </c>
      <c r="EX17" s="103">
        <f t="shared" si="61"/>
        <v>290.28174686532856</v>
      </c>
      <c r="EY17" s="107">
        <f>ABS($B$17-EY15)</f>
        <v>7.2598690079406225E-4</v>
      </c>
      <c r="EZ17" s="116">
        <v>1.7135625100000027</v>
      </c>
      <c r="FA17" s="48">
        <v>5.4738112170821287</v>
      </c>
      <c r="FB17" s="103">
        <f t="shared" si="62"/>
        <v>9.3797176884094213</v>
      </c>
      <c r="FC17" s="103">
        <f t="shared" si="63"/>
        <v>202.53101503203877</v>
      </c>
      <c r="FD17" s="107">
        <f>ABS($B$17-FD15)</f>
        <v>1.5961280992078386E-3</v>
      </c>
      <c r="FE17" s="14">
        <v>1.7132346819999995</v>
      </c>
      <c r="FF17">
        <v>5.5851388376774267</v>
      </c>
      <c r="FG17" s="13">
        <f t="shared" si="64"/>
        <v>9.5686535604941323</v>
      </c>
      <c r="FH17" s="10">
        <f t="shared" si="65"/>
        <v>206.65013699406478</v>
      </c>
      <c r="FI17" s="103">
        <v>1.7154475210000015</v>
      </c>
      <c r="FJ17" s="103">
        <v>5.4220208095251001</v>
      </c>
      <c r="FK17" s="103">
        <f t="shared" si="66"/>
        <v>9.301192156510254</v>
      </c>
      <c r="FL17" s="103">
        <f t="shared" si="67"/>
        <v>200.6147699524287</v>
      </c>
      <c r="FM17" s="107">
        <f>ABS($B$17-FM15)</f>
        <v>1.4362809007923971E-3</v>
      </c>
      <c r="FN17" s="116">
        <v>1.7163763670000005</v>
      </c>
      <c r="FO17" s="48">
        <v>7.3769156001866643</v>
      </c>
      <c r="FP17" s="103">
        <f t="shared" si="68"/>
        <v>12.661563597514014</v>
      </c>
      <c r="FQ17" s="103">
        <f t="shared" si="69"/>
        <v>272.94587720690657</v>
      </c>
      <c r="FR17" s="107">
        <f>ABS($B$17-FR15)</f>
        <v>1.5045784007936547E-3</v>
      </c>
      <c r="FS17" s="14">
        <v>1.7123877930000013</v>
      </c>
      <c r="FT17">
        <v>8.5989995242964294</v>
      </c>
      <c r="FU17" s="13">
        <f t="shared" si="70"/>
        <v>14.724821817418023</v>
      </c>
      <c r="FV17" s="10">
        <f t="shared" si="71"/>
        <v>318.16298239896787</v>
      </c>
      <c r="FW17" s="103">
        <v>1.7146825890000006</v>
      </c>
      <c r="FX17" s="103">
        <v>8.9198561500301867</v>
      </c>
      <c r="FY17" s="103">
        <f t="shared" si="72"/>
        <v>15.294722036841339</v>
      </c>
      <c r="FZ17" s="103">
        <f t="shared" si="73"/>
        <v>330.03467755111689</v>
      </c>
      <c r="GA17" s="107">
        <f>ABS($B$17-GA15)</f>
        <v>1.5692900793951026E-5</v>
      </c>
      <c r="GB17" s="116">
        <v>1.7178789120000015</v>
      </c>
      <c r="GC17" s="103">
        <v>8.5103470422453906</v>
      </c>
      <c r="GD17" s="103">
        <f t="shared" si="74"/>
        <v>14.619745717674943</v>
      </c>
      <c r="GE17" s="103">
        <f t="shared" si="75"/>
        <v>314.88284056307947</v>
      </c>
      <c r="GF17" s="107">
        <f>ABS($B$17-GF15)</f>
        <v>4.4873009920731732E-4</v>
      </c>
      <c r="GG17" s="48">
        <v>1.714081571000003</v>
      </c>
      <c r="GH17" s="48">
        <v>6.1270097526829765</v>
      </c>
      <c r="GI17" s="103">
        <f t="shared" si="76"/>
        <v>10.502194502411177</v>
      </c>
      <c r="GJ17" s="103">
        <f t="shared" si="77"/>
        <v>226.69936084927014</v>
      </c>
      <c r="GK17" s="107">
        <f>ABS($B$17-GK15)</f>
        <v>2.0195725992078195E-3</v>
      </c>
      <c r="GL17" s="116">
        <v>1.716649557000002</v>
      </c>
      <c r="GM17" s="48">
        <v>7.6524290764482865</v>
      </c>
      <c r="GN17" s="103">
        <f t="shared" si="78"/>
        <v>13.136538984058886</v>
      </c>
      <c r="GO17" s="103">
        <f t="shared" si="79"/>
        <v>283.13987582858658</v>
      </c>
      <c r="GP17" s="107">
        <f>ABS($B$17-GP15)</f>
        <v>7.9477076587397555E-4</v>
      </c>
      <c r="GQ17" s="116">
        <v>1.7137537429999998</v>
      </c>
      <c r="GR17" s="48">
        <v>11.024191546600065</v>
      </c>
      <c r="GS17" s="103">
        <f t="shared" si="80"/>
        <v>18.892749526534818</v>
      </c>
      <c r="GT17" s="103">
        <f t="shared" si="81"/>
        <v>407.89508722420237</v>
      </c>
      <c r="GU17" s="107">
        <f>ABS($B$17-GU15)</f>
        <v>1.2409810992055625E-3</v>
      </c>
      <c r="GV17" s="116">
        <v>1.7193268190000008</v>
      </c>
      <c r="GW17" s="48">
        <v>12.086797727411744</v>
      </c>
      <c r="GX17" s="103">
        <f t="shared" si="82"/>
        <v>20.781155488567272</v>
      </c>
      <c r="GY17" s="103">
        <f t="shared" si="83"/>
        <v>447.21151591423455</v>
      </c>
      <c r="GZ17" s="107">
        <f>ABS($B$17-GZ15)</f>
        <v>1.8966370992066217E-3</v>
      </c>
      <c r="HA17" s="115">
        <v>1.720091751</v>
      </c>
      <c r="HB17" s="45">
        <v>10.412856488543694</v>
      </c>
      <c r="HC17" s="104">
        <f t="shared" si="84"/>
        <v>17.911068550290835</v>
      </c>
      <c r="HD17" s="104">
        <f t="shared" si="85"/>
        <v>385.27569007611669</v>
      </c>
      <c r="HE17" s="107">
        <f>ABS($B$17-HE15)</f>
        <v>1.2090209920678774E-4</v>
      </c>
      <c r="HF17" s="116">
        <v>1.7157753490000012</v>
      </c>
      <c r="HG17" s="48">
        <v>11.170710618826142</v>
      </c>
      <c r="HH17" s="103">
        <f t="shared" si="86"/>
        <v>19.166429910594442</v>
      </c>
      <c r="HI17" s="103">
        <f t="shared" si="87"/>
        <v>413.31629289656723</v>
      </c>
      <c r="HJ17" s="107">
        <f>ABS($B$17-HJ15)</f>
        <v>1.6548329007930462E-3</v>
      </c>
      <c r="HK17" s="115">
        <v>1.7253643180000005</v>
      </c>
      <c r="HL17" s="45">
        <v>12.480754035243566</v>
      </c>
      <c r="HM17" s="104">
        <f t="shared" si="88"/>
        <v>21.533847674143768</v>
      </c>
      <c r="HN17" s="104">
        <f t="shared" si="89"/>
        <v>461.78789930401194</v>
      </c>
      <c r="HO17" s="107">
        <f>ABS($B$17-HO15)</f>
        <v>1.9239560992065918E-3</v>
      </c>
      <c r="HP17" s="116">
        <v>1.717441808000002</v>
      </c>
      <c r="HQ17" s="48">
        <v>14.6445486097198</v>
      </c>
      <c r="HR17" s="103">
        <f t="shared" si="90"/>
        <v>25.15116004162109</v>
      </c>
      <c r="HS17" s="103">
        <f t="shared" si="91"/>
        <v>541.84829855963267</v>
      </c>
      <c r="HT17" s="107">
        <f>ABS($B$17-HT15)</f>
        <v>5.3475390079249507E-4</v>
      </c>
      <c r="HU17" s="116">
        <v>1.7170047040000007</v>
      </c>
      <c r="HV17" s="48">
        <v>8.7835393374546786</v>
      </c>
      <c r="HW17" s="103">
        <f t="shared" si="92"/>
        <v>15.081378360178732</v>
      </c>
      <c r="HX17" s="103">
        <f t="shared" si="93"/>
        <v>324.99095548582312</v>
      </c>
      <c r="HY17" s="125">
        <f>ABS($B$17-HY15)</f>
        <v>4.2547790079350278E-4</v>
      </c>
      <c r="HZ17" s="13"/>
    </row>
    <row r="18" spans="1:236" x14ac:dyDescent="0.25">
      <c r="D18" s="50">
        <v>1.7073064589999998</v>
      </c>
      <c r="E18" s="51">
        <v>3.8533665689979539</v>
      </c>
      <c r="F18" s="51">
        <f t="shared" si="2"/>
        <v>6.5788776321448754</v>
      </c>
      <c r="G18" s="51">
        <f t="shared" si="3"/>
        <v>142.5745630529243</v>
      </c>
      <c r="H18" s="74"/>
      <c r="I18" s="50">
        <v>1.7087816850000017</v>
      </c>
      <c r="J18" s="51">
        <v>4.8121174837881471</v>
      </c>
      <c r="K18" s="51">
        <f t="shared" si="4"/>
        <v>8.2228582223654776</v>
      </c>
      <c r="L18" s="51">
        <f t="shared" si="5"/>
        <v>178.04834690016145</v>
      </c>
      <c r="M18" s="74"/>
      <c r="N18" s="47">
        <v>1.7141362089999994</v>
      </c>
      <c r="O18" s="48">
        <v>5.4335022493621139</v>
      </c>
      <c r="P18" s="48">
        <f t="shared" si="6"/>
        <v>9.3137629473145438</v>
      </c>
      <c r="Q18" s="48">
        <f t="shared" si="7"/>
        <v>201.03958322639821</v>
      </c>
      <c r="R18" s="74"/>
      <c r="S18" s="3">
        <v>1.7149011410000004</v>
      </c>
      <c r="T18">
        <v>4.5273339592304902</v>
      </c>
      <c r="U18">
        <f t="shared" si="8"/>
        <v>7.763930172372417</v>
      </c>
      <c r="V18">
        <f t="shared" si="9"/>
        <v>167.51135649152815</v>
      </c>
      <c r="W18" s="47">
        <v>1.7121965600000006</v>
      </c>
      <c r="X18" s="48">
        <v>6.2708162635774007</v>
      </c>
      <c r="Y18" s="48">
        <f t="shared" si="10"/>
        <v>10.736870034889282</v>
      </c>
      <c r="Z18" s="48">
        <f t="shared" si="11"/>
        <v>232.02020175236382</v>
      </c>
      <c r="AA18" s="74"/>
      <c r="AB18" s="47">
        <v>1.7107759720000004</v>
      </c>
      <c r="AC18" s="48">
        <v>6.5652158740045463</v>
      </c>
      <c r="AD18" s="48">
        <f t="shared" si="12"/>
        <v>11.231613568239959</v>
      </c>
      <c r="AE18" s="48">
        <f t="shared" si="13"/>
        <v>242.91298733816822</v>
      </c>
      <c r="AF18" s="74"/>
      <c r="AG18" s="47">
        <v>1.7126336640000019</v>
      </c>
      <c r="AH18" s="48">
        <v>3.6295144985624055</v>
      </c>
      <c r="AI18" s="48">
        <f t="shared" si="14"/>
        <v>6.2160287142140627</v>
      </c>
      <c r="AJ18" s="48">
        <f t="shared" si="15"/>
        <v>134.29203644680899</v>
      </c>
      <c r="AK18" s="74"/>
      <c r="AL18" s="47">
        <v>1.7101203160000011</v>
      </c>
      <c r="AM18" s="48">
        <v>6.2111304473143605</v>
      </c>
      <c r="AN18" s="48">
        <f t="shared" si="16"/>
        <v>10.621780363278463</v>
      </c>
      <c r="AO18" s="48">
        <f t="shared" si="17"/>
        <v>229.81182655063134</v>
      </c>
      <c r="AP18" s="74"/>
      <c r="AQ18" s="47">
        <v>1.7099837210000004</v>
      </c>
      <c r="AR18" s="48">
        <v>6.0165103294964313</v>
      </c>
      <c r="AS18" s="48">
        <f t="shared" si="18"/>
        <v>10.288134720667246</v>
      </c>
      <c r="AT18" s="48">
        <f t="shared" si="19"/>
        <v>222.61088219136795</v>
      </c>
      <c r="AU18" s="74"/>
      <c r="AV18" s="47">
        <v>1.709655892999999</v>
      </c>
      <c r="AW18" s="48">
        <v>4.7316903823040901</v>
      </c>
      <c r="AX18" s="48">
        <f t="shared" si="20"/>
        <v>8.0895623459576065</v>
      </c>
      <c r="AY18" s="48">
        <f t="shared" si="21"/>
        <v>175.07254414525133</v>
      </c>
      <c r="AZ18" s="74"/>
      <c r="BA18" s="47">
        <v>1.7129341730000025</v>
      </c>
      <c r="BB18" s="48">
        <v>6.3535220613873831</v>
      </c>
      <c r="BC18" s="48">
        <f t="shared" si="22"/>
        <v>10.883165057859868</v>
      </c>
      <c r="BD18" s="48">
        <f t="shared" si="23"/>
        <v>235.08031627133317</v>
      </c>
      <c r="BE18" s="74"/>
      <c r="BF18" s="47">
        <v>1.7135078720000028</v>
      </c>
      <c r="BG18" s="48">
        <v>6.2482401895453066</v>
      </c>
      <c r="BH18" s="48">
        <f t="shared" si="24"/>
        <v>10.706408750932672</v>
      </c>
      <c r="BI18" s="48">
        <f t="shared" si="25"/>
        <v>231.18488701317634</v>
      </c>
      <c r="BJ18" s="74"/>
      <c r="BK18" s="47">
        <v>1.7118960510000001</v>
      </c>
      <c r="BL18" s="48">
        <v>5.7031938275389251</v>
      </c>
      <c r="BM18" s="48">
        <f t="shared" si="26"/>
        <v>9.7632749914514623</v>
      </c>
      <c r="BN18" s="48">
        <f t="shared" si="27"/>
        <v>211.01817161894024</v>
      </c>
      <c r="BO18" s="74"/>
      <c r="BP18" s="3">
        <v>1.7080987099999998</v>
      </c>
      <c r="BQ18">
        <v>5.6337024980905781</v>
      </c>
      <c r="BR18">
        <f t="shared" si="28"/>
        <v>9.6229199695122922</v>
      </c>
      <c r="BS18">
        <f t="shared" si="29"/>
        <v>208.44699242935138</v>
      </c>
      <c r="BT18" s="47">
        <v>1.7109945240000002</v>
      </c>
      <c r="BU18" s="48">
        <v>7.4880101781917112</v>
      </c>
      <c r="BV18" s="48">
        <f t="shared" si="30"/>
        <v>12.811944410542283</v>
      </c>
      <c r="BW18" s="48">
        <f t="shared" si="31"/>
        <v>277.05637659309332</v>
      </c>
      <c r="BX18" s="74"/>
      <c r="BY18" s="47">
        <v>1.7148465030000022</v>
      </c>
      <c r="BZ18" s="48">
        <v>6.14612465376063</v>
      </c>
      <c r="CA18" s="48">
        <f t="shared" si="32"/>
        <v>10.539660369503515</v>
      </c>
      <c r="CB18" s="48">
        <f t="shared" si="33"/>
        <v>227.40661218914332</v>
      </c>
      <c r="CC18" s="74"/>
      <c r="CD18" s="47">
        <v>1.7123331549999996</v>
      </c>
      <c r="CE18" s="48">
        <v>5.7181772675323508</v>
      </c>
      <c r="CF18" s="48">
        <f t="shared" si="34"/>
        <v>9.7914245213629467</v>
      </c>
      <c r="CG18" s="48">
        <f t="shared" si="35"/>
        <v>211.57255889869697</v>
      </c>
      <c r="CH18" s="74"/>
      <c r="CI18" s="47">
        <v>1.7107213340000005</v>
      </c>
      <c r="CJ18" s="48">
        <v>6.6654631025031472</v>
      </c>
      <c r="CK18" s="48">
        <f t="shared" si="36"/>
        <v>11.402749930441965</v>
      </c>
      <c r="CL18" s="48">
        <f t="shared" si="37"/>
        <v>246.62213479261644</v>
      </c>
      <c r="CM18" s="74"/>
      <c r="CN18" s="47">
        <v>1.7127702590000009</v>
      </c>
      <c r="CO18" s="48">
        <v>5.9903491207876796</v>
      </c>
      <c r="CP18" s="48">
        <f t="shared" si="38"/>
        <v>10.260091815111942</v>
      </c>
      <c r="CQ18" s="48">
        <f t="shared" si="39"/>
        <v>221.64291746914415</v>
      </c>
      <c r="CS18" s="47">
        <v>1.7133439580000012</v>
      </c>
      <c r="CT18" s="48">
        <v>7.9886123110456984</v>
      </c>
      <c r="CU18" s="48">
        <f t="shared" si="40"/>
        <v>13.687240635934574</v>
      </c>
      <c r="CV18" s="48">
        <f t="shared" si="41"/>
        <v>295.57865550869082</v>
      </c>
      <c r="CW18" s="74"/>
      <c r="CX18" s="47">
        <v>1.7108306100000021</v>
      </c>
      <c r="CY18" s="48">
        <v>5.0869286443256287</v>
      </c>
      <c r="CZ18" s="48">
        <f t="shared" si="42"/>
        <v>8.7028732355980996</v>
      </c>
      <c r="DA18" s="48">
        <f t="shared" si="43"/>
        <v>188.21635984004826</v>
      </c>
      <c r="DB18" s="74"/>
      <c r="DC18" s="50">
        <v>1.7068420359999994</v>
      </c>
      <c r="DD18" s="51">
        <v>5.9014370565408614</v>
      </c>
      <c r="DE18" s="105">
        <f t="shared" si="44"/>
        <v>10.072820840912048</v>
      </c>
      <c r="DF18" s="105">
        <f t="shared" si="0"/>
        <v>218.35317109201188</v>
      </c>
      <c r="DG18" s="93"/>
      <c r="DH18" s="85">
        <v>1.7045745590000028</v>
      </c>
      <c r="DI18" s="85">
        <v>2.5432108691651987</v>
      </c>
      <c r="DJ18" s="13">
        <f t="shared" si="1"/>
        <v>4.3350925457512819</v>
      </c>
      <c r="DK18" s="10">
        <f t="shared" si="45"/>
        <v>94.098802159112353</v>
      </c>
      <c r="DL18" s="47">
        <v>1.7115955420000013</v>
      </c>
      <c r="DM18" s="48">
        <v>4.110843611036505</v>
      </c>
      <c r="DN18" s="103">
        <f t="shared" si="46"/>
        <v>7.0361015985092692</v>
      </c>
      <c r="DO18" s="103">
        <f t="shared" si="47"/>
        <v>152.10121360835069</v>
      </c>
      <c r="DP18" s="15"/>
      <c r="DQ18" s="117">
        <v>1.7042467310000013</v>
      </c>
      <c r="DR18" s="51">
        <v>3.1083447052363375</v>
      </c>
      <c r="DS18" s="105">
        <f t="shared" si="48"/>
        <v>5.2973863027201906</v>
      </c>
      <c r="DT18" s="105">
        <f t="shared" si="49"/>
        <v>115.00875409374449</v>
      </c>
      <c r="DU18" s="15"/>
      <c r="DV18" s="117">
        <v>1.7041101359999988</v>
      </c>
      <c r="DW18" s="51">
        <v>2.2667878741487129</v>
      </c>
      <c r="DX18" s="105">
        <f t="shared" si="50"/>
        <v>3.8628561924987115</v>
      </c>
      <c r="DY18" s="105">
        <f t="shared" si="51"/>
        <v>83.871151343502376</v>
      </c>
      <c r="DZ18" s="15"/>
      <c r="EA18" s="50">
        <v>1.702307081999999</v>
      </c>
      <c r="EB18" s="51">
        <v>1.6539426638955412</v>
      </c>
      <c r="EC18" s="105">
        <f t="shared" si="52"/>
        <v>2.8155183099713241</v>
      </c>
      <c r="ED18" s="105">
        <f t="shared" si="53"/>
        <v>61.195878564135029</v>
      </c>
      <c r="EE18" s="15"/>
      <c r="EF18" s="117">
        <v>1.7033452040000014</v>
      </c>
      <c r="EG18" s="51">
        <v>2.883024785949432</v>
      </c>
      <c r="EH18" s="105">
        <f t="shared" si="54"/>
        <v>4.910786442160096</v>
      </c>
      <c r="EI18" s="105">
        <f t="shared" si="55"/>
        <v>106.67191708012898</v>
      </c>
      <c r="EJ18" s="15"/>
      <c r="EK18" s="117">
        <v>1.705913190000004</v>
      </c>
      <c r="EL18" s="51">
        <v>3.420971878065528</v>
      </c>
      <c r="EM18" s="105">
        <f t="shared" si="56"/>
        <v>5.8358810494110696</v>
      </c>
      <c r="EN18" s="105">
        <f t="shared" si="57"/>
        <v>126.57595948842454</v>
      </c>
      <c r="EO18" s="15"/>
      <c r="EP18" s="117">
        <v>1.7052028959999994</v>
      </c>
      <c r="EQ18" s="51">
        <v>4.5736924027776</v>
      </c>
      <c r="ER18" s="105">
        <f t="shared" si="58"/>
        <v>7.7990735306295598</v>
      </c>
      <c r="ES18" s="105">
        <f t="shared" si="59"/>
        <v>169.22661890277121</v>
      </c>
      <c r="ET18" s="13"/>
      <c r="EU18" s="117">
        <v>1.7057765949999979</v>
      </c>
      <c r="EV18" s="51">
        <v>4.0861519649476312</v>
      </c>
      <c r="EW18" s="105">
        <f t="shared" si="60"/>
        <v>6.9700623854209214</v>
      </c>
      <c r="EX18" s="105">
        <f t="shared" si="61"/>
        <v>151.18762270306235</v>
      </c>
      <c r="EY18" s="13"/>
      <c r="EZ18" s="117">
        <v>1.7082899430000005</v>
      </c>
      <c r="FA18" s="51">
        <v>2.2366065679546518</v>
      </c>
      <c r="FB18" s="105">
        <f t="shared" si="62"/>
        <v>3.8207725064846789</v>
      </c>
      <c r="FC18" s="105">
        <f t="shared" si="63"/>
        <v>82.754443014322121</v>
      </c>
      <c r="FD18" s="13"/>
      <c r="FE18" s="14">
        <v>1.7066781220000014</v>
      </c>
      <c r="FF18">
        <v>2.0949301661175523</v>
      </c>
      <c r="FG18" s="13">
        <f t="shared" si="64"/>
        <v>3.575371481630655</v>
      </c>
      <c r="FH18" s="10">
        <f t="shared" si="65"/>
        <v>77.512416146349437</v>
      </c>
      <c r="FI18" s="103">
        <v>1.7110764810000028</v>
      </c>
      <c r="FJ18" s="103">
        <v>3.6211010732342643</v>
      </c>
      <c r="FK18" s="103">
        <f t="shared" si="66"/>
        <v>6.1959808817350179</v>
      </c>
      <c r="FL18" s="103">
        <f t="shared" si="67"/>
        <v>133.98073970966777</v>
      </c>
      <c r="FM18" s="15"/>
      <c r="FN18" s="116">
        <v>1.7100110400000013</v>
      </c>
      <c r="FO18" s="48">
        <v>3.4411194201730502</v>
      </c>
      <c r="FP18" s="103">
        <f t="shared" si="68"/>
        <v>5.8843521984543186</v>
      </c>
      <c r="FQ18" s="103">
        <f t="shared" si="69"/>
        <v>127.32141854640285</v>
      </c>
      <c r="FR18" s="13"/>
      <c r="FS18" s="14">
        <v>1.7058312329999996</v>
      </c>
      <c r="FT18">
        <v>3.5281321932627319</v>
      </c>
      <c r="FU18" s="13">
        <f t="shared" si="70"/>
        <v>6.0183980894203586</v>
      </c>
      <c r="FV18" s="10">
        <f t="shared" si="71"/>
        <v>130.54089115072108</v>
      </c>
      <c r="FW18" s="105">
        <v>1.7092187890000012</v>
      </c>
      <c r="FX18" s="105">
        <v>3.743190059519963</v>
      </c>
      <c r="FY18" s="105">
        <f t="shared" si="72"/>
        <v>6.3979307805295536</v>
      </c>
      <c r="FZ18" s="105">
        <f t="shared" si="73"/>
        <v>138.49803220223862</v>
      </c>
      <c r="GA18" s="15"/>
      <c r="GB18" s="116">
        <v>1.7124151120000022</v>
      </c>
      <c r="GC18" s="103">
        <v>3.8439440660645388</v>
      </c>
      <c r="GD18" s="103">
        <f t="shared" si="74"/>
        <v>6.5824279084116508</v>
      </c>
      <c r="GE18" s="103">
        <f t="shared" si="75"/>
        <v>142.22593044438793</v>
      </c>
      <c r="GF18" s="10"/>
      <c r="GG18" s="51">
        <v>1.7086177710000019</v>
      </c>
      <c r="GH18" s="51">
        <v>3.3001710253013807</v>
      </c>
      <c r="GI18" s="105">
        <f t="shared" si="76"/>
        <v>5.6387308611692362</v>
      </c>
      <c r="GJ18" s="105">
        <f t="shared" si="77"/>
        <v>122.10632793615109</v>
      </c>
      <c r="GK18" s="13"/>
      <c r="GL18" s="116">
        <v>1.7100929970000021</v>
      </c>
      <c r="GM18" s="48">
        <v>3.2110096007316593</v>
      </c>
      <c r="GN18" s="103">
        <f t="shared" si="78"/>
        <v>5.4911250315109834</v>
      </c>
      <c r="GO18" s="103">
        <f t="shared" si="79"/>
        <v>118.8073552270714</v>
      </c>
      <c r="GP18" s="13"/>
      <c r="GQ18" s="117">
        <v>1.7082899430000005</v>
      </c>
      <c r="GR18" s="51">
        <v>5.0288616843847258</v>
      </c>
      <c r="GS18" s="105">
        <f t="shared" si="80"/>
        <v>8.5907538401724697</v>
      </c>
      <c r="GT18" s="105">
        <f t="shared" si="81"/>
        <v>186.06788232223485</v>
      </c>
      <c r="GU18" s="13"/>
      <c r="GV18" s="116">
        <v>1.7138630190000015</v>
      </c>
      <c r="GW18" s="48">
        <v>4.3605607619255204</v>
      </c>
      <c r="GX18" s="103">
        <f t="shared" si="82"/>
        <v>7.4734038319666194</v>
      </c>
      <c r="GY18" s="103">
        <f t="shared" si="83"/>
        <v>161.34074819124424</v>
      </c>
      <c r="GZ18" s="13"/>
      <c r="HA18" s="116">
        <v>1.7148191840000013</v>
      </c>
      <c r="HB18" s="48">
        <v>4.8276103896730236</v>
      </c>
      <c r="HC18" s="103">
        <f t="shared" si="84"/>
        <v>8.2784789090890225</v>
      </c>
      <c r="HD18" s="103">
        <f t="shared" si="85"/>
        <v>178.62158441790189</v>
      </c>
      <c r="HE18" s="13"/>
      <c r="HF18" s="116">
        <v>1.7103115490000018</v>
      </c>
      <c r="HG18" s="48">
        <v>5.0476801296331066</v>
      </c>
      <c r="HH18" s="103">
        <f t="shared" si="86"/>
        <v>8.633105621369328</v>
      </c>
      <c r="HI18" s="103">
        <f t="shared" si="87"/>
        <v>186.76416479642495</v>
      </c>
      <c r="HJ18" s="15"/>
      <c r="HK18" s="116">
        <v>1.7199005180000011</v>
      </c>
      <c r="HL18" s="48">
        <v>5.75926179590396</v>
      </c>
      <c r="HM18" s="103">
        <f t="shared" si="88"/>
        <v>9.9053573460728384</v>
      </c>
      <c r="HN18" s="103">
        <f t="shared" si="89"/>
        <v>213.09268644844653</v>
      </c>
      <c r="HO18" s="13"/>
      <c r="HP18" s="116">
        <v>1.7108852480000021</v>
      </c>
      <c r="HQ18" s="48">
        <v>7.2888657469972777</v>
      </c>
      <c r="HR18" s="103">
        <f t="shared" si="90"/>
        <v>12.470412881190159</v>
      </c>
      <c r="HS18" s="103">
        <f t="shared" si="91"/>
        <v>269.6880326388993</v>
      </c>
      <c r="HT18" s="15"/>
      <c r="HU18" s="116">
        <v>1.7115409040000014</v>
      </c>
      <c r="HV18" s="48">
        <v>4.6000485077558162</v>
      </c>
      <c r="HW18" s="103">
        <f t="shared" si="92"/>
        <v>7.8731711814082468</v>
      </c>
      <c r="HX18" s="103">
        <f t="shared" si="93"/>
        <v>170.20179478696519</v>
      </c>
      <c r="HY18" s="13"/>
    </row>
    <row r="19" spans="1:236" x14ac:dyDescent="0.25">
      <c r="D19" s="50">
        <v>1.7018426590000004</v>
      </c>
      <c r="E19" s="51">
        <v>2.1205888605510044</v>
      </c>
      <c r="F19" s="51">
        <f t="shared" si="2"/>
        <v>3.6089085850859024</v>
      </c>
      <c r="G19" s="51">
        <f t="shared" si="3"/>
        <v>78.46178784038716</v>
      </c>
      <c r="H19" s="80">
        <f>AVERAGE(D18:D23)</f>
        <v>1.6921899456666674</v>
      </c>
      <c r="I19" s="50">
        <v>1.7033178849999988</v>
      </c>
      <c r="J19" s="51">
        <v>2.2382474658679299</v>
      </c>
      <c r="K19" s="51">
        <f t="shared" si="4"/>
        <v>3.8124469396687695</v>
      </c>
      <c r="L19" s="51">
        <f t="shared" si="5"/>
        <v>82.815156237113399</v>
      </c>
      <c r="M19" s="80">
        <f>AVERAGE(I18:I23)</f>
        <v>1.6948854203333337</v>
      </c>
      <c r="N19" s="50">
        <v>1.7075796490000013</v>
      </c>
      <c r="O19" s="51">
        <v>2.1209541221252111</v>
      </c>
      <c r="P19" s="51">
        <f t="shared" si="6"/>
        <v>3.6216980954036737</v>
      </c>
      <c r="Q19" s="51">
        <f t="shared" si="7"/>
        <v>78.475302518632816</v>
      </c>
      <c r="R19" s="80">
        <f>AVERAGE(N19:N24)</f>
        <v>1.6911336109999999</v>
      </c>
      <c r="S19" s="3">
        <v>1.7061590609999993</v>
      </c>
      <c r="T19">
        <v>1.8141925006249797</v>
      </c>
      <c r="U19">
        <f t="shared" si="8"/>
        <v>3.095300973339556</v>
      </c>
      <c r="V19">
        <f t="shared" si="9"/>
        <v>67.125122523124247</v>
      </c>
      <c r="W19" s="50">
        <v>1.7056399999999989</v>
      </c>
      <c r="X19" s="51">
        <v>2.7081094048960792</v>
      </c>
      <c r="Y19" s="51">
        <f t="shared" si="10"/>
        <v>4.6190597253669461</v>
      </c>
      <c r="Z19" s="51">
        <f t="shared" si="11"/>
        <v>100.20004798115492</v>
      </c>
      <c r="AA19" s="80">
        <f>AVERAGE(W19:W23)</f>
        <v>1.6946468344000003</v>
      </c>
      <c r="AB19" s="50">
        <v>1.7042194119999987</v>
      </c>
      <c r="AC19" s="51">
        <v>2.6843303649317565</v>
      </c>
      <c r="AD19" s="51">
        <f t="shared" si="12"/>
        <v>4.5746879161377398</v>
      </c>
      <c r="AE19" s="51">
        <f t="shared" si="13"/>
        <v>99.320223502474988</v>
      </c>
      <c r="AF19" s="80">
        <f>AVERAGE(AB19:AB23)</f>
        <v>1.6934447984000003</v>
      </c>
      <c r="AG19" s="50">
        <v>1.7060771040000002</v>
      </c>
      <c r="AH19" s="51">
        <v>2.7332815282439973</v>
      </c>
      <c r="AI19" s="51">
        <f t="shared" si="14"/>
        <v>4.6631890341232136</v>
      </c>
      <c r="AJ19" s="51">
        <f t="shared" si="15"/>
        <v>101.1314165450279</v>
      </c>
      <c r="AK19" s="80">
        <f>AVERAGE(AG19:AG23)</f>
        <v>1.6955210424</v>
      </c>
      <c r="AL19" s="50">
        <v>1.704656516</v>
      </c>
      <c r="AM19" s="51">
        <v>2.4266432489099672</v>
      </c>
      <c r="AN19" s="51">
        <f t="shared" si="16"/>
        <v>4.1365932262617857</v>
      </c>
      <c r="AO19" s="51">
        <f t="shared" si="17"/>
        <v>89.785800209668793</v>
      </c>
      <c r="AP19" s="80">
        <f>AVERAGE(AL19:AL23)</f>
        <v>1.6934065518000008</v>
      </c>
      <c r="AQ19" s="50">
        <v>1.704519921000001</v>
      </c>
      <c r="AR19" s="51">
        <v>2.0834662855982367</v>
      </c>
      <c r="AS19" s="51">
        <f t="shared" si="18"/>
        <v>3.5513097885340721</v>
      </c>
      <c r="AT19" s="51">
        <f t="shared" si="19"/>
        <v>77.088252567134759</v>
      </c>
      <c r="AU19" s="80">
        <f>AVERAGE(AQ19:AQ23)</f>
        <v>1.6927181130000004</v>
      </c>
      <c r="AV19" s="50">
        <v>1.7041920929999996</v>
      </c>
      <c r="AW19" s="51">
        <v>2.0152592604134774</v>
      </c>
      <c r="AX19" s="51">
        <f t="shared" si="20"/>
        <v>3.4343888969416754</v>
      </c>
      <c r="AY19" s="51">
        <f t="shared" si="21"/>
        <v>74.564592635298666</v>
      </c>
      <c r="AZ19" s="80">
        <f>AVERAGE(AV19:AV23)</f>
        <v>1.6917728756000006</v>
      </c>
      <c r="BA19" s="50">
        <v>1.7074703729999996</v>
      </c>
      <c r="BB19" s="51">
        <v>3.2775459627035608</v>
      </c>
      <c r="BC19" s="51">
        <f t="shared" si="22"/>
        <v>5.5963126274620913</v>
      </c>
      <c r="BD19" s="51">
        <f t="shared" si="23"/>
        <v>121.26920062003175</v>
      </c>
      <c r="BE19" s="80">
        <f>AVERAGE(BA19:BA23)</f>
        <v>1.695231461000001</v>
      </c>
      <c r="BF19" s="50">
        <v>1.7091368320000004</v>
      </c>
      <c r="BG19" s="51">
        <v>2.1880023432809996</v>
      </c>
      <c r="BH19" s="51">
        <f t="shared" si="24"/>
        <v>3.739595393403865</v>
      </c>
      <c r="BI19" s="51">
        <f t="shared" si="25"/>
        <v>80.956086701396984</v>
      </c>
      <c r="BJ19" s="80">
        <f>AVERAGE(BF19:BF23)</f>
        <v>1.695406302600001</v>
      </c>
      <c r="BK19" s="50">
        <v>1.7064322510000007</v>
      </c>
      <c r="BL19" s="51">
        <v>2.9774380017566457</v>
      </c>
      <c r="BM19" s="51">
        <f t="shared" si="26"/>
        <v>5.0807962315505373</v>
      </c>
      <c r="BN19" s="51">
        <f t="shared" si="27"/>
        <v>110.16520606499589</v>
      </c>
      <c r="BO19" s="80">
        <f>AVERAGE(BK19:BK23)</f>
        <v>1.6951057936000009</v>
      </c>
      <c r="BP19" s="3">
        <v>1.7026349100000004</v>
      </c>
      <c r="BQ19">
        <v>3.2159400013135144</v>
      </c>
      <c r="BR19">
        <f t="shared" si="28"/>
        <v>5.4755717147018368</v>
      </c>
      <c r="BS19">
        <f t="shared" si="29"/>
        <v>118.98978004860004</v>
      </c>
      <c r="BT19" s="50">
        <v>1.7055307240000008</v>
      </c>
      <c r="BU19" s="51">
        <v>4.0165572532615847</v>
      </c>
      <c r="BV19" s="51">
        <f t="shared" si="30"/>
        <v>6.8503618001426849</v>
      </c>
      <c r="BW19" s="51">
        <f t="shared" si="31"/>
        <v>148.61261837067863</v>
      </c>
      <c r="BX19" s="80">
        <f>AVERAGE(BT19:BT23)</f>
        <v>1.6950784746000014</v>
      </c>
      <c r="BY19" s="50">
        <v>1.7106666960000005</v>
      </c>
      <c r="BZ19" s="51">
        <v>3.1531678966228127</v>
      </c>
      <c r="CA19" s="51">
        <f t="shared" si="32"/>
        <v>5.3940193076490184</v>
      </c>
      <c r="CB19" s="51">
        <f t="shared" si="33"/>
        <v>116.66721217504407</v>
      </c>
      <c r="CC19" s="80">
        <f>AVERAGE(BY19:BY23)</f>
        <v>1.6964608160000014</v>
      </c>
      <c r="CD19" s="50">
        <v>1.706869355</v>
      </c>
      <c r="CE19" s="51">
        <v>3.1297626634915345</v>
      </c>
      <c r="CF19" s="51">
        <f t="shared" si="34"/>
        <v>5.3420959787368778</v>
      </c>
      <c r="CG19" s="51">
        <f t="shared" si="35"/>
        <v>115.80121854918677</v>
      </c>
      <c r="CH19" s="80">
        <f>AVERAGE(CD19:CD23)</f>
        <v>1.6954008388000017</v>
      </c>
      <c r="CI19" s="50">
        <v>1.7052575340000011</v>
      </c>
      <c r="CJ19" s="51">
        <v>0.40505420773899736</v>
      </c>
      <c r="CK19" s="51">
        <f t="shared" si="36"/>
        <v>0.69072173942532678</v>
      </c>
      <c r="CL19" s="51">
        <f t="shared" si="37"/>
        <v>14.987005686342902</v>
      </c>
      <c r="CM19" s="98">
        <f>AVERAGE(CI19:CI22)</f>
        <v>1.6978814040000016</v>
      </c>
      <c r="CN19" s="50">
        <v>1.7073064589999998</v>
      </c>
      <c r="CO19" s="51">
        <v>3.0028301700189037</v>
      </c>
      <c r="CP19" s="51">
        <f t="shared" si="38"/>
        <v>5.1267513445533419</v>
      </c>
      <c r="CQ19" s="51">
        <f t="shared" si="39"/>
        <v>111.10471629069944</v>
      </c>
      <c r="CR19" s="40">
        <f>AVERAGE(CN19:CN23)</f>
        <v>1.6905926948000005</v>
      </c>
      <c r="CS19" s="50">
        <v>1.705694638</v>
      </c>
      <c r="CT19" s="51">
        <v>3.2887364610540395</v>
      </c>
      <c r="CU19" s="51">
        <f t="shared" si="40"/>
        <v>5.6095801474149711</v>
      </c>
      <c r="CV19" s="51">
        <f t="shared" si="41"/>
        <v>121.68324905899946</v>
      </c>
      <c r="CW19" s="80">
        <f>AVERAGE(CS19:CS23)</f>
        <v>1.6935322192000002</v>
      </c>
      <c r="CX19" s="50">
        <v>1.7042740500000004</v>
      </c>
      <c r="CY19" s="51">
        <v>2.4985121194173696</v>
      </c>
      <c r="CZ19" s="51">
        <f t="shared" si="42"/>
        <v>4.258149368733525</v>
      </c>
      <c r="DA19" s="51">
        <f t="shared" si="43"/>
        <v>92.444948418442678</v>
      </c>
      <c r="DB19" s="80">
        <f>AVERAGE(CX19:CX23)</f>
        <v>1.6918165860000012</v>
      </c>
      <c r="DC19" s="50">
        <v>1.7015694690000007</v>
      </c>
      <c r="DD19" s="51">
        <v>2.7320327101455795</v>
      </c>
      <c r="DE19" s="105">
        <f t="shared" si="44"/>
        <v>4.6487434478930467</v>
      </c>
      <c r="DF19" s="105">
        <f t="shared" si="0"/>
        <v>101.08521027538644</v>
      </c>
      <c r="DG19" s="106">
        <f>AVERAGE(DC18:DC23)</f>
        <v>1.6929776435000006</v>
      </c>
      <c r="DH19" s="85">
        <v>1.6991107590000016</v>
      </c>
      <c r="DI19" s="85">
        <v>1.3047283700407493</v>
      </c>
      <c r="DJ19" s="13">
        <f t="shared" si="1"/>
        <v>2.2168780111087725</v>
      </c>
      <c r="DK19" s="10">
        <f t="shared" si="45"/>
        <v>48.274949691507722</v>
      </c>
      <c r="DL19" s="50">
        <v>1.7061317420000019</v>
      </c>
      <c r="DM19" s="51">
        <v>2.3762023443717784</v>
      </c>
      <c r="DN19" s="105">
        <f t="shared" si="46"/>
        <v>4.0541142451475105</v>
      </c>
      <c r="DO19" s="105">
        <f t="shared" si="47"/>
        <v>87.919486741755804</v>
      </c>
      <c r="DP19" s="110">
        <f>AVERAGE(DL19:DL23)</f>
        <v>1.6962969020000009</v>
      </c>
      <c r="DQ19" s="117">
        <v>1.698782931000002</v>
      </c>
      <c r="DR19" s="51">
        <v>1.6473102470084535</v>
      </c>
      <c r="DS19" s="105">
        <f t="shared" si="48"/>
        <v>2.7984225296793581</v>
      </c>
      <c r="DT19" s="105">
        <f t="shared" si="49"/>
        <v>60.950479139312783</v>
      </c>
      <c r="DU19" s="15">
        <f>AVERAGE(DQ18:DQ23)</f>
        <v>1.6899543408333351</v>
      </c>
      <c r="DV19" s="117">
        <v>1.6997390960000001</v>
      </c>
      <c r="DW19" s="51">
        <v>1.1286716006638084</v>
      </c>
      <c r="DX19" s="105">
        <f t="shared" si="50"/>
        <v>1.9184472461931747</v>
      </c>
      <c r="DY19" s="105">
        <f t="shared" si="51"/>
        <v>41.760849224560914</v>
      </c>
      <c r="DZ19" s="15">
        <f>AVERAGE(DV18:DV23)</f>
        <v>1.6906327626666657</v>
      </c>
      <c r="EA19" s="50">
        <v>1.6970345150000004</v>
      </c>
      <c r="EB19" s="51">
        <v>0.76104421501270225</v>
      </c>
      <c r="EC19" s="105">
        <f t="shared" si="52"/>
        <v>1.2915183003176371</v>
      </c>
      <c r="ED19" s="105">
        <f t="shared" si="53"/>
        <v>28.158635955469983</v>
      </c>
      <c r="EE19" s="110">
        <f>AVERAGE(EA17:EA23)</f>
        <v>1.6909306698571434</v>
      </c>
      <c r="EF19" s="117">
        <v>1.7000669240000015</v>
      </c>
      <c r="EG19" s="51">
        <v>1.3518098099703995</v>
      </c>
      <c r="EH19" s="105">
        <f t="shared" si="54"/>
        <v>2.2981671454694035</v>
      </c>
      <c r="EI19" s="105">
        <f t="shared" si="55"/>
        <v>50.016962968904778</v>
      </c>
      <c r="EJ19" s="15">
        <f>AVERAGE(EF18:EF23)</f>
        <v>1.6918712240000018</v>
      </c>
      <c r="EK19" s="117">
        <v>1.7015421500000016</v>
      </c>
      <c r="EL19" s="51">
        <v>2.0199276089881022</v>
      </c>
      <c r="EM19" s="105">
        <f t="shared" si="56"/>
        <v>3.4369919666419779</v>
      </c>
      <c r="EN19" s="105">
        <f t="shared" si="57"/>
        <v>74.737321532559776</v>
      </c>
      <c r="EO19" s="15">
        <f>AVERAGE(EK18:EK23)</f>
        <v>1.6934420665000014</v>
      </c>
      <c r="EP19" s="117">
        <v>1.7010230889999995</v>
      </c>
      <c r="EQ19" s="51">
        <v>2.3397353679965307</v>
      </c>
      <c r="ER19" s="105">
        <f t="shared" si="58"/>
        <v>3.9799438831120093</v>
      </c>
      <c r="ES19" s="105">
        <f t="shared" si="59"/>
        <v>86.570208615871636</v>
      </c>
      <c r="ET19" s="13">
        <f>AVERAGE(EP18:EP23)</f>
        <v>1.6926133901666667</v>
      </c>
      <c r="EU19" s="117">
        <v>1.7003127949999985</v>
      </c>
      <c r="EV19" s="51">
        <v>2.105550871413215</v>
      </c>
      <c r="EW19" s="105">
        <f t="shared" si="60"/>
        <v>3.5800950871872859</v>
      </c>
      <c r="EX19" s="105">
        <f t="shared" si="61"/>
        <v>77.905382242288951</v>
      </c>
      <c r="EY19" s="13">
        <f>AVERAGE(EU18:EU23)</f>
        <v>1.6927909636666663</v>
      </c>
      <c r="EZ19" s="117">
        <v>1.7017333829999988</v>
      </c>
      <c r="FA19" s="51">
        <v>1.1611682003440364</v>
      </c>
      <c r="FB19" s="105">
        <f t="shared" si="62"/>
        <v>1.9759986898034774</v>
      </c>
      <c r="FC19" s="105">
        <f t="shared" si="63"/>
        <v>42.963223412729349</v>
      </c>
      <c r="FD19" s="13">
        <f>AVERAGE(EZ18:EZ23)</f>
        <v>1.6931734296666665</v>
      </c>
      <c r="FE19" s="14">
        <v>1.7012143219999984</v>
      </c>
      <c r="FF19">
        <v>0.63130794999515771</v>
      </c>
      <c r="FG19" s="13">
        <f t="shared" si="64"/>
        <v>1.0739901261242211</v>
      </c>
      <c r="FH19" s="10">
        <f t="shared" si="65"/>
        <v>23.358394149820835</v>
      </c>
      <c r="FI19" s="105">
        <v>1.7056126810000016</v>
      </c>
      <c r="FJ19" s="105">
        <v>1.5425576460735642</v>
      </c>
      <c r="FK19" s="105">
        <f t="shared" si="66"/>
        <v>2.6310058823165834</v>
      </c>
      <c r="FL19" s="105">
        <f t="shared" si="67"/>
        <v>57.074632904721874</v>
      </c>
      <c r="FM19" s="15">
        <f>AVERAGE(FI19:FI23)</f>
        <v>1.6957778410000013</v>
      </c>
      <c r="FN19" s="117">
        <v>1.7045472399999984</v>
      </c>
      <c r="FO19" s="51">
        <v>1.7710356276755592</v>
      </c>
      <c r="FP19" s="105">
        <f t="shared" si="68"/>
        <v>3.0188138910960394</v>
      </c>
      <c r="FQ19" s="105">
        <f t="shared" si="69"/>
        <v>65.528318223995697</v>
      </c>
      <c r="FR19" s="13">
        <f>AVERAGE(FN19:FN23)</f>
        <v>1.6931825359999997</v>
      </c>
      <c r="FS19" s="14">
        <v>1.7005586659999992</v>
      </c>
      <c r="FT19">
        <v>0.12405426181043566</v>
      </c>
      <c r="FU19" s="13">
        <f t="shared" si="70"/>
        <v>0.21096154997596911</v>
      </c>
      <c r="FV19" s="10">
        <f t="shared" si="71"/>
        <v>4.5900076869861195</v>
      </c>
      <c r="FW19" s="105">
        <v>1.7037549890000019</v>
      </c>
      <c r="FX19" s="105">
        <v>1.8740284170252002</v>
      </c>
      <c r="FY19" s="105">
        <f t="shared" si="72"/>
        <v>3.192885265034461</v>
      </c>
      <c r="FZ19" s="105">
        <f t="shared" si="73"/>
        <v>69.339051429932411</v>
      </c>
      <c r="GA19" s="15">
        <f>AVERAGE(FW18:FW23)</f>
        <v>1.6957414156666681</v>
      </c>
      <c r="GB19" s="117">
        <v>1.7058585520000022</v>
      </c>
      <c r="GC19" s="105">
        <v>2.0659459204257389</v>
      </c>
      <c r="GD19" s="105">
        <f t="shared" si="74"/>
        <v>3.524211516327763</v>
      </c>
      <c r="GE19" s="105">
        <f t="shared" si="75"/>
        <v>76.439999055752338</v>
      </c>
      <c r="GF19" s="10">
        <f>AVERAGE(GB19:GB23)</f>
        <v>1.6945703412000017</v>
      </c>
      <c r="GG19" s="51">
        <v>1.7031539710000008</v>
      </c>
      <c r="GH19" s="51">
        <v>1.6140261408065466</v>
      </c>
      <c r="GI19" s="105">
        <f t="shared" si="76"/>
        <v>2.748935031012476</v>
      </c>
      <c r="GJ19" s="105">
        <f t="shared" si="77"/>
        <v>59.718967209842226</v>
      </c>
      <c r="GK19" s="13">
        <f>AVERAGE(GG18:GG23)</f>
        <v>1.6940476376666684</v>
      </c>
      <c r="GL19" s="117">
        <v>1.7068147170000039</v>
      </c>
      <c r="GM19" s="51">
        <v>1.6886500763972176</v>
      </c>
      <c r="GN19" s="105">
        <f t="shared" si="78"/>
        <v>2.8822128022579521</v>
      </c>
      <c r="GO19" s="105">
        <f t="shared" si="79"/>
        <v>62.480052826697055</v>
      </c>
      <c r="GP19" s="13">
        <f>AVERAGE(GL19:GL23)</f>
        <v>1.6918493688000023</v>
      </c>
      <c r="GQ19" s="117">
        <v>1.7028261429999993</v>
      </c>
      <c r="GR19" s="51">
        <v>2.8910036562677028</v>
      </c>
      <c r="GS19" s="105">
        <f t="shared" si="80"/>
        <v>4.9228766054012283</v>
      </c>
      <c r="GT19" s="105">
        <f t="shared" si="81"/>
        <v>106.967135281905</v>
      </c>
      <c r="GU19" s="13">
        <f>AVERAGE(GQ18:GQ23)</f>
        <v>1.695090312833333</v>
      </c>
      <c r="GV19" s="117">
        <v>1.7083992190000021</v>
      </c>
      <c r="GW19" s="51">
        <v>2.0220217856402489</v>
      </c>
      <c r="GX19" s="105">
        <f t="shared" si="82"/>
        <v>3.454420439388791</v>
      </c>
      <c r="GY19" s="105">
        <f t="shared" si="83"/>
        <v>74.814806068689208</v>
      </c>
      <c r="GZ19" s="13">
        <f>AVERAGE(GV19:GV23)</f>
        <v>1.6960182482000004</v>
      </c>
      <c r="HA19" s="117">
        <v>1.7082626239999996</v>
      </c>
      <c r="HB19" s="51">
        <v>2.0292906104706825</v>
      </c>
      <c r="HC19" s="105">
        <f t="shared" si="84"/>
        <v>3.466561303101209</v>
      </c>
      <c r="HD19" s="105">
        <f t="shared" si="85"/>
        <v>75.083752587415248</v>
      </c>
      <c r="HE19" s="13">
        <f>AVERAGE(HA19:HA23)</f>
        <v>1.6960237120000001</v>
      </c>
      <c r="HF19" s="117">
        <v>1.7048477490000007</v>
      </c>
      <c r="HG19" s="51">
        <v>2.203472752890915</v>
      </c>
      <c r="HH19" s="105">
        <f t="shared" si="86"/>
        <v>3.7565855627489113</v>
      </c>
      <c r="HI19" s="105">
        <f t="shared" si="87"/>
        <v>81.528491856963853</v>
      </c>
      <c r="HJ19" s="15">
        <f>AVERAGE(HF19:HF23)</f>
        <v>1.6937015970000009</v>
      </c>
      <c r="HK19" s="116">
        <v>1.7133439580000012</v>
      </c>
      <c r="HL19" s="48">
        <v>3.0400903855170225</v>
      </c>
      <c r="HM19" s="103">
        <f t="shared" si="88"/>
        <v>5.2087204937994844</v>
      </c>
      <c r="HN19" s="103">
        <f t="shared" si="89"/>
        <v>112.48334426412983</v>
      </c>
      <c r="HO19" s="133">
        <f>AVERAGE(HK20:HK23)</f>
        <v>1.7005040279999997</v>
      </c>
      <c r="HP19" s="117">
        <v>1.7086997279999991</v>
      </c>
      <c r="HQ19" s="51">
        <v>3.1722398159696108</v>
      </c>
      <c r="HR19" s="105">
        <f t="shared" si="90"/>
        <v>5.4204053106980412</v>
      </c>
      <c r="HS19" s="105">
        <f t="shared" si="91"/>
        <v>117.37287319087559</v>
      </c>
      <c r="HT19" s="15">
        <f>AVERAGE(HP19:HP23)</f>
        <v>1.6942097304000001</v>
      </c>
      <c r="HU19" s="117">
        <v>1.7062683369999991</v>
      </c>
      <c r="HV19" s="51">
        <v>2.4254698672776516</v>
      </c>
      <c r="HW19" s="105">
        <f t="shared" si="92"/>
        <v>4.1385024368834475</v>
      </c>
      <c r="HX19" s="105">
        <f t="shared" si="93"/>
        <v>89.742385089273114</v>
      </c>
      <c r="HY19" s="13">
        <f>AVERAGE(HU19:HU23)</f>
        <v>1.6959963929999997</v>
      </c>
      <c r="IB19" s="13"/>
    </row>
    <row r="20" spans="1:236" x14ac:dyDescent="0.25">
      <c r="D20" s="50">
        <v>1.6963788590000011</v>
      </c>
      <c r="E20" s="51">
        <v>1.1897420552477256</v>
      </c>
      <c r="F20" s="51">
        <f t="shared" si="2"/>
        <v>2.0182532701854528</v>
      </c>
      <c r="G20" s="51">
        <f t="shared" si="3"/>
        <v>44.020456044165847</v>
      </c>
      <c r="H20" s="74">
        <f>SUM(G18:G23)</f>
        <v>315.49677083677346</v>
      </c>
      <c r="I20" s="50">
        <v>1.6980453180000001</v>
      </c>
      <c r="J20" s="51">
        <v>1.1696466468979838</v>
      </c>
      <c r="K20" s="51">
        <f t="shared" si="4"/>
        <v>1.9861130124795208</v>
      </c>
      <c r="L20" s="51">
        <f t="shared" si="5"/>
        <v>43.2769259352254</v>
      </c>
      <c r="M20" s="74">
        <f>SUM(L18:L23)</f>
        <v>366.47461559128294</v>
      </c>
      <c r="N20" s="50">
        <v>1.7021158489999983</v>
      </c>
      <c r="O20" s="51">
        <v>1.041188082136151</v>
      </c>
      <c r="P20" s="51">
        <f t="shared" si="6"/>
        <v>1.7722227363938547</v>
      </c>
      <c r="Q20" s="51">
        <f t="shared" si="7"/>
        <v>38.523959039037585</v>
      </c>
      <c r="R20" s="74">
        <f>SUM(Q19:Q24)</f>
        <v>170.89121778458562</v>
      </c>
      <c r="S20" s="3">
        <v>1.7006952609999999</v>
      </c>
      <c r="T20">
        <v>1.1291706943500914</v>
      </c>
      <c r="U20">
        <f t="shared" si="8"/>
        <v>1.92037524874128</v>
      </c>
      <c r="V20">
        <f t="shared" si="9"/>
        <v>41.779315690953382</v>
      </c>
      <c r="W20" s="50">
        <v>1.7003674330000003</v>
      </c>
      <c r="X20" s="51">
        <v>1.63598683727215</v>
      </c>
      <c r="Y20" s="51">
        <f t="shared" si="10"/>
        <v>2.7817787389142348</v>
      </c>
      <c r="Z20" s="51">
        <f t="shared" si="11"/>
        <v>60.531512979069547</v>
      </c>
      <c r="AA20" s="74">
        <f>SUM(Z19:Z23)</f>
        <v>218.42073176869525</v>
      </c>
      <c r="AB20" s="50">
        <v>1.698946845</v>
      </c>
      <c r="AC20" s="51">
        <v>1.5380396575656803</v>
      </c>
      <c r="AD20" s="51">
        <f t="shared" si="12"/>
        <v>2.6130476237060929</v>
      </c>
      <c r="AE20" s="51">
        <f t="shared" si="13"/>
        <v>56.907467329930171</v>
      </c>
      <c r="AF20" s="74">
        <f>SUM(AE19:AE23)</f>
        <v>214.19500858880605</v>
      </c>
      <c r="AG20" s="50">
        <v>1.7008045369999998</v>
      </c>
      <c r="AH20" s="51">
        <v>1.64458039148077</v>
      </c>
      <c r="AI20" s="51">
        <f t="shared" si="14"/>
        <v>2.7971097912917293</v>
      </c>
      <c r="AJ20" s="51">
        <f t="shared" si="15"/>
        <v>60.849474484788487</v>
      </c>
      <c r="AK20" s="74">
        <f>SUM(AJ19:AJ23)</f>
        <v>215.64249818438165</v>
      </c>
      <c r="AL20" s="50">
        <v>1.6980999560000001</v>
      </c>
      <c r="AM20" s="51">
        <v>1.3427817345289723</v>
      </c>
      <c r="AN20" s="51">
        <f t="shared" si="16"/>
        <v>2.2801776043212518</v>
      </c>
      <c r="AO20" s="51">
        <f t="shared" si="17"/>
        <v>49.682924177571977</v>
      </c>
      <c r="AP20" s="74">
        <f>SUM(AO19:AO23)</f>
        <v>187.94759610493469</v>
      </c>
      <c r="AQ20" s="50">
        <v>1.6990561209999999</v>
      </c>
      <c r="AR20" s="51">
        <v>1.3290630559475711</v>
      </c>
      <c r="AS20" s="51">
        <f t="shared" si="18"/>
        <v>2.2581527204026859</v>
      </c>
      <c r="AT20" s="51">
        <f t="shared" si="19"/>
        <v>49.175333070060134</v>
      </c>
      <c r="AU20" s="74">
        <f>SUM(AT19:AT23)</f>
        <v>175.09711745208847</v>
      </c>
      <c r="AV20" s="50">
        <v>1.6987282930000003</v>
      </c>
      <c r="AW20" s="51">
        <v>1.0275028883944197</v>
      </c>
      <c r="AX20" s="51">
        <f t="shared" si="20"/>
        <v>1.7454482276548224</v>
      </c>
      <c r="AY20" s="51">
        <f t="shared" si="21"/>
        <v>38.017606870593532</v>
      </c>
      <c r="AZ20" s="74">
        <f>SUM(AY19:AY23)</f>
        <v>152.44829159739729</v>
      </c>
      <c r="BA20" s="50">
        <v>1.7020065730000002</v>
      </c>
      <c r="BB20" s="51">
        <v>2.0414119750052686</v>
      </c>
      <c r="BC20" s="51">
        <f t="shared" si="22"/>
        <v>3.4744965996598793</v>
      </c>
      <c r="BD20" s="51">
        <f t="shared" si="23"/>
        <v>75.532243075194941</v>
      </c>
      <c r="BE20" s="74">
        <f>SUM(BD19:BD23)</f>
        <v>279.55567371799248</v>
      </c>
      <c r="BF20" s="50">
        <v>1.7014875120000017</v>
      </c>
      <c r="BG20" s="51">
        <v>1.3355828189008534</v>
      </c>
      <c r="BH20" s="51">
        <f t="shared" si="24"/>
        <v>2.2724774876015621</v>
      </c>
      <c r="BI20" s="51">
        <f t="shared" si="25"/>
        <v>49.416564299331576</v>
      </c>
      <c r="BJ20" s="74">
        <f>SUM(BI19:BI23)</f>
        <v>188.7385761808618</v>
      </c>
      <c r="BK20" s="50">
        <v>1.7009684510000014</v>
      </c>
      <c r="BL20" s="51">
        <v>1.5017251135994485</v>
      </c>
      <c r="BM20" s="51">
        <f t="shared" si="26"/>
        <v>2.5543870403070552</v>
      </c>
      <c r="BN20" s="51">
        <f t="shared" si="27"/>
        <v>55.563829203179594</v>
      </c>
      <c r="BO20" s="74">
        <f>SUM(BN19:BN23)</f>
        <v>234.84781658685711</v>
      </c>
      <c r="BP20" s="3">
        <v>1.6960783500000023</v>
      </c>
      <c r="BQ20">
        <v>1.8791599342208629</v>
      </c>
      <c r="BR20">
        <f t="shared" si="28"/>
        <v>3.1872024806194341</v>
      </c>
      <c r="BS20">
        <f t="shared" si="29"/>
        <v>69.528917566171927</v>
      </c>
      <c r="BT20" s="50">
        <v>1.7000669240000015</v>
      </c>
      <c r="BU20" s="51">
        <v>2.2984834616769483</v>
      </c>
      <c r="BV20" s="51">
        <f t="shared" si="30"/>
        <v>3.9075757085580047</v>
      </c>
      <c r="BW20" s="51">
        <f t="shared" si="31"/>
        <v>85.04388808204709</v>
      </c>
      <c r="BX20" s="74">
        <f>SUM(BW19:BW23)</f>
        <v>333.32119956446792</v>
      </c>
      <c r="BY20" s="50">
        <v>1.7041101360000006</v>
      </c>
      <c r="BZ20" s="51">
        <v>1.8512518681073216</v>
      </c>
      <c r="CA20" s="51">
        <f t="shared" si="32"/>
        <v>3.1547370727306228</v>
      </c>
      <c r="CB20" s="51">
        <f t="shared" si="33"/>
        <v>68.496319119970892</v>
      </c>
      <c r="CC20" s="74">
        <f>SUM(CB19:CB23)</f>
        <v>289.99875061916748</v>
      </c>
      <c r="CD20" s="50">
        <v>1.7014055550000009</v>
      </c>
      <c r="CE20" s="51">
        <v>2.144002534907393</v>
      </c>
      <c r="CF20" s="51">
        <f t="shared" si="34"/>
        <v>3.6478178228255218</v>
      </c>
      <c r="CG20" s="51">
        <f t="shared" si="35"/>
        <v>79.328093791573536</v>
      </c>
      <c r="CH20" s="74">
        <f>SUM(CG19:CG23)</f>
        <v>300.44549125498497</v>
      </c>
      <c r="CI20" s="50">
        <v>1.7019792540000012</v>
      </c>
      <c r="CJ20" s="51">
        <v>0.14516703680815715</v>
      </c>
      <c r="CK20" s="51">
        <f t="shared" si="36"/>
        <v>0.24707128501213801</v>
      </c>
      <c r="CL20" s="51">
        <f t="shared" si="37"/>
        <v>5.371180361901815</v>
      </c>
      <c r="CM20" s="99">
        <f>SUM(CL19:CL22)</f>
        <v>73.039110043190277</v>
      </c>
      <c r="CN20" s="50">
        <v>1.6996571389999993</v>
      </c>
      <c r="CO20" s="51">
        <v>1.7778685494057782</v>
      </c>
      <c r="CP20" s="51">
        <f t="shared" si="38"/>
        <v>3.021766972201104</v>
      </c>
      <c r="CQ20" s="51">
        <f t="shared" si="39"/>
        <v>65.781136328013787</v>
      </c>
      <c r="CR20">
        <f>SUM(CQ19:CQ23)</f>
        <v>259.92862491822825</v>
      </c>
      <c r="CS20" s="50">
        <v>1.6991380780000007</v>
      </c>
      <c r="CT20" s="51">
        <v>1.576255495002804</v>
      </c>
      <c r="CU20" s="51">
        <f t="shared" si="40"/>
        <v>2.678275732216004</v>
      </c>
      <c r="CV20" s="51">
        <f t="shared" si="41"/>
        <v>58.321453315103753</v>
      </c>
      <c r="CW20" s="74">
        <f>SUM(CV19:CV23)</f>
        <v>244.70718157588911</v>
      </c>
      <c r="CX20" s="50">
        <v>1.6988102500000011</v>
      </c>
      <c r="CY20" s="51">
        <v>1.452682097321756</v>
      </c>
      <c r="CZ20" s="51">
        <f t="shared" si="42"/>
        <v>2.4678312369216981</v>
      </c>
      <c r="DA20" s="51">
        <f t="shared" si="43"/>
        <v>53.749237600904969</v>
      </c>
      <c r="DB20" s="74">
        <f>SUM(DA19:DA23)</f>
        <v>203.03453903873594</v>
      </c>
      <c r="DC20" s="50">
        <v>1.6950129090000008</v>
      </c>
      <c r="DD20" s="51">
        <v>1.6937179495178885</v>
      </c>
      <c r="DE20" s="105">
        <f t="shared" si="44"/>
        <v>2.8708737886378324</v>
      </c>
      <c r="DF20" s="105">
        <f t="shared" si="0"/>
        <v>62.667564132161871</v>
      </c>
      <c r="DG20" s="93">
        <f>SUM(DF18:DF23)</f>
        <v>446.93602649879631</v>
      </c>
      <c r="DH20" s="85">
        <v>1.6925541990000017</v>
      </c>
      <c r="DI20" s="85">
        <v>0.62572841740602791</v>
      </c>
      <c r="DJ20" s="13">
        <f t="shared" si="1"/>
        <v>1.0590792603141983</v>
      </c>
      <c r="DK20" s="10">
        <f t="shared" si="45"/>
        <v>23.151951444023034</v>
      </c>
      <c r="DL20" s="50">
        <v>1.7017607019999996</v>
      </c>
      <c r="DM20" s="51">
        <v>1.1062481482503632</v>
      </c>
      <c r="DN20" s="105">
        <f t="shared" si="46"/>
        <v>1.8825696253527378</v>
      </c>
      <c r="DO20" s="105">
        <f t="shared" si="47"/>
        <v>40.931181485263437</v>
      </c>
      <c r="DP20" s="15">
        <f>SUM(DO19:DO23)</f>
        <v>185.61967146770263</v>
      </c>
      <c r="DQ20" s="117">
        <v>1.6922263710000021</v>
      </c>
      <c r="DR20" s="51">
        <v>0.79592345940815334</v>
      </c>
      <c r="DS20" s="105">
        <f t="shared" si="48"/>
        <v>1.3468826673080267</v>
      </c>
      <c r="DT20" s="105">
        <f t="shared" si="49"/>
        <v>29.449167998101675</v>
      </c>
      <c r="DU20" s="15">
        <f>SUM(DT18:DT23)</f>
        <v>233.60805970804233</v>
      </c>
      <c r="DV20" s="117">
        <v>1.6942752959999989</v>
      </c>
      <c r="DW20" s="51">
        <v>0.61257845415913026</v>
      </c>
      <c r="DX20" s="105">
        <f t="shared" si="50"/>
        <v>1.0378765417436822</v>
      </c>
      <c r="DY20" s="105">
        <f t="shared" si="51"/>
        <v>22.665402803887819</v>
      </c>
      <c r="DZ20" s="15">
        <f>SUM(DY18:DY23)</f>
        <v>170.05347443131248</v>
      </c>
      <c r="EA20" s="50">
        <v>1.691570715000001</v>
      </c>
      <c r="EB20" s="51">
        <v>0.48295744197544249</v>
      </c>
      <c r="EC20" s="105">
        <f t="shared" si="52"/>
        <v>0.81695666543697076</v>
      </c>
      <c r="ED20" s="105">
        <f t="shared" si="53"/>
        <v>17.869425353091373</v>
      </c>
      <c r="EE20" s="15">
        <f>SUM(ED17:ED23)</f>
        <v>301.58537655775558</v>
      </c>
      <c r="EF20" s="117">
        <v>1.6935103640000015</v>
      </c>
      <c r="EG20" s="51">
        <v>0.79458204081610428</v>
      </c>
      <c r="EH20" s="105">
        <f t="shared" si="54"/>
        <v>1.3456329211703448</v>
      </c>
      <c r="EI20" s="105">
        <f t="shared" si="55"/>
        <v>29.399535510195857</v>
      </c>
      <c r="EJ20" s="15">
        <f>SUM(EI18:EI23)</f>
        <v>228.70021071695047</v>
      </c>
      <c r="EK20" s="117">
        <v>1.6960783500000023</v>
      </c>
      <c r="EL20" s="51">
        <v>1.2726277919763367</v>
      </c>
      <c r="EM20" s="105">
        <f t="shared" si="56"/>
        <v>2.1584764455793715</v>
      </c>
      <c r="EN20" s="105">
        <f t="shared" si="57"/>
        <v>47.087228303124455</v>
      </c>
      <c r="EO20" s="15">
        <f>SUM(EN18:EN23)</f>
        <v>307.40372276068871</v>
      </c>
      <c r="EP20" s="117">
        <v>1.696652048999999</v>
      </c>
      <c r="EQ20" s="51">
        <v>1.2971492750360676</v>
      </c>
      <c r="ER20" s="105">
        <f t="shared" si="58"/>
        <v>2.2008109753488072</v>
      </c>
      <c r="ES20" s="105">
        <f t="shared" si="59"/>
        <v>47.994523176334503</v>
      </c>
      <c r="ET20" s="13">
        <f>SUM(ES18:ES23)</f>
        <v>362.2729968734447</v>
      </c>
      <c r="EU20" s="117">
        <v>1.6961329880000005</v>
      </c>
      <c r="EV20" s="51">
        <v>1.2416170096728687</v>
      </c>
      <c r="EW20" s="105">
        <f t="shared" si="60"/>
        <v>2.1059475685680682</v>
      </c>
      <c r="EX20" s="105">
        <f t="shared" si="61"/>
        <v>45.939829357896144</v>
      </c>
      <c r="EY20" s="13">
        <f>SUM(EX18:EX23)</f>
        <v>320.82223632191796</v>
      </c>
      <c r="EZ20" s="117">
        <v>1.697362343</v>
      </c>
      <c r="FA20" s="51">
        <v>0.54253642100535038</v>
      </c>
      <c r="FB20" s="105">
        <f t="shared" si="62"/>
        <v>0.92088089072047596</v>
      </c>
      <c r="FC20" s="105">
        <f t="shared" si="63"/>
        <v>20.073847577197963</v>
      </c>
      <c r="FD20" s="13">
        <f>SUM(FC18:FC23)</f>
        <v>170.31295024057403</v>
      </c>
      <c r="FE20" s="14">
        <v>1.6937562350000004</v>
      </c>
      <c r="FF20">
        <v>0.44767256027757796</v>
      </c>
      <c r="FG20" s="13">
        <f t="shared" si="64"/>
        <v>0.75824819020856116</v>
      </c>
      <c r="FH20" s="10">
        <f t="shared" si="65"/>
        <v>16.563884730270384</v>
      </c>
      <c r="FI20" s="105">
        <v>1.7001488810000005</v>
      </c>
      <c r="FJ20" s="105">
        <v>0.92314489778772346</v>
      </c>
      <c r="FK20" s="105">
        <f t="shared" si="66"/>
        <v>1.5694837649746578</v>
      </c>
      <c r="FL20" s="105">
        <f t="shared" si="67"/>
        <v>34.156361218145769</v>
      </c>
      <c r="FM20" s="15">
        <f>SUM(FL19:FL23)</f>
        <v>139.18356082722795</v>
      </c>
      <c r="FN20" s="117">
        <v>1.699083439999999</v>
      </c>
      <c r="FO20" s="51">
        <v>0.94331976777599991</v>
      </c>
      <c r="FP20" s="105">
        <f t="shared" si="68"/>
        <v>1.6027789960528462</v>
      </c>
      <c r="FQ20" s="105">
        <f t="shared" si="69"/>
        <v>34.902831407712</v>
      </c>
      <c r="FR20" s="13">
        <f>SUM(FQ19:FQ23)</f>
        <v>131.43424344798294</v>
      </c>
      <c r="FS20" s="14">
        <v>1.6961876260000004</v>
      </c>
      <c r="FT20">
        <v>8.0651073790833083E-2</v>
      </c>
      <c r="FU20" s="13">
        <f t="shared" si="70"/>
        <v>0.13679935338762403</v>
      </c>
      <c r="FV20" s="10">
        <f t="shared" si="71"/>
        <v>2.9840897302608242</v>
      </c>
      <c r="FW20" s="105">
        <v>1.6982911890000008</v>
      </c>
      <c r="FX20" s="105">
        <v>0.94342104401781601</v>
      </c>
      <c r="FY20" s="105">
        <f t="shared" si="72"/>
        <v>1.6022036465726388</v>
      </c>
      <c r="FZ20" s="105">
        <f t="shared" si="73"/>
        <v>34.90657862865919</v>
      </c>
      <c r="GA20" s="15">
        <f>SUM(FZ18:FZ23)</f>
        <v>281.57391717194093</v>
      </c>
      <c r="GB20" s="117">
        <v>1.7014875120000017</v>
      </c>
      <c r="GC20" s="105">
        <v>1.2309008531409489</v>
      </c>
      <c r="GD20" s="105">
        <f t="shared" si="74"/>
        <v>2.0943624301294728</v>
      </c>
      <c r="GE20" s="105">
        <f t="shared" si="75"/>
        <v>45.543331566215109</v>
      </c>
      <c r="GF20" s="10">
        <f>SUM(GE19:GE23)</f>
        <v>197.65336622613873</v>
      </c>
      <c r="GG20" s="51">
        <v>1.6976901710000014</v>
      </c>
      <c r="GH20" s="51">
        <v>0.97539746359696211</v>
      </c>
      <c r="GI20" s="105">
        <f t="shared" si="76"/>
        <v>1.6559226867668944</v>
      </c>
      <c r="GJ20" s="105">
        <f t="shared" si="77"/>
        <v>36.089706153087597</v>
      </c>
      <c r="GK20" s="13">
        <f>SUM(GJ18:GJ23)</f>
        <v>290.49059659351803</v>
      </c>
      <c r="GL20" s="117">
        <v>1.6969798770000022</v>
      </c>
      <c r="GM20" s="51">
        <v>1.0512187325991491</v>
      </c>
      <c r="GN20" s="105">
        <f t="shared" si="78"/>
        <v>1.7838970355462023</v>
      </c>
      <c r="GO20" s="105">
        <f t="shared" si="79"/>
        <v>38.895093106168517</v>
      </c>
      <c r="GP20" s="13">
        <f>SUM(GO19:GO23)</f>
        <v>166.1920533293769</v>
      </c>
      <c r="GQ20" s="117">
        <v>1.697362343</v>
      </c>
      <c r="GR20" s="51">
        <v>1.5890043217515206</v>
      </c>
      <c r="GS20" s="105">
        <f t="shared" si="80"/>
        <v>2.6971160986052869</v>
      </c>
      <c r="GT20" s="105">
        <f t="shared" si="81"/>
        <v>58.793159904806259</v>
      </c>
      <c r="GU20" s="13">
        <f>SUM(GT18:GT23)</f>
        <v>447.21814617287089</v>
      </c>
      <c r="GV20" s="117">
        <v>1.7029354189999992</v>
      </c>
      <c r="GW20" s="51">
        <v>0.97047311526892022</v>
      </c>
      <c r="GX20" s="105">
        <f t="shared" si="82"/>
        <v>1.6526530411787133</v>
      </c>
      <c r="GY20" s="105">
        <f t="shared" si="83"/>
        <v>35.907505264950046</v>
      </c>
      <c r="GZ20" s="13">
        <f>SUM(GY19:GY23)</f>
        <v>150.02828843506259</v>
      </c>
      <c r="HA20" s="117">
        <v>1.7017060639999997</v>
      </c>
      <c r="HB20" s="51">
        <v>1.1806622822361144</v>
      </c>
      <c r="HC20" s="105">
        <f t="shared" si="84"/>
        <v>2.0091401652172749</v>
      </c>
      <c r="HD20" s="105">
        <f t="shared" si="85"/>
        <v>43.684504442736234</v>
      </c>
      <c r="HE20" s="13">
        <f>SUM(HD19:HD23)</f>
        <v>177.88176594511316</v>
      </c>
      <c r="HF20" s="117">
        <v>1.7004767090000001</v>
      </c>
      <c r="HG20" s="51">
        <v>1.3079272388356393</v>
      </c>
      <c r="HH20" s="105">
        <f t="shared" si="86"/>
        <v>2.2240998067066853</v>
      </c>
      <c r="HI20" s="105">
        <f t="shared" si="87"/>
        <v>48.393307836918652</v>
      </c>
      <c r="HJ20" s="15">
        <f>SUM(HI19:HI23)</f>
        <v>185.51946736660838</v>
      </c>
      <c r="HK20" s="117">
        <v>1.7078801579999983</v>
      </c>
      <c r="HL20" s="51">
        <v>1.5491527955500599</v>
      </c>
      <c r="HM20" s="105">
        <f t="shared" si="88"/>
        <v>2.6457673212301751</v>
      </c>
      <c r="HN20" s="105">
        <f t="shared" si="89"/>
        <v>57.318653435352218</v>
      </c>
      <c r="HO20" s="31">
        <f>SUM(HN20:HN23)</f>
        <v>117.77277069718812</v>
      </c>
      <c r="HP20" s="117">
        <v>1.6990561209999999</v>
      </c>
      <c r="HQ20" s="51">
        <v>2.0610814319394741</v>
      </c>
      <c r="HR20" s="105">
        <f t="shared" si="90"/>
        <v>3.5018930228162084</v>
      </c>
      <c r="HS20" s="105">
        <f t="shared" si="91"/>
        <v>76.260012981760539</v>
      </c>
      <c r="HT20" s="15">
        <f>SUM(HS19:HS23)</f>
        <v>298.82616211073901</v>
      </c>
      <c r="HU20" s="117">
        <v>1.7008045369999998</v>
      </c>
      <c r="HV20" s="51">
        <v>1.3287116270270933</v>
      </c>
      <c r="HW20" s="105">
        <f t="shared" si="92"/>
        <v>2.2598787636123321</v>
      </c>
      <c r="HX20" s="105">
        <f t="shared" si="93"/>
        <v>49.162330200002451</v>
      </c>
      <c r="HY20" s="13">
        <f>SUM(HX19:HX23)</f>
        <v>205.0353493803764</v>
      </c>
    </row>
    <row r="21" spans="1:236" x14ac:dyDescent="0.25">
      <c r="A21" s="89" t="s">
        <v>171</v>
      </c>
      <c r="B21" s="40">
        <f>AVERAGE(H19,M19,R19,AA19,AF19,AK19,AP19,AU19,AZ19,BE19,BJ19,BO19,BX19,CC19,CH19,CM19,CR19,CW19,DB19,DG19,DP19,DU19,DZ19,EE19,EJ19,EO19,ET19,EY19,FD19,FM19,FR19,GA19,GF19,GK19,GP19,GU19,GZ19,HE19,HJ19,HO19,HT19,HY19)</f>
        <v>1.6939910080434246</v>
      </c>
      <c r="D21" s="50">
        <v>1.6909150590000017</v>
      </c>
      <c r="E21" s="51">
        <v>0.71451860648183807</v>
      </c>
      <c r="F21" s="51">
        <f t="shared" si="2"/>
        <v>1.2081902716358361</v>
      </c>
      <c r="G21" s="51">
        <f t="shared" si="3"/>
        <v>26.437188439828009</v>
      </c>
      <c r="H21" s="92">
        <f>ABS($B$21-H19)</f>
        <v>1.8010623767572564E-3</v>
      </c>
      <c r="I21" s="50">
        <v>1.6914887580000002</v>
      </c>
      <c r="J21" s="51">
        <v>0.79037222350457637</v>
      </c>
      <c r="K21" s="51">
        <f t="shared" si="4"/>
        <v>1.3369057306934544</v>
      </c>
      <c r="L21" s="51">
        <f t="shared" si="5"/>
        <v>29.243772269669325</v>
      </c>
      <c r="M21" s="92">
        <f>ABS($B$21-M19)</f>
        <v>8.944122899090523E-4</v>
      </c>
      <c r="N21" s="50">
        <v>1.6957505219999991</v>
      </c>
      <c r="O21" s="51">
        <v>0.53715609895369743</v>
      </c>
      <c r="P21" s="51">
        <f t="shared" si="6"/>
        <v>0.91088273519621554</v>
      </c>
      <c r="Q21" s="51">
        <f t="shared" si="7"/>
        <v>19.874775661286805</v>
      </c>
      <c r="R21" s="92">
        <f>ABS($B$21-R19)</f>
        <v>2.857397043424692E-3</v>
      </c>
      <c r="S21" s="3">
        <v>1.6963242209999994</v>
      </c>
      <c r="T21">
        <v>0.74423998081459841</v>
      </c>
      <c r="U21">
        <f t="shared" si="8"/>
        <v>1.2624723056923781</v>
      </c>
      <c r="V21">
        <f t="shared" si="9"/>
        <v>27.536879290140142</v>
      </c>
      <c r="W21" s="50">
        <v>1.6949036330000009</v>
      </c>
      <c r="X21" s="51">
        <v>0.87266486376247709</v>
      </c>
      <c r="Y21" s="51">
        <f t="shared" si="10"/>
        <v>1.4790828479824734</v>
      </c>
      <c r="Z21" s="51">
        <f t="shared" si="11"/>
        <v>32.288599959211652</v>
      </c>
      <c r="AA21" s="92">
        <f>ABS($B$21-AA19)</f>
        <v>6.5582635657568389E-4</v>
      </c>
      <c r="AB21" s="50">
        <v>1.6934830450000007</v>
      </c>
      <c r="AC21" s="51">
        <v>0.86911924341092295</v>
      </c>
      <c r="AD21" s="51">
        <f t="shared" si="12"/>
        <v>1.4718387027996265</v>
      </c>
      <c r="AE21" s="51">
        <f t="shared" si="13"/>
        <v>32.157412006204147</v>
      </c>
      <c r="AF21" s="92">
        <f>ABS($B$21-AF19)</f>
        <v>5.4620964342433354E-4</v>
      </c>
      <c r="AG21" s="50">
        <v>1.6953407370000004</v>
      </c>
      <c r="AH21" s="51">
        <v>0.69203705133315474</v>
      </c>
      <c r="AI21" s="51">
        <f t="shared" si="14"/>
        <v>1.1732386046384577</v>
      </c>
      <c r="AJ21" s="51">
        <f t="shared" si="15"/>
        <v>25.605370899326726</v>
      </c>
      <c r="AK21" s="92">
        <f>ABS($B$21-AK19)</f>
        <v>1.5300343565753938E-3</v>
      </c>
      <c r="AL21" s="50">
        <v>1.693920149000002</v>
      </c>
      <c r="AM21" s="51">
        <v>0.65355351227216774</v>
      </c>
      <c r="AN21" s="51">
        <f t="shared" si="16"/>
        <v>1.107067462887545</v>
      </c>
      <c r="AO21" s="51">
        <f t="shared" si="17"/>
        <v>24.181479954070205</v>
      </c>
      <c r="AP21" s="92">
        <f>ABS($B$21-AP19)</f>
        <v>5.8445624342384761E-4</v>
      </c>
      <c r="AQ21" s="50">
        <v>1.6924995610000018</v>
      </c>
      <c r="AR21" s="51">
        <v>0.69240774288836082</v>
      </c>
      <c r="AS21" s="51">
        <f t="shared" si="18"/>
        <v>1.1718998008715529</v>
      </c>
      <c r="AT21" s="51">
        <f t="shared" si="19"/>
        <v>25.61908648686935</v>
      </c>
      <c r="AU21" s="92">
        <f>ABS($B$21-AU19)</f>
        <v>1.2728950434242048E-3</v>
      </c>
      <c r="AV21" s="50">
        <v>1.6921717330000021</v>
      </c>
      <c r="AW21" s="51">
        <v>0.53124511877246139</v>
      </c>
      <c r="AX21" s="51">
        <f t="shared" si="20"/>
        <v>0.89895797328098792</v>
      </c>
      <c r="AY21" s="51">
        <f t="shared" si="21"/>
        <v>19.65606939458107</v>
      </c>
      <c r="AZ21" s="92">
        <f>ABS($B$21-AZ19)</f>
        <v>2.218132443424059E-3</v>
      </c>
      <c r="BA21" s="50">
        <v>1.6954500130000021</v>
      </c>
      <c r="BB21" s="51">
        <v>1.171061912259552</v>
      </c>
      <c r="BC21" s="51">
        <f t="shared" si="22"/>
        <v>1.9854769343642649</v>
      </c>
      <c r="BD21" s="51">
        <f t="shared" si="23"/>
        <v>43.329290753603424</v>
      </c>
      <c r="BE21" s="92">
        <f>ABS($B$21-BE19)</f>
        <v>1.2404529565763767E-3</v>
      </c>
      <c r="BF21" s="50">
        <v>1.6949309520000018</v>
      </c>
      <c r="BG21" s="51">
        <v>0.8938408144601574</v>
      </c>
      <c r="BH21" s="51">
        <f t="shared" si="24"/>
        <v>1.5149984625894115</v>
      </c>
      <c r="BI21" s="51">
        <f t="shared" si="25"/>
        <v>33.072110135025824</v>
      </c>
      <c r="BJ21" s="92">
        <f>ABS($B$21-BJ19)</f>
        <v>1.4152945565764075E-3</v>
      </c>
      <c r="BK21" s="50">
        <v>1.6965974110000008</v>
      </c>
      <c r="BL21" s="51">
        <v>0.90978202141600362</v>
      </c>
      <c r="BM21" s="51">
        <f t="shared" si="26"/>
        <v>1.5435338221087391</v>
      </c>
      <c r="BN21" s="51">
        <f t="shared" si="27"/>
        <v>33.661934792392131</v>
      </c>
      <c r="BO21" s="92">
        <f>ABS($B$21-BO19)</f>
        <v>1.1147855565762921E-3</v>
      </c>
      <c r="BP21" s="3">
        <v>1.6918985430000024</v>
      </c>
      <c r="BQ21">
        <v>1.0285555085522198</v>
      </c>
      <c r="BR21">
        <f t="shared" si="28"/>
        <v>1.7402115663141271</v>
      </c>
      <c r="BS21">
        <f t="shared" si="29"/>
        <v>38.056553816432128</v>
      </c>
      <c r="BT21" s="50">
        <v>1.6978814040000021</v>
      </c>
      <c r="BU21" s="51">
        <v>1.3898697919572651</v>
      </c>
      <c r="BV21" s="51">
        <f t="shared" si="30"/>
        <v>2.3598340737455921</v>
      </c>
      <c r="BW21" s="51">
        <f t="shared" si="31"/>
        <v>51.425182302418811</v>
      </c>
      <c r="BX21" s="92">
        <f>ABS($B$21-BX19)</f>
        <v>1.0874665565767661E-3</v>
      </c>
      <c r="BY21" s="50">
        <v>1.6986463360000013</v>
      </c>
      <c r="BZ21" s="51">
        <v>1.2831466398914186</v>
      </c>
      <c r="CA21" s="51">
        <f t="shared" si="32"/>
        <v>2.1796123384022712</v>
      </c>
      <c r="CB21" s="51">
        <f t="shared" si="33"/>
        <v>47.47642567598249</v>
      </c>
      <c r="CC21" s="92">
        <f>ABS($B$21-CC19)</f>
        <v>2.4698079565768083E-3</v>
      </c>
      <c r="CD21" s="50">
        <v>1.6961329880000022</v>
      </c>
      <c r="CE21" s="51">
        <v>1.2745588437990363</v>
      </c>
      <c r="CF21" s="51">
        <f t="shared" si="34"/>
        <v>2.1618213001146875</v>
      </c>
      <c r="CG21" s="51">
        <f t="shared" si="35"/>
        <v>47.158677220564343</v>
      </c>
      <c r="CH21" s="92">
        <f>ABS($B$21-CH19)</f>
        <v>1.4098307565770796E-3</v>
      </c>
      <c r="CI21" s="50">
        <v>1.695422694000003</v>
      </c>
      <c r="CJ21" s="51">
        <v>1.3590058400517051</v>
      </c>
      <c r="CK21" s="51">
        <f t="shared" si="36"/>
        <v>2.3040893425021989</v>
      </c>
      <c r="CL21" s="51">
        <f t="shared" si="37"/>
        <v>50.283216081913089</v>
      </c>
      <c r="CM21" s="100">
        <f>ABS($B$21-CM19)</f>
        <v>3.8903959565770307E-3</v>
      </c>
      <c r="CN21" s="50">
        <v>1.6921990520000012</v>
      </c>
      <c r="CO21" s="51">
        <v>1.0461591252935627</v>
      </c>
      <c r="CP21" s="51">
        <f t="shared" si="38"/>
        <v>1.7703094800629173</v>
      </c>
      <c r="CQ21" s="51">
        <f t="shared" si="39"/>
        <v>38.707887635861823</v>
      </c>
      <c r="CR21" s="92">
        <f>ABS($B$21-CR19)</f>
        <v>3.3983132434241003E-3</v>
      </c>
      <c r="CS21" s="50">
        <v>1.6925815180000008</v>
      </c>
      <c r="CT21" s="51">
        <v>0.8495276280598355</v>
      </c>
      <c r="CU21" s="51">
        <f t="shared" si="40"/>
        <v>1.4378947622844565</v>
      </c>
      <c r="CV21" s="51">
        <f t="shared" si="41"/>
        <v>31.432522238213913</v>
      </c>
      <c r="CW21" s="92">
        <f>ABS($B$21-CW19)</f>
        <v>4.5878884342442916E-4</v>
      </c>
      <c r="CX21" s="50">
        <v>1.6933464500000017</v>
      </c>
      <c r="CY21" s="51">
        <v>0.70392154763841519</v>
      </c>
      <c r="CZ21" s="51">
        <f t="shared" si="42"/>
        <v>1.1919830537720175</v>
      </c>
      <c r="DA21" s="51">
        <f t="shared" si="43"/>
        <v>26.045097262621361</v>
      </c>
      <c r="DB21" s="92">
        <f>ABS($B$21-DB19)</f>
        <v>2.1744220434234407E-3</v>
      </c>
      <c r="DC21" s="50">
        <v>1.690641869000002</v>
      </c>
      <c r="DD21" s="51">
        <v>0.88515960281160122</v>
      </c>
      <c r="DE21" s="105">
        <f t="shared" si="44"/>
        <v>1.4964878852607049</v>
      </c>
      <c r="DF21" s="105">
        <f t="shared" si="0"/>
        <v>32.750905304029246</v>
      </c>
      <c r="DG21" s="107">
        <f>ABS($B$21-DG19)</f>
        <v>1.0133645434240446E-3</v>
      </c>
      <c r="DH21" s="85">
        <v>1.6894671520000024</v>
      </c>
      <c r="DI21" s="85">
        <v>0.2603721864172312</v>
      </c>
      <c r="DJ21" s="13">
        <f t="shared" si="1"/>
        <v>0.43989025624633332</v>
      </c>
      <c r="DK21" s="10">
        <f t="shared" si="45"/>
        <v>9.6337708974375538</v>
      </c>
      <c r="DL21" s="50">
        <v>1.6962969020000003</v>
      </c>
      <c r="DM21" s="51">
        <v>0.78733059905271585</v>
      </c>
      <c r="DN21" s="105">
        <f t="shared" si="46"/>
        <v>1.3355464560229262</v>
      </c>
      <c r="DO21" s="105">
        <f t="shared" si="47"/>
        <v>29.131232164950486</v>
      </c>
      <c r="DP21" s="107">
        <f>ABS($B$21-DP19)</f>
        <v>2.3058939565763215E-3</v>
      </c>
      <c r="DQ21" s="117">
        <v>1.6869538040000034</v>
      </c>
      <c r="DR21" s="51">
        <v>0.3922866259006817</v>
      </c>
      <c r="DS21" s="105">
        <f t="shared" si="48"/>
        <v>0.66176941582148119</v>
      </c>
      <c r="DT21" s="105">
        <f t="shared" si="49"/>
        <v>14.514605158325223</v>
      </c>
      <c r="DU21" s="107">
        <f>ABS($B$21-DU19)</f>
        <v>4.0366672100895507E-3</v>
      </c>
      <c r="DV21" s="117">
        <v>1.6888114959999996</v>
      </c>
      <c r="DW21" s="51">
        <v>0.29047334017628951</v>
      </c>
      <c r="DX21" s="105">
        <f t="shared" si="50"/>
        <v>0.49055471617123625</v>
      </c>
      <c r="DY21" s="105">
        <f t="shared" si="51"/>
        <v>10.747513586522711</v>
      </c>
      <c r="DZ21" s="107">
        <f>ABS($B$21-DZ19)</f>
        <v>3.3582453767588838E-3</v>
      </c>
      <c r="EA21" s="50">
        <v>1.6861069150000016</v>
      </c>
      <c r="EB21" s="51">
        <v>0.27685356939137906</v>
      </c>
      <c r="EC21" s="105">
        <f t="shared" si="52"/>
        <v>0.46680471779323701</v>
      </c>
      <c r="ED21" s="105">
        <f t="shared" si="53"/>
        <v>10.243582067481025</v>
      </c>
      <c r="EE21" s="107">
        <f>ABS($B$21-EE19)</f>
        <v>3.060338186281264E-3</v>
      </c>
      <c r="EF21" s="117">
        <v>1.6913248440000022</v>
      </c>
      <c r="EG21" s="51">
        <v>0.46881755405384179</v>
      </c>
      <c r="EH21" s="105">
        <f t="shared" si="54"/>
        <v>0.79292277647457654</v>
      </c>
      <c r="EI21" s="105">
        <f t="shared" si="55"/>
        <v>17.346249499992147</v>
      </c>
      <c r="EJ21" s="107">
        <f>ABS($B$21-EJ19)</f>
        <v>2.1197840434228343E-3</v>
      </c>
      <c r="EK21" s="117">
        <v>1.6908057830000001</v>
      </c>
      <c r="EL21" s="51">
        <v>0.72922669091394321</v>
      </c>
      <c r="EM21" s="105">
        <f t="shared" si="56"/>
        <v>1.2329807061152487</v>
      </c>
      <c r="EN21" s="105">
        <f t="shared" si="57"/>
        <v>26.9813875638159</v>
      </c>
      <c r="EO21" s="107">
        <f>ABS($B$21-EO19)</f>
        <v>5.4894154342322032E-4</v>
      </c>
      <c r="EP21" s="117">
        <v>1.6900954890000008</v>
      </c>
      <c r="EQ21" s="51">
        <v>0.73744328491988631</v>
      </c>
      <c r="ER21" s="105">
        <f t="shared" si="58"/>
        <v>1.2463495692364421</v>
      </c>
      <c r="ES21" s="105">
        <f t="shared" si="59"/>
        <v>27.285401542035792</v>
      </c>
      <c r="ET21" s="107">
        <f>ABS($B$21-ET19)</f>
        <v>1.3776178767579417E-3</v>
      </c>
      <c r="EU21" s="117">
        <v>1.6917619479999999</v>
      </c>
      <c r="EV21" s="51">
        <v>0.72731251927127749</v>
      </c>
      <c r="EW21" s="105">
        <f t="shared" si="60"/>
        <v>1.2304396444071639</v>
      </c>
      <c r="EX21" s="105">
        <f t="shared" si="61"/>
        <v>26.910563213037268</v>
      </c>
      <c r="EY21" s="107">
        <f>ABS($B$21-EY19)</f>
        <v>1.200044376758358E-3</v>
      </c>
      <c r="EZ21" s="117">
        <v>1.6908057830000001</v>
      </c>
      <c r="FA21" s="51">
        <v>0.31002820286561023</v>
      </c>
      <c r="FB21" s="105">
        <f t="shared" si="62"/>
        <v>0.52419747829827101</v>
      </c>
      <c r="FC21" s="105">
        <f t="shared" si="63"/>
        <v>11.471043506027579</v>
      </c>
      <c r="FD21" s="107">
        <f>ABS($B$21-FD19)</f>
        <v>8.1757837675811018E-4</v>
      </c>
      <c r="FE21" s="14">
        <v>1.688292435000001</v>
      </c>
      <c r="FF21">
        <v>0.20769621902378868</v>
      </c>
      <c r="FG21" s="13">
        <f t="shared" si="64"/>
        <v>0.35065195535596572</v>
      </c>
      <c r="FH21" s="10">
        <f t="shared" si="65"/>
        <v>7.6847601038801816</v>
      </c>
      <c r="FI21" s="105">
        <v>1.6957778410000017</v>
      </c>
      <c r="FJ21" s="105">
        <v>0.58339450048865793</v>
      </c>
      <c r="FK21" s="105">
        <f t="shared" si="66"/>
        <v>0.98930746648993084</v>
      </c>
      <c r="FL21" s="105">
        <f t="shared" si="67"/>
        <v>21.585596518080344</v>
      </c>
      <c r="FM21" s="107">
        <f>ABS($B$21-FM19)</f>
        <v>1.7868329565766672E-3</v>
      </c>
      <c r="FN21" s="117">
        <v>1.6947124000000002</v>
      </c>
      <c r="FO21" s="51">
        <v>0.46866944077609785</v>
      </c>
      <c r="FP21" s="105">
        <f t="shared" si="68"/>
        <v>0.79425991278431873</v>
      </c>
      <c r="FQ21" s="105">
        <f t="shared" si="69"/>
        <v>17.340769308715622</v>
      </c>
      <c r="FR21" s="107">
        <f>ABS($B$21-FR19)</f>
        <v>8.0847204342493484E-4</v>
      </c>
      <c r="FS21" s="14">
        <v>1.6885383060000017</v>
      </c>
      <c r="FT21">
        <v>0.44922347476241015</v>
      </c>
      <c r="FU21" s="13">
        <f t="shared" si="70"/>
        <v>0.75853104509075453</v>
      </c>
      <c r="FV21" s="10">
        <f t="shared" si="71"/>
        <v>16.621268566209174</v>
      </c>
      <c r="FW21" s="105">
        <v>1.6928273890000014</v>
      </c>
      <c r="FX21" s="105">
        <v>0.53780725384815142</v>
      </c>
      <c r="FY21" s="105">
        <f t="shared" si="72"/>
        <v>0.9104148493170271</v>
      </c>
      <c r="FZ21" s="105">
        <f t="shared" si="73"/>
        <v>19.898868392381601</v>
      </c>
      <c r="GA21" s="107">
        <f>ABS($B$21-GA19)</f>
        <v>1.7504076232435217E-3</v>
      </c>
      <c r="GB21" s="117">
        <v>1.6960237120000023</v>
      </c>
      <c r="GC21" s="105">
        <v>0.85438843114966234</v>
      </c>
      <c r="GD21" s="105">
        <f t="shared" si="74"/>
        <v>1.4490630384883088</v>
      </c>
      <c r="GE21" s="105">
        <f t="shared" si="75"/>
        <v>31.612371952537508</v>
      </c>
      <c r="GF21" s="107">
        <f>ABS($B$21-GF19)</f>
        <v>5.7933315657709983E-4</v>
      </c>
      <c r="GG21" s="51">
        <v>1.6922263710000021</v>
      </c>
      <c r="GH21" s="51">
        <v>0.72854353433626151</v>
      </c>
      <c r="GI21" s="105">
        <f t="shared" si="76"/>
        <v>1.2328605812253672</v>
      </c>
      <c r="GJ21" s="105">
        <f t="shared" si="77"/>
        <v>26.956110770441676</v>
      </c>
      <c r="GK21" s="107">
        <f>ABS($B$21-GK19)</f>
        <v>5.6629623243820149E-5</v>
      </c>
      <c r="GL21" s="117">
        <v>1.6917073100000017</v>
      </c>
      <c r="GM21" s="51">
        <v>0.68669894577427659</v>
      </c>
      <c r="GN21" s="105">
        <f t="shared" si="78"/>
        <v>1.1616936263356386</v>
      </c>
      <c r="GO21" s="105">
        <f t="shared" si="79"/>
        <v>25.407860993648235</v>
      </c>
      <c r="GP21" s="107">
        <f>ABS($B$21-GP19)</f>
        <v>2.1416392434223663E-3</v>
      </c>
      <c r="GQ21" s="117">
        <v>1.6931825360000001</v>
      </c>
      <c r="GR21" s="51">
        <v>1.0524205515673031</v>
      </c>
      <c r="GS21" s="105">
        <f t="shared" si="80"/>
        <v>1.7819400984412452</v>
      </c>
      <c r="GT21" s="105">
        <f t="shared" si="81"/>
        <v>38.939560407990214</v>
      </c>
      <c r="GU21" s="107">
        <f>ABS($B$21-GU19)</f>
        <v>1.0993047899083841E-3</v>
      </c>
      <c r="GV21" s="117">
        <v>1.6974716189999999</v>
      </c>
      <c r="GW21" s="51">
        <v>0.53029495477137167</v>
      </c>
      <c r="GX21" s="105">
        <f t="shared" si="82"/>
        <v>0.90016063542329194</v>
      </c>
      <c r="GY21" s="105">
        <f t="shared" si="83"/>
        <v>19.620913326540752</v>
      </c>
      <c r="GZ21" s="107">
        <f>ABS($B$21-GZ19)</f>
        <v>2.0272401565757381E-3</v>
      </c>
      <c r="HA21" s="117">
        <v>1.6951495040000015</v>
      </c>
      <c r="HB21" s="51">
        <v>0.71436034487229705</v>
      </c>
      <c r="HC21" s="105">
        <f t="shared" si="84"/>
        <v>1.2109475842875443</v>
      </c>
      <c r="HD21" s="105">
        <f t="shared" si="85"/>
        <v>26.431332760274991</v>
      </c>
      <c r="HE21" s="107">
        <f>ABS($B$21-HE19)</f>
        <v>2.0327039565755101E-3</v>
      </c>
      <c r="HF21" s="117">
        <v>1.6961056690000014</v>
      </c>
      <c r="HG21" s="51">
        <v>0.57738707891346863</v>
      </c>
      <c r="HH21" s="105">
        <f t="shared" si="86"/>
        <v>0.97930949775248533</v>
      </c>
      <c r="HI21" s="105">
        <f t="shared" si="87"/>
        <v>21.363321919798338</v>
      </c>
      <c r="HJ21" s="107">
        <f>ABS($B$21-HJ19)</f>
        <v>2.8941104342372626E-4</v>
      </c>
      <c r="HK21" s="117">
        <v>1.7035091179999995</v>
      </c>
      <c r="HL21" s="51">
        <v>0.76563581524973168</v>
      </c>
      <c r="HM21" s="105">
        <f t="shared" si="88"/>
        <v>1.3042675923452809</v>
      </c>
      <c r="HN21" s="105">
        <f t="shared" si="89"/>
        <v>28.328525164240073</v>
      </c>
      <c r="HO21" s="129">
        <f>ABS($B$21-HO19)</f>
        <v>6.5130199565750502E-3</v>
      </c>
      <c r="HP21" s="117">
        <v>1.6935923210000006</v>
      </c>
      <c r="HQ21" s="51">
        <v>1.3669603062126789</v>
      </c>
      <c r="HR21" s="105">
        <f t="shared" si="90"/>
        <v>2.3150734777136024</v>
      </c>
      <c r="HS21" s="105">
        <f t="shared" si="91"/>
        <v>50.577531329869117</v>
      </c>
      <c r="HT21" s="107">
        <f>ABS($B$21-HT19)</f>
        <v>2.1872235657549588E-4</v>
      </c>
      <c r="HU21" s="117">
        <v>1.6953407370000004</v>
      </c>
      <c r="HV21" s="51">
        <v>0.82176028720160021</v>
      </c>
      <c r="HW21" s="105">
        <f t="shared" si="92"/>
        <v>1.3931636909416929</v>
      </c>
      <c r="HX21" s="105">
        <f t="shared" si="93"/>
        <v>30.405130626459208</v>
      </c>
      <c r="HY21" s="125">
        <f>ABS($B$21-HY19)</f>
        <v>2.0053849565750959E-3</v>
      </c>
      <c r="HZ21" s="13"/>
    </row>
    <row r="22" spans="1:236" x14ac:dyDescent="0.25">
      <c r="D22" s="50">
        <v>1.684358499</v>
      </c>
      <c r="E22" s="51">
        <v>0.42603908018839931</v>
      </c>
      <c r="F22" s="51">
        <f t="shared" si="2"/>
        <v>0.71760254562147285</v>
      </c>
      <c r="G22" s="51">
        <f t="shared" si="3"/>
        <v>15.763445966970774</v>
      </c>
      <c r="H22" s="74"/>
      <c r="I22" s="50">
        <v>1.688210478000002</v>
      </c>
      <c r="J22" s="51">
        <v>0.51612166575668184</v>
      </c>
      <c r="K22" s="51">
        <f t="shared" si="4"/>
        <v>0.87132200405324511</v>
      </c>
      <c r="L22" s="51">
        <f t="shared" si="5"/>
        <v>19.096501632997228</v>
      </c>
      <c r="M22" s="74"/>
      <c r="N22" s="50">
        <v>1.6902867219999997</v>
      </c>
      <c r="O22" s="51">
        <v>0.3089950392050384</v>
      </c>
      <c r="P22" s="51">
        <f t="shared" si="6"/>
        <v>0.52229021193214575</v>
      </c>
      <c r="Q22" s="51">
        <f t="shared" si="7"/>
        <v>11.43281645058642</v>
      </c>
      <c r="R22" s="74"/>
      <c r="S22" s="3">
        <v>1.6888661340000013</v>
      </c>
      <c r="T22">
        <v>0.26579272183308106</v>
      </c>
      <c r="U22">
        <f t="shared" si="8"/>
        <v>0.44888832656757333</v>
      </c>
      <c r="V22">
        <f t="shared" si="9"/>
        <v>9.8343307078239999</v>
      </c>
      <c r="W22" s="50">
        <v>1.6894398330000016</v>
      </c>
      <c r="X22" s="51">
        <v>0.39805078873039967</v>
      </c>
      <c r="Y22" s="51">
        <f t="shared" si="10"/>
        <v>0.67248285803820529</v>
      </c>
      <c r="Z22" s="51">
        <f t="shared" si="11"/>
        <v>14.727879183024788</v>
      </c>
      <c r="AA22" s="74"/>
      <c r="AB22" s="50">
        <v>1.6880192450000013</v>
      </c>
      <c r="AC22" s="51">
        <v>0.44994769660254946</v>
      </c>
      <c r="AD22" s="51">
        <f t="shared" si="12"/>
        <v>0.75952037110852522</v>
      </c>
      <c r="AE22" s="51">
        <f t="shared" si="13"/>
        <v>16.64806477429433</v>
      </c>
      <c r="AF22" s="74"/>
      <c r="AG22" s="50">
        <v>1.6953407370000004</v>
      </c>
      <c r="AH22" s="51">
        <v>0.40796584102792366</v>
      </c>
      <c r="AI22" s="51">
        <f t="shared" si="14"/>
        <v>0.69164110959910508</v>
      </c>
      <c r="AJ22" s="51">
        <f t="shared" si="15"/>
        <v>15.094736118033175</v>
      </c>
      <c r="AK22" s="74"/>
      <c r="AL22" s="50">
        <v>1.6895491090000014</v>
      </c>
      <c r="AM22" s="51">
        <v>0.35677438928050392</v>
      </c>
      <c r="AN22" s="51">
        <f t="shared" si="16"/>
        <v>0.60278785152289505</v>
      </c>
      <c r="AO22" s="51">
        <f t="shared" si="17"/>
        <v>13.200652403378646</v>
      </c>
      <c r="AP22" s="74"/>
      <c r="AQ22" s="50">
        <v>1.6870357609999989</v>
      </c>
      <c r="AR22" s="51">
        <v>0.26773239663889309</v>
      </c>
      <c r="AS22" s="51">
        <f t="shared" si="18"/>
        <v>0.45167412750804853</v>
      </c>
      <c r="AT22" s="51">
        <f t="shared" si="19"/>
        <v>9.9060986756390434</v>
      </c>
      <c r="AU22" s="74"/>
      <c r="AV22" s="50">
        <v>1.6867079329999992</v>
      </c>
      <c r="AW22" s="51">
        <v>0.31296495953755316</v>
      </c>
      <c r="AX22" s="51">
        <f t="shared" si="20"/>
        <v>0.52788048000301468</v>
      </c>
      <c r="AY22" s="51">
        <f t="shared" si="21"/>
        <v>11.579703502889467</v>
      </c>
      <c r="AZ22" s="74"/>
      <c r="BA22" s="50">
        <v>1.6899862130000027</v>
      </c>
      <c r="BB22" s="51">
        <v>0.61115568405913079</v>
      </c>
      <c r="BC22" s="51">
        <f t="shared" si="22"/>
        <v>1.0328446800565165</v>
      </c>
      <c r="BD22" s="51">
        <f t="shared" si="23"/>
        <v>22.612760310187838</v>
      </c>
      <c r="BE22" s="74"/>
      <c r="BF22" s="50">
        <v>1.6883743920000001</v>
      </c>
      <c r="BG22" s="51">
        <v>0.39127325038066063</v>
      </c>
      <c r="BH22" s="51">
        <f t="shared" si="24"/>
        <v>0.66061573621731173</v>
      </c>
      <c r="BI22" s="51">
        <f t="shared" si="25"/>
        <v>14.477110264084443</v>
      </c>
      <c r="BJ22" s="74"/>
      <c r="BK22" s="50">
        <v>1.6889480910000003</v>
      </c>
      <c r="BL22" s="51">
        <v>0.53505175148967643</v>
      </c>
      <c r="BM22" s="51">
        <f t="shared" si="26"/>
        <v>0.90367463426469563</v>
      </c>
      <c r="BN22" s="51">
        <f t="shared" si="27"/>
        <v>19.796914805118028</v>
      </c>
      <c r="BO22" s="74"/>
      <c r="BP22" s="3">
        <v>1.6864347430000013</v>
      </c>
      <c r="BQ22">
        <v>0.6519953046892456</v>
      </c>
      <c r="BR22">
        <f t="shared" si="28"/>
        <v>1.0995475341008154</v>
      </c>
      <c r="BS22">
        <f t="shared" si="29"/>
        <v>24.123826273502086</v>
      </c>
      <c r="BT22" s="50">
        <v>1.689139324000001</v>
      </c>
      <c r="BU22" s="51">
        <v>0.78476420285909987</v>
      </c>
      <c r="BV22" s="51">
        <f t="shared" si="30"/>
        <v>1.3255760751168195</v>
      </c>
      <c r="BW22" s="51">
        <f t="shared" si="31"/>
        <v>29.036275505786694</v>
      </c>
      <c r="BX22" s="74"/>
      <c r="BY22" s="50">
        <v>1.6920897760000031</v>
      </c>
      <c r="BZ22" s="51">
        <v>0.78430069394902013</v>
      </c>
      <c r="CA22" s="51">
        <f t="shared" si="32"/>
        <v>1.3271071855408445</v>
      </c>
      <c r="CB22" s="51">
        <f t="shared" si="33"/>
        <v>29.019125676113745</v>
      </c>
      <c r="CC22" s="74"/>
      <c r="CD22" s="50">
        <v>1.6917619480000035</v>
      </c>
      <c r="CE22" s="51">
        <v>0.82282132969761201</v>
      </c>
      <c r="CF22" s="51">
        <f t="shared" si="34"/>
        <v>1.3920178155851852</v>
      </c>
      <c r="CG22" s="51">
        <f t="shared" si="35"/>
        <v>30.444389198811646</v>
      </c>
      <c r="CH22" s="74"/>
      <c r="CI22" s="50">
        <v>1.6888661340000013</v>
      </c>
      <c r="CJ22" s="51">
        <v>6.4802916568445015E-2</v>
      </c>
      <c r="CK22" s="51">
        <f t="shared" si="36"/>
        <v>0.10944345117687436</v>
      </c>
      <c r="CL22" s="51">
        <f t="shared" si="37"/>
        <v>2.3977079130324657</v>
      </c>
      <c r="CM22" s="74"/>
      <c r="CN22" s="50">
        <v>1.6856424920000013</v>
      </c>
      <c r="CO22" s="51">
        <v>0.57926505803607575</v>
      </c>
      <c r="CP22" s="51">
        <f t="shared" si="38"/>
        <v>0.97643379595645607</v>
      </c>
      <c r="CQ22" s="51">
        <f t="shared" si="39"/>
        <v>21.432807147334803</v>
      </c>
      <c r="CS22" s="50">
        <v>1.6884017110000009</v>
      </c>
      <c r="CT22" s="51">
        <v>0.48345442979648467</v>
      </c>
      <c r="CU22" s="51">
        <f t="shared" si="40"/>
        <v>0.8162652864589145</v>
      </c>
      <c r="CV22" s="51">
        <f t="shared" si="41"/>
        <v>17.887813902469933</v>
      </c>
      <c r="CW22" s="74"/>
      <c r="CX22" s="50">
        <v>1.6867898900000018</v>
      </c>
      <c r="CY22" s="51">
        <v>0.38895985287776663</v>
      </c>
      <c r="CZ22" s="51">
        <f t="shared" si="42"/>
        <v>0.65609354745010484</v>
      </c>
      <c r="DA22" s="51">
        <f t="shared" si="43"/>
        <v>14.391514556477365</v>
      </c>
      <c r="DB22" s="74"/>
      <c r="DC22" s="50">
        <v>1.6851780689999991</v>
      </c>
      <c r="DD22" s="51">
        <v>0.48191760477528506</v>
      </c>
      <c r="DE22" s="105">
        <f t="shared" si="44"/>
        <v>0.81211697863231957</v>
      </c>
      <c r="DF22" s="105">
        <f t="shared" si="0"/>
        <v>17.830951376685547</v>
      </c>
      <c r="DG22" s="93"/>
      <c r="DH22" s="85">
        <v>1.6840033520000031</v>
      </c>
      <c r="DI22" s="85">
        <v>0.15800156613176289</v>
      </c>
      <c r="DJ22" s="13">
        <f t="shared" si="1"/>
        <v>0.26607516698713884</v>
      </c>
      <c r="DK22" s="10">
        <f t="shared" si="45"/>
        <v>5.8460579468752272</v>
      </c>
      <c r="DL22" s="50">
        <v>1.6908331020000009</v>
      </c>
      <c r="DM22" s="51">
        <v>0.4354244142165824</v>
      </c>
      <c r="DN22" s="105">
        <f t="shared" si="46"/>
        <v>0.73623001297635737</v>
      </c>
      <c r="DO22" s="105">
        <f t="shared" si="47"/>
        <v>16.110703326013549</v>
      </c>
      <c r="DP22" s="15"/>
      <c r="DQ22" s="117">
        <v>1.6814900040000005</v>
      </c>
      <c r="DR22" s="51">
        <v>0.20498813806278038</v>
      </c>
      <c r="DS22" s="105">
        <f t="shared" si="48"/>
        <v>0.34468550509113721</v>
      </c>
      <c r="DT22" s="105">
        <f t="shared" si="49"/>
        <v>7.5845611083228741</v>
      </c>
      <c r="DU22" s="15"/>
      <c r="DV22" s="117">
        <v>1.6822549359999979</v>
      </c>
      <c r="DW22" s="51">
        <v>0.15349597981334551</v>
      </c>
      <c r="DX22" s="105">
        <f t="shared" si="50"/>
        <v>0.25821936969715653</v>
      </c>
      <c r="DY22" s="105">
        <f t="shared" si="51"/>
        <v>5.6793512530937837</v>
      </c>
      <c r="DZ22" s="15"/>
      <c r="EA22" s="50">
        <v>1.6807250720000013</v>
      </c>
      <c r="EB22" s="51">
        <v>0.20798652968630305</v>
      </c>
      <c r="EC22" s="105">
        <f t="shared" si="52"/>
        <v>0.34956817508204208</v>
      </c>
      <c r="ED22" s="105">
        <f t="shared" si="53"/>
        <v>7.6955015983932125</v>
      </c>
      <c r="EE22" s="15"/>
      <c r="EF22" s="117">
        <v>1.6880465640000022</v>
      </c>
      <c r="EG22" s="51">
        <v>0.37096517800833628</v>
      </c>
      <c r="EH22" s="105">
        <f t="shared" si="54"/>
        <v>0.62620649410062124</v>
      </c>
      <c r="EI22" s="105">
        <f t="shared" si="55"/>
        <v>13.725711586308442</v>
      </c>
      <c r="EJ22" s="15"/>
      <c r="EK22" s="117">
        <v>1.6864347430000013</v>
      </c>
      <c r="EL22" s="51">
        <v>0.46346806215955832</v>
      </c>
      <c r="EM22" s="105">
        <f t="shared" si="56"/>
        <v>0.78160864229676341</v>
      </c>
      <c r="EN22" s="105">
        <f t="shared" si="57"/>
        <v>17.148318299903657</v>
      </c>
      <c r="EO22" s="15"/>
      <c r="EP22" s="117">
        <v>1.6846316890000015</v>
      </c>
      <c r="EQ22" s="51">
        <v>0.47678723389752792</v>
      </c>
      <c r="ER22" s="105">
        <f t="shared" si="58"/>
        <v>0.80321088313443123</v>
      </c>
      <c r="ES22" s="105">
        <f t="shared" si="59"/>
        <v>17.641127654208532</v>
      </c>
      <c r="ET22" s="13"/>
      <c r="EU22" s="117">
        <v>1.6841126280000012</v>
      </c>
      <c r="EV22" s="51">
        <v>0.48357918137507711</v>
      </c>
      <c r="EW22" s="105">
        <f t="shared" si="60"/>
        <v>0.81440180599167034</v>
      </c>
      <c r="EX22" s="105">
        <f t="shared" si="61"/>
        <v>17.892429710877853</v>
      </c>
      <c r="EY22" s="13"/>
      <c r="EZ22" s="117">
        <v>1.6842492230000001</v>
      </c>
      <c r="FA22" s="51">
        <v>0.19600049829928565</v>
      </c>
      <c r="FB22" s="105">
        <f t="shared" si="62"/>
        <v>0.33011368696818472</v>
      </c>
      <c r="FC22" s="105">
        <f t="shared" si="63"/>
        <v>7.252018437073569</v>
      </c>
      <c r="FD22" s="13"/>
      <c r="FE22" s="14">
        <v>1.6843038610000018</v>
      </c>
      <c r="FF22">
        <v>0.14599951776888817</v>
      </c>
      <c r="FG22" s="13">
        <f t="shared" si="64"/>
        <v>0.24590755148227672</v>
      </c>
      <c r="FH22" s="10">
        <f t="shared" si="65"/>
        <v>5.4019821574488622</v>
      </c>
      <c r="FI22" s="105">
        <v>1.6914068010000012</v>
      </c>
      <c r="FJ22" s="105">
        <v>0.37398118314218309</v>
      </c>
      <c r="FK22" s="105">
        <f t="shared" si="66"/>
        <v>0.63255431661271544</v>
      </c>
      <c r="FL22" s="105">
        <f t="shared" si="67"/>
        <v>13.837303776260775</v>
      </c>
      <c r="FM22" s="15"/>
      <c r="FN22" s="117">
        <v>1.6870630800000015</v>
      </c>
      <c r="FO22" s="51">
        <v>0.17455098321022433</v>
      </c>
      <c r="FP22" s="105">
        <f t="shared" si="68"/>
        <v>0.29447851935166963</v>
      </c>
      <c r="FQ22" s="105">
        <f t="shared" si="69"/>
        <v>6.4583863787783002</v>
      </c>
      <c r="FR22" s="13"/>
      <c r="FS22" s="14">
        <v>1.6841672659999993</v>
      </c>
      <c r="FT22">
        <v>2.4149266076372397E-2</v>
      </c>
      <c r="FU22" s="13">
        <f t="shared" si="70"/>
        <v>4.0671403423750634E-2</v>
      </c>
      <c r="FV22" s="10">
        <f t="shared" si="71"/>
        <v>0.89352284482577871</v>
      </c>
      <c r="FW22" s="105">
        <v>1.6884563490000009</v>
      </c>
      <c r="FX22" s="105">
        <v>0.30435310709494817</v>
      </c>
      <c r="FY22" s="105">
        <f t="shared" si="72"/>
        <v>0.51388693601234248</v>
      </c>
      <c r="FZ22" s="105">
        <f t="shared" si="73"/>
        <v>11.261064962513082</v>
      </c>
      <c r="GA22" s="15"/>
      <c r="GB22" s="117">
        <v>1.6885656250000025</v>
      </c>
      <c r="GC22" s="105">
        <v>0.65530565674470476</v>
      </c>
      <c r="GD22" s="105">
        <f t="shared" si="74"/>
        <v>1.1065266058471595</v>
      </c>
      <c r="GE22" s="105">
        <f t="shared" si="75"/>
        <v>24.246309299554078</v>
      </c>
      <c r="GF22" s="10"/>
      <c r="GG22" s="51">
        <v>1.6878553310000033</v>
      </c>
      <c r="GH22" s="51">
        <v>0.60857371871143007</v>
      </c>
      <c r="GI22" s="105">
        <f t="shared" si="76"/>
        <v>1.0271843954335838</v>
      </c>
      <c r="GJ22" s="105">
        <f t="shared" si="77"/>
        <v>22.517227592322911</v>
      </c>
      <c r="GK22" s="13"/>
      <c r="GL22" s="117">
        <v>1.6862435100000024</v>
      </c>
      <c r="GM22" s="51">
        <v>0.57169811817155347</v>
      </c>
      <c r="GN22" s="105">
        <f t="shared" si="78"/>
        <v>0.96402224144599646</v>
      </c>
      <c r="GO22" s="105">
        <f t="shared" si="79"/>
        <v>21.152830372347477</v>
      </c>
      <c r="GP22" s="13"/>
      <c r="GQ22" s="117">
        <v>1.6888114959999996</v>
      </c>
      <c r="GR22" s="51">
        <v>0.80970197529999943</v>
      </c>
      <c r="GS22" s="105">
        <f t="shared" si="80"/>
        <v>1.3674340042205468</v>
      </c>
      <c r="GT22" s="105">
        <f t="shared" si="81"/>
        <v>29.958973086099981</v>
      </c>
      <c r="GU22" s="13"/>
      <c r="GV22" s="117">
        <v>1.6900135320000018</v>
      </c>
      <c r="GW22" s="51">
        <v>0.27099147601969947</v>
      </c>
      <c r="GX22" s="105">
        <f t="shared" si="82"/>
        <v>0.45797926152994611</v>
      </c>
      <c r="GY22" s="105">
        <f t="shared" si="83"/>
        <v>10.02668461272888</v>
      </c>
      <c r="GZ22" s="13"/>
      <c r="HA22" s="117">
        <v>1.6896857040000004</v>
      </c>
      <c r="HB22" s="51">
        <v>0.55102764959010786</v>
      </c>
      <c r="HC22" s="105">
        <f t="shared" si="84"/>
        <v>0.93106354202112696</v>
      </c>
      <c r="HD22" s="105">
        <f t="shared" si="85"/>
        <v>20.388023034833992</v>
      </c>
      <c r="HE22" s="13"/>
      <c r="HF22" s="117">
        <v>1.6895491090000014</v>
      </c>
      <c r="HG22" s="51">
        <v>0.41948619869122256</v>
      </c>
      <c r="HH22" s="105">
        <f t="shared" si="86"/>
        <v>0.70874253323655267</v>
      </c>
      <c r="HI22" s="105">
        <f t="shared" si="87"/>
        <v>15.520989351575235</v>
      </c>
      <c r="HJ22" s="15"/>
      <c r="HK22" s="117">
        <v>1.7002308379999995</v>
      </c>
      <c r="HL22" s="51">
        <v>0.44646978490817063</v>
      </c>
      <c r="HM22" s="105">
        <f t="shared" si="88"/>
        <v>0.75910169653609849</v>
      </c>
      <c r="HN22" s="105">
        <f t="shared" si="89"/>
        <v>16.519382041602313</v>
      </c>
      <c r="HO22" s="13"/>
      <c r="HP22" s="117">
        <v>1.6881285210000012</v>
      </c>
      <c r="HQ22" s="51">
        <v>0.8165952854014088</v>
      </c>
      <c r="HR22" s="105">
        <f t="shared" si="90"/>
        <v>1.3785177914002542</v>
      </c>
      <c r="HS22" s="105">
        <f t="shared" si="91"/>
        <v>30.214025559852125</v>
      </c>
      <c r="HT22" s="15"/>
      <c r="HU22" s="117">
        <v>1.6920624570000005</v>
      </c>
      <c r="HV22" s="51">
        <v>0.62366274166058699</v>
      </c>
      <c r="HW22" s="105">
        <f t="shared" si="92"/>
        <v>1.0552763109935694</v>
      </c>
      <c r="HX22" s="105">
        <f t="shared" si="93"/>
        <v>23.075521441441719</v>
      </c>
      <c r="HY22" s="13"/>
    </row>
    <row r="23" spans="1:236" x14ac:dyDescent="0.25">
      <c r="D23" s="50">
        <v>1.6723381390000007</v>
      </c>
      <c r="E23" s="51">
        <v>0.22268458087830881</v>
      </c>
      <c r="F23" s="51">
        <f t="shared" si="2"/>
        <v>0.37240391757002611</v>
      </c>
      <c r="G23" s="51">
        <f t="shared" si="3"/>
        <v>8.2393294924974256</v>
      </c>
      <c r="H23" s="74"/>
      <c r="I23" s="50">
        <v>1.6794683979999991</v>
      </c>
      <c r="J23" s="51">
        <v>0.37821385448962636</v>
      </c>
      <c r="K23" s="51">
        <f t="shared" si="4"/>
        <v>0.63519821630109752</v>
      </c>
      <c r="L23" s="51">
        <f t="shared" si="5"/>
        <v>13.993912616116175</v>
      </c>
      <c r="M23" s="74"/>
      <c r="N23" s="50">
        <v>1.6837301620000016</v>
      </c>
      <c r="O23" s="51">
        <v>0.27677333562971113</v>
      </c>
      <c r="P23" s="51">
        <f t="shared" si="6"/>
        <v>0.46601161323709434</v>
      </c>
      <c r="Q23" s="51">
        <f t="shared" si="7"/>
        <v>10.240613418299311</v>
      </c>
      <c r="R23" s="74"/>
      <c r="S23" s="3">
        <v>1.6844950940000007</v>
      </c>
      <c r="T23">
        <v>0.21546031970693388</v>
      </c>
      <c r="U23">
        <f t="shared" si="8"/>
        <v>0.36294185149800179</v>
      </c>
      <c r="V23">
        <f t="shared" si="9"/>
        <v>7.9720318291565535</v>
      </c>
      <c r="W23" s="50">
        <v>1.6828832729999998</v>
      </c>
      <c r="X23" s="51">
        <v>0.28845112611444096</v>
      </c>
      <c r="Y23" s="51">
        <f t="shared" si="10"/>
        <v>0.4854295752160061</v>
      </c>
      <c r="Z23" s="51">
        <f t="shared" si="11"/>
        <v>10.672691666234316</v>
      </c>
      <c r="AA23" s="74"/>
      <c r="AB23" s="50">
        <v>1.6825554450000002</v>
      </c>
      <c r="AC23" s="51">
        <v>0.24761732367303826</v>
      </c>
      <c r="AD23" s="51">
        <f t="shared" si="12"/>
        <v>0.416629876222398</v>
      </c>
      <c r="AE23" s="51">
        <f t="shared" si="13"/>
        <v>9.1618409759024164</v>
      </c>
      <c r="AF23" s="74"/>
      <c r="AG23" s="50">
        <v>1.6800420969999994</v>
      </c>
      <c r="AH23" s="51">
        <v>0.35031081451906337</v>
      </c>
      <c r="AI23" s="51">
        <f t="shared" si="14"/>
        <v>0.58853691542638509</v>
      </c>
      <c r="AJ23" s="51">
        <f t="shared" si="15"/>
        <v>12.961500137205345</v>
      </c>
      <c r="AK23" s="74"/>
      <c r="AL23" s="50">
        <v>1.6808070290000003</v>
      </c>
      <c r="AM23" s="51">
        <v>0.2999118746012181</v>
      </c>
      <c r="AN23" s="51">
        <f t="shared" si="16"/>
        <v>0.50409398691029406</v>
      </c>
      <c r="AO23" s="51">
        <f t="shared" si="17"/>
        <v>11.096739360245069</v>
      </c>
      <c r="AP23" s="74"/>
      <c r="AQ23" s="50">
        <v>1.6804792010000007</v>
      </c>
      <c r="AR23" s="51">
        <v>0.35968504465905898</v>
      </c>
      <c r="AS23" s="51">
        <f t="shared" si="18"/>
        <v>0.60444323646030496</v>
      </c>
      <c r="AT23" s="51">
        <f t="shared" si="19"/>
        <v>13.308346652385183</v>
      </c>
      <c r="AU23" s="74"/>
      <c r="AV23" s="50">
        <v>1.6770643260000018</v>
      </c>
      <c r="AW23" s="51">
        <v>0.23325187010904228</v>
      </c>
      <c r="AX23" s="51">
        <f t="shared" si="20"/>
        <v>0.39117839033266094</v>
      </c>
      <c r="AY23" s="51">
        <f t="shared" si="21"/>
        <v>8.6303191940345645</v>
      </c>
      <c r="AZ23" s="74"/>
      <c r="BA23" s="50">
        <v>1.6812441329999999</v>
      </c>
      <c r="BB23" s="51">
        <v>0.45438321510741919</v>
      </c>
      <c r="BC23" s="51">
        <f t="shared" si="22"/>
        <v>0.76392911453302537</v>
      </c>
      <c r="BD23" s="51">
        <f t="shared" si="23"/>
        <v>16.81217895897451</v>
      </c>
      <c r="BE23" s="74"/>
      <c r="BF23" s="50">
        <v>1.6831018250000014</v>
      </c>
      <c r="BG23" s="51">
        <v>0.29234337246007974</v>
      </c>
      <c r="BH23" s="51">
        <f t="shared" si="24"/>
        <v>0.49204366371421537</v>
      </c>
      <c r="BI23" s="51">
        <f t="shared" si="25"/>
        <v>10.816704781022951</v>
      </c>
      <c r="BJ23" s="74"/>
      <c r="BK23" s="50">
        <v>1.6825827640000011</v>
      </c>
      <c r="BL23" s="51">
        <v>0.42324139786949866</v>
      </c>
      <c r="BM23" s="51">
        <f t="shared" si="26"/>
        <v>0.71213868106648526</v>
      </c>
      <c r="BN23" s="51">
        <f t="shared" si="27"/>
        <v>15.65993172117145</v>
      </c>
      <c r="BO23" s="74"/>
      <c r="BP23" s="3">
        <v>1.6787854230000008</v>
      </c>
      <c r="BQ23">
        <v>0.54906187339158175</v>
      </c>
      <c r="BR23">
        <f t="shared" si="28"/>
        <v>0.92175706937485946</v>
      </c>
      <c r="BS23">
        <f t="shared" si="29"/>
        <v>20.315289315488524</v>
      </c>
      <c r="BT23" s="50">
        <v>1.6827739970000017</v>
      </c>
      <c r="BU23" s="51">
        <v>0.51900635955504582</v>
      </c>
      <c r="BV23" s="51">
        <f t="shared" si="30"/>
        <v>0.87337040613686445</v>
      </c>
      <c r="BW23" s="51">
        <f t="shared" si="31"/>
        <v>19.203235303536694</v>
      </c>
      <c r="BX23" s="74"/>
      <c r="BY23" s="50">
        <v>1.6767911360000021</v>
      </c>
      <c r="BZ23" s="51">
        <v>0.76593697221773827</v>
      </c>
      <c r="CA23" s="51">
        <f t="shared" si="32"/>
        <v>1.2843163257493835</v>
      </c>
      <c r="CB23" s="51">
        <f t="shared" si="33"/>
        <v>28.339667972056315</v>
      </c>
      <c r="CC23" s="74"/>
      <c r="CD23" s="50">
        <v>1.6808343480000012</v>
      </c>
      <c r="CE23" s="51">
        <v>0.74900304040131582</v>
      </c>
      <c r="CF23" s="51">
        <f t="shared" si="34"/>
        <v>1.2589500370629643</v>
      </c>
      <c r="CG23" s="51">
        <f t="shared" si="35"/>
        <v>27.713112494848687</v>
      </c>
      <c r="CH23" s="74"/>
      <c r="CI23" s="5">
        <v>1.6823095740000014</v>
      </c>
      <c r="CJ23" s="6">
        <v>-3.4745294644509192E-3</v>
      </c>
      <c r="CK23" s="6">
        <f t="shared" si="36"/>
        <v>0</v>
      </c>
      <c r="CL23" s="6">
        <f t="shared" si="37"/>
        <v>0</v>
      </c>
      <c r="CM23" s="74"/>
      <c r="CN23" s="50">
        <v>1.6681583320000009</v>
      </c>
      <c r="CO23" s="51">
        <v>0.6189750680086048</v>
      </c>
      <c r="CP23" s="51">
        <f t="shared" si="38"/>
        <v>1.0325484169988213</v>
      </c>
      <c r="CQ23" s="51">
        <f t="shared" si="39"/>
        <v>22.902077516318379</v>
      </c>
      <c r="CS23" s="50">
        <v>1.6818451509999992</v>
      </c>
      <c r="CT23" s="51">
        <v>0.41573359624600137</v>
      </c>
      <c r="CU23" s="51">
        <f t="shared" si="40"/>
        <v>0.69919953295412884</v>
      </c>
      <c r="CV23" s="51">
        <f t="shared" si="41"/>
        <v>15.382143061102051</v>
      </c>
      <c r="CW23" s="74"/>
      <c r="CX23" s="50">
        <v>1.6758622900000013</v>
      </c>
      <c r="CY23" s="51">
        <v>0.44334435676458273</v>
      </c>
      <c r="CZ23" s="51">
        <f t="shared" si="42"/>
        <v>0.74298408898607116</v>
      </c>
      <c r="DA23" s="51">
        <f t="shared" si="43"/>
        <v>16.403741200289559</v>
      </c>
      <c r="DB23" s="74"/>
      <c r="DC23" s="50">
        <v>1.678621509000001</v>
      </c>
      <c r="DD23" s="51">
        <v>0.38508714374381947</v>
      </c>
      <c r="DE23" s="105">
        <f t="shared" si="44"/>
        <v>0.64641556232775055</v>
      </c>
      <c r="DF23" s="105">
        <f t="shared" si="0"/>
        <v>14.24822431852132</v>
      </c>
      <c r="DG23" s="93"/>
      <c r="DH23" s="85">
        <v>1.6763540320000008</v>
      </c>
      <c r="DI23" s="85">
        <v>0.14272363432011689</v>
      </c>
      <c r="DJ23" s="13">
        <f t="shared" si="1"/>
        <v>0.23925533985422165</v>
      </c>
      <c r="DK23" s="10">
        <f t="shared" si="45"/>
        <v>5.2807744698443253</v>
      </c>
      <c r="DL23" s="50">
        <v>1.6864620620000021</v>
      </c>
      <c r="DM23" s="51">
        <v>0.31154237161403636</v>
      </c>
      <c r="DN23" s="105">
        <f t="shared" si="46"/>
        <v>0.52540439043257869</v>
      </c>
      <c r="DO23" s="105">
        <f t="shared" si="47"/>
        <v>11.527067749719345</v>
      </c>
      <c r="DP23" s="15"/>
      <c r="DQ23" s="117">
        <v>1.6760262040000011</v>
      </c>
      <c r="DR23" s="51">
        <v>0.16487816784419732</v>
      </c>
      <c r="DS23" s="105">
        <f t="shared" si="48"/>
        <v>0.2763401297743851</v>
      </c>
      <c r="DT23" s="105">
        <f t="shared" si="49"/>
        <v>6.1004922102353003</v>
      </c>
      <c r="DU23" s="15"/>
      <c r="DV23" s="117">
        <v>1.6746056159999991</v>
      </c>
      <c r="DW23" s="51">
        <v>0.14403260053364572</v>
      </c>
      <c r="DX23" s="105">
        <f t="shared" si="50"/>
        <v>0.24119780174072761</v>
      </c>
      <c r="DY23" s="105">
        <f t="shared" si="51"/>
        <v>5.3292062197448917</v>
      </c>
      <c r="DZ23" s="15"/>
      <c r="EA23" s="50">
        <v>1.6709995079999995</v>
      </c>
      <c r="EB23" s="51">
        <v>0.17961683174608423</v>
      </c>
      <c r="EC23" s="105">
        <f t="shared" si="52"/>
        <v>0.30013963747622546</v>
      </c>
      <c r="ED23" s="105">
        <f t="shared" si="53"/>
        <v>6.6458227746051168</v>
      </c>
      <c r="EE23" s="15"/>
      <c r="EF23" s="117">
        <v>1.6749334440000023</v>
      </c>
      <c r="EG23" s="51">
        <v>0.31188740733568315</v>
      </c>
      <c r="EH23" s="105">
        <f t="shared" si="54"/>
        <v>0.52239064930898738</v>
      </c>
      <c r="EI23" s="105">
        <f t="shared" si="55"/>
        <v>11.539834071420277</v>
      </c>
      <c r="EJ23" s="15"/>
      <c r="EK23" s="117">
        <v>1.6798781829999996</v>
      </c>
      <c r="EL23" s="51">
        <v>0.40198669115838892</v>
      </c>
      <c r="EM23" s="105">
        <f t="shared" si="56"/>
        <v>0.67528867233333634</v>
      </c>
      <c r="EN23" s="105">
        <f t="shared" si="57"/>
        <v>14.87350757286039</v>
      </c>
      <c r="EO23" s="15"/>
      <c r="EP23" s="117">
        <v>1.6780751289999998</v>
      </c>
      <c r="EQ23" s="51">
        <v>0.36635451303305583</v>
      </c>
      <c r="ER23" s="105">
        <f t="shared" si="58"/>
        <v>0.6147703967176773</v>
      </c>
      <c r="ES23" s="105">
        <f t="shared" si="59"/>
        <v>13.555116982223065</v>
      </c>
      <c r="ET23" s="13"/>
      <c r="EU23" s="117">
        <v>1.678648828</v>
      </c>
      <c r="EV23" s="51">
        <v>2.6659705263657452E-2</v>
      </c>
      <c r="EW23" s="105">
        <f t="shared" si="60"/>
        <v>4.4752282995664014E-2</v>
      </c>
      <c r="EX23" s="105">
        <f t="shared" si="61"/>
        <v>0.98640909475532579</v>
      </c>
      <c r="EY23" s="13"/>
      <c r="EZ23" s="117">
        <v>1.6765999029999996</v>
      </c>
      <c r="FA23" s="51">
        <v>0.15671281873576998</v>
      </c>
      <c r="FB23" s="105">
        <f t="shared" si="62"/>
        <v>0.26274469669124845</v>
      </c>
      <c r="FC23" s="105">
        <f t="shared" si="63"/>
        <v>5.798374293223489</v>
      </c>
      <c r="FD23" s="13"/>
      <c r="FE23" s="14">
        <v>1.6688139880000001</v>
      </c>
      <c r="FF23">
        <v>0.19679082279137705</v>
      </c>
      <c r="FG23" s="13">
        <f t="shared" si="64"/>
        <v>0.32840727778427925</v>
      </c>
      <c r="FH23" s="10">
        <f t="shared" si="65"/>
        <v>7.2812604432809511</v>
      </c>
      <c r="FI23" s="105">
        <v>1.6859430010000018</v>
      </c>
      <c r="FJ23" s="105">
        <v>0.33863963270322123</v>
      </c>
      <c r="FK23" s="105">
        <f t="shared" si="66"/>
        <v>0.57092711861720713</v>
      </c>
      <c r="FL23" s="105">
        <f t="shared" si="67"/>
        <v>12.529666410019185</v>
      </c>
      <c r="FM23" s="15"/>
      <c r="FN23" s="117">
        <v>1.6805065199999998</v>
      </c>
      <c r="FO23" s="51">
        <v>0.19470103050760321</v>
      </c>
      <c r="FP23" s="105">
        <f t="shared" si="68"/>
        <v>0.32719635121874607</v>
      </c>
      <c r="FQ23" s="105">
        <f t="shared" si="69"/>
        <v>7.2039381287813189</v>
      </c>
      <c r="FR23" s="13"/>
      <c r="FS23" s="23">
        <v>1.675425186</v>
      </c>
      <c r="FT23" s="6">
        <v>-1.0565564932179613E-2</v>
      </c>
      <c r="FU23" s="21">
        <f t="shared" si="70"/>
        <v>0</v>
      </c>
      <c r="FV23" s="22">
        <f t="shared" si="71"/>
        <v>0</v>
      </c>
      <c r="FW23" s="105">
        <v>1.6818997890000027</v>
      </c>
      <c r="FX23" s="105">
        <v>0.20730598800583908</v>
      </c>
      <c r="FY23" s="105">
        <f t="shared" si="72"/>
        <v>0.34866789748545784</v>
      </c>
      <c r="FZ23" s="105">
        <f t="shared" si="73"/>
        <v>7.6703215562160461</v>
      </c>
      <c r="GA23" s="15"/>
      <c r="GB23" s="117">
        <v>1.6809163050000002</v>
      </c>
      <c r="GC23" s="105">
        <v>0.53544200951566812</v>
      </c>
      <c r="GD23" s="105">
        <f t="shared" si="74"/>
        <v>0.90003320417685184</v>
      </c>
      <c r="GE23" s="105">
        <f t="shared" si="75"/>
        <v>19.811354352079722</v>
      </c>
      <c r="GF23" s="10"/>
      <c r="GG23" s="51">
        <v>1.6747422110000016</v>
      </c>
      <c r="GH23" s="51">
        <v>0.6243853224776349</v>
      </c>
      <c r="GI23" s="105">
        <f t="shared" si="76"/>
        <v>1.0456844554821434</v>
      </c>
      <c r="GJ23" s="105">
        <f t="shared" si="77"/>
        <v>23.102256931672493</v>
      </c>
      <c r="GK23" s="13"/>
      <c r="GL23" s="117">
        <v>1.6775014300000013</v>
      </c>
      <c r="GM23" s="51">
        <v>0.49341124406799047</v>
      </c>
      <c r="GN23" s="105">
        <f t="shared" si="78"/>
        <v>0.82769806750213371</v>
      </c>
      <c r="GO23" s="105">
        <f t="shared" si="79"/>
        <v>18.256216030515649</v>
      </c>
      <c r="GP23" s="13"/>
      <c r="GQ23" s="117">
        <v>1.6800694159999985</v>
      </c>
      <c r="GR23" s="51">
        <v>0.71598473431985277</v>
      </c>
      <c r="GS23" s="105">
        <f t="shared" si="80"/>
        <v>1.2029040544536691</v>
      </c>
      <c r="GT23" s="105">
        <f t="shared" si="81"/>
        <v>26.491435169834553</v>
      </c>
      <c r="GU23" s="13"/>
      <c r="GV23" s="117">
        <v>1.6812714519999989</v>
      </c>
      <c r="GW23" s="51">
        <v>0.26103727465280296</v>
      </c>
      <c r="GX23" s="105">
        <f t="shared" si="82"/>
        <v>0.43887451778164055</v>
      </c>
      <c r="GY23" s="105">
        <f t="shared" si="83"/>
        <v>9.6583791621537092</v>
      </c>
      <c r="GZ23" s="13"/>
      <c r="HA23" s="117">
        <v>1.6853146639999999</v>
      </c>
      <c r="HB23" s="51">
        <v>0.33227440864466729</v>
      </c>
      <c r="HC23" s="105">
        <f t="shared" si="84"/>
        <v>0.55998693336078609</v>
      </c>
      <c r="HD23" s="105">
        <f t="shared" si="85"/>
        <v>12.294153119852689</v>
      </c>
      <c r="HE23" s="13"/>
      <c r="HF23" s="117">
        <v>1.6775287490000004</v>
      </c>
      <c r="HG23" s="51">
        <v>0.50576638922573747</v>
      </c>
      <c r="HH23" s="105">
        <f t="shared" si="86"/>
        <v>0.84843765820409867</v>
      </c>
      <c r="HI23" s="105">
        <f t="shared" si="87"/>
        <v>18.713356401352286</v>
      </c>
      <c r="HJ23" s="15"/>
      <c r="HK23" s="117">
        <v>1.6903959980000014</v>
      </c>
      <c r="HL23" s="51">
        <v>0.42178946097279763</v>
      </c>
      <c r="HM23" s="105">
        <f t="shared" si="88"/>
        <v>0.71299121682699484</v>
      </c>
      <c r="HN23" s="105">
        <f t="shared" si="89"/>
        <v>15.606210055993513</v>
      </c>
      <c r="HO23" s="13"/>
      <c r="HP23" s="117">
        <v>1.6815719609999995</v>
      </c>
      <c r="HQ23" s="51">
        <v>0.65950592022653221</v>
      </c>
      <c r="HR23" s="105">
        <f t="shared" si="90"/>
        <v>1.1090066635664391</v>
      </c>
      <c r="HS23" s="105">
        <f t="shared" si="91"/>
        <v>24.401719048381693</v>
      </c>
      <c r="HT23" s="15"/>
      <c r="HU23" s="117">
        <v>1.6855058969999988</v>
      </c>
      <c r="HV23" s="51">
        <v>0.34189140603243068</v>
      </c>
      <c r="HW23" s="105">
        <f t="shared" si="92"/>
        <v>0.57625998100128284</v>
      </c>
      <c r="HX23" s="105">
        <f t="shared" si="93"/>
        <v>12.649982023199936</v>
      </c>
      <c r="HY23" s="13"/>
    </row>
    <row r="24" spans="1:236" x14ac:dyDescent="0.25">
      <c r="D24" s="5">
        <v>1.6166073789999995</v>
      </c>
      <c r="E24" s="6">
        <v>0.32892917673444627</v>
      </c>
      <c r="F24" s="6">
        <f t="shared" si="2"/>
        <v>0.53174933427730076</v>
      </c>
      <c r="G24" s="6">
        <f t="shared" si="3"/>
        <v>12.170379539174512</v>
      </c>
      <c r="H24" s="74"/>
      <c r="I24" s="5">
        <v>1.6587059580000005</v>
      </c>
      <c r="J24" s="6">
        <v>0.44006909354699841</v>
      </c>
      <c r="K24" s="6">
        <f t="shared" si="4"/>
        <v>0.72994522739806589</v>
      </c>
      <c r="L24" s="6">
        <f t="shared" si="5"/>
        <v>16.28255646123894</v>
      </c>
      <c r="M24" s="74"/>
      <c r="N24" s="50">
        <v>1.667338762</v>
      </c>
      <c r="O24" s="51">
        <v>0.33361488369574843</v>
      </c>
      <c r="P24" s="51">
        <f t="shared" si="6"/>
        <v>0.55624902716604319</v>
      </c>
      <c r="Q24" s="51">
        <f t="shared" si="7"/>
        <v>12.343750696742692</v>
      </c>
      <c r="R24" s="74"/>
      <c r="S24" s="5">
        <v>1.6681036940000009</v>
      </c>
      <c r="T24" s="6">
        <v>0.21918259591826703</v>
      </c>
      <c r="U24" s="6">
        <f t="shared" si="8"/>
        <v>0.36561929791177072</v>
      </c>
      <c r="V24" s="6">
        <f t="shared" si="9"/>
        <v>8.1097560489758802</v>
      </c>
      <c r="W24" s="5">
        <v>1.6664918730000018</v>
      </c>
      <c r="X24" s="6">
        <v>0.37091585987019443</v>
      </c>
      <c r="Y24" s="6">
        <f t="shared" si="10"/>
        <v>0.61812826604048654</v>
      </c>
      <c r="Z24" s="6">
        <f t="shared" si="11"/>
        <v>13.723886815197194</v>
      </c>
      <c r="AA24" s="74"/>
      <c r="AB24" s="5">
        <v>1.6683495650000015</v>
      </c>
      <c r="AC24" s="6">
        <v>0.30460714477082645</v>
      </c>
      <c r="AD24" s="6">
        <f t="shared" si="12"/>
        <v>0.50819119747430086</v>
      </c>
      <c r="AE24" s="6">
        <f t="shared" si="13"/>
        <v>11.270464356520579</v>
      </c>
      <c r="AF24" s="74"/>
      <c r="AG24" s="5">
        <v>1.6549086170000002</v>
      </c>
      <c r="AH24" s="6">
        <v>0.24129227861613203</v>
      </c>
      <c r="AI24" s="6">
        <f t="shared" si="14"/>
        <v>0.39931667109740182</v>
      </c>
      <c r="AJ24" s="6">
        <f t="shared" si="15"/>
        <v>8.9278143087968846</v>
      </c>
      <c r="AK24" s="74"/>
      <c r="AL24" s="5">
        <v>1.6469314690000019</v>
      </c>
      <c r="AM24" s="6">
        <v>0.26733007416391236</v>
      </c>
      <c r="AN24" s="6">
        <f t="shared" si="16"/>
        <v>0.44027431175065163</v>
      </c>
      <c r="AO24" s="6">
        <f t="shared" si="17"/>
        <v>9.8912127440647577</v>
      </c>
      <c r="AP24" s="74"/>
      <c r="AQ24" s="5">
        <v>1.6531602010000004</v>
      </c>
      <c r="AR24" s="6">
        <v>0.4132581361181365</v>
      </c>
      <c r="AS24" s="6">
        <f t="shared" si="18"/>
        <v>0.683181903369944</v>
      </c>
      <c r="AT24" s="6">
        <f t="shared" si="19"/>
        <v>15.290551036371051</v>
      </c>
      <c r="AU24" s="74"/>
      <c r="AV24" s="5">
        <v>1.638817726000001</v>
      </c>
      <c r="AW24" s="6">
        <v>0.27982875231372423</v>
      </c>
      <c r="AX24" s="6">
        <f t="shared" si="20"/>
        <v>0.45858831953619505</v>
      </c>
      <c r="AY24" s="6">
        <f t="shared" si="21"/>
        <v>10.353663835607797</v>
      </c>
      <c r="AZ24" s="74"/>
      <c r="BA24" s="5">
        <v>1.6530236060000014</v>
      </c>
      <c r="BB24" s="6">
        <v>0.54047961276800804</v>
      </c>
      <c r="BC24" s="6">
        <f t="shared" si="22"/>
        <v>0.89342555846725702</v>
      </c>
      <c r="BD24" s="21">
        <f t="shared" si="23"/>
        <v>19.997745672416297</v>
      </c>
      <c r="BE24" s="93"/>
      <c r="BF24" s="20">
        <v>1.6546900650000005</v>
      </c>
      <c r="BG24" s="21">
        <v>0.4170180034341357</v>
      </c>
      <c r="BH24" s="21">
        <f t="shared" si="24"/>
        <v>0.69003554720860039</v>
      </c>
      <c r="BI24" s="21">
        <f t="shared" si="25"/>
        <v>15.429666127063021</v>
      </c>
      <c r="BJ24" s="15"/>
      <c r="BK24" s="5">
        <v>1.6552637640000007</v>
      </c>
      <c r="BL24" s="6">
        <v>0.39122052749692798</v>
      </c>
      <c r="BM24" s="6">
        <f t="shared" si="26"/>
        <v>0.64757316289863076</v>
      </c>
      <c r="BN24" s="6">
        <f t="shared" si="27"/>
        <v>14.475159517386336</v>
      </c>
      <c r="BO24" s="74"/>
      <c r="BP24" s="5">
        <v>1.6481881430000023</v>
      </c>
      <c r="BQ24" s="6">
        <v>0.62808548193646629</v>
      </c>
      <c r="BR24" s="6">
        <f t="shared" si="28"/>
        <v>1.0352030441181259</v>
      </c>
      <c r="BS24" s="6">
        <f t="shared" si="29"/>
        <v>23.239162831649253</v>
      </c>
      <c r="BT24" s="5">
        <v>1.6499911970000021</v>
      </c>
      <c r="BU24" s="6">
        <v>0.50385815472501727</v>
      </c>
      <c r="BV24" s="6">
        <f t="shared" si="30"/>
        <v>0.83136151983294349</v>
      </c>
      <c r="BW24" s="6">
        <f t="shared" si="31"/>
        <v>18.64275172482564</v>
      </c>
      <c r="BX24" s="74"/>
      <c r="BY24" s="5">
        <v>1.6145038160000009</v>
      </c>
      <c r="BZ24" s="6">
        <v>0.497220114175353</v>
      </c>
      <c r="CA24" s="6">
        <f t="shared" si="32"/>
        <v>0.80276377172806357</v>
      </c>
      <c r="CB24" s="6">
        <f t="shared" si="33"/>
        <v>18.397144224488063</v>
      </c>
      <c r="CC24" s="74"/>
      <c r="CD24" s="5">
        <v>1.640402228000001</v>
      </c>
      <c r="CE24" s="6">
        <v>0.53856192758229748</v>
      </c>
      <c r="CF24" s="6">
        <f t="shared" si="34"/>
        <v>0.883458185921976</v>
      </c>
      <c r="CG24" s="6">
        <f t="shared" si="35"/>
        <v>19.926791320545007</v>
      </c>
      <c r="CH24" s="74"/>
      <c r="CI24" s="5">
        <v>1.6528050540000017</v>
      </c>
      <c r="CJ24" s="6">
        <v>0.65515830817911891</v>
      </c>
      <c r="CK24" s="6">
        <f t="shared" si="36"/>
        <v>1.0828489629285383</v>
      </c>
      <c r="CL24" s="6">
        <f t="shared" si="37"/>
        <v>24.240857402627398</v>
      </c>
      <c r="CM24" s="74"/>
      <c r="CN24" s="5">
        <v>1.6091492919999997</v>
      </c>
      <c r="CO24" s="6">
        <v>0.94498902417904995</v>
      </c>
      <c r="CP24" s="6">
        <f t="shared" si="38"/>
        <v>1.5206284192054889</v>
      </c>
      <c r="CQ24" s="6">
        <f t="shared" si="39"/>
        <v>34.964593894624848</v>
      </c>
      <c r="CR24" s="6"/>
      <c r="CS24" s="5">
        <v>1.6588971909999994</v>
      </c>
      <c r="CT24" s="6">
        <v>0.50222651015548836</v>
      </c>
      <c r="CU24" s="6">
        <f t="shared" si="40"/>
        <v>0.8331421469426723</v>
      </c>
      <c r="CV24" s="6">
        <f t="shared" si="41"/>
        <v>18.582380875753071</v>
      </c>
      <c r="CW24" s="74"/>
      <c r="CX24" s="5">
        <v>1.6454562430000017</v>
      </c>
      <c r="CY24" s="6">
        <v>0.35492213606946149</v>
      </c>
      <c r="CZ24" s="6">
        <f t="shared" si="42"/>
        <v>0.58400884457439151</v>
      </c>
      <c r="DA24" s="6">
        <f t="shared" si="43"/>
        <v>13.132119034570076</v>
      </c>
      <c r="DB24" s="74"/>
      <c r="DC24" s="5">
        <v>1.6556735490000012</v>
      </c>
      <c r="DD24" s="6">
        <v>0.60928206628142545</v>
      </c>
      <c r="DE24" s="21">
        <f t="shared" si="44"/>
        <v>1.0087722010222215</v>
      </c>
      <c r="DF24" s="21">
        <f t="shared" si="0"/>
        <v>22.543436452412742</v>
      </c>
      <c r="DG24" s="93"/>
      <c r="DH24" s="19">
        <v>1.6512205520000016</v>
      </c>
      <c r="DI24" s="19">
        <v>0.1807503171878968</v>
      </c>
      <c r="DJ24" s="21">
        <f t="shared" si="1"/>
        <v>0.29845863852117432</v>
      </c>
      <c r="DK24" s="22">
        <f t="shared" si="45"/>
        <v>6.6877617359521819</v>
      </c>
      <c r="DL24" s="5">
        <v>1.6689779020000017</v>
      </c>
      <c r="DM24" s="6">
        <v>0.3929589952117174</v>
      </c>
      <c r="DN24" s="21">
        <f t="shared" si="46"/>
        <v>0.65583987940048083</v>
      </c>
      <c r="DO24" s="21">
        <f t="shared" si="47"/>
        <v>14.539482822833543</v>
      </c>
      <c r="DP24" s="15"/>
      <c r="DQ24" s="23">
        <v>1.6530782440000014</v>
      </c>
      <c r="DR24" s="6">
        <v>0.2885024213781282</v>
      </c>
      <c r="DS24" s="21">
        <f t="shared" si="48"/>
        <v>0.47691707612150464</v>
      </c>
      <c r="DT24" s="21">
        <f t="shared" si="49"/>
        <v>10.674589590990744</v>
      </c>
      <c r="DU24" s="15"/>
      <c r="DV24" s="23">
        <v>1.649472136</v>
      </c>
      <c r="DW24" s="6">
        <v>0.22092700778701349</v>
      </c>
      <c r="DX24" s="21">
        <f t="shared" si="50"/>
        <v>0.36441294343453379</v>
      </c>
      <c r="DY24" s="21">
        <f t="shared" si="51"/>
        <v>8.1742992881194994</v>
      </c>
      <c r="DZ24" s="15"/>
      <c r="EA24" s="5">
        <v>1.6338456679999993</v>
      </c>
      <c r="EB24" s="6">
        <v>0.22078205797242964</v>
      </c>
      <c r="EC24" s="21">
        <f t="shared" si="52"/>
        <v>0.36072380899037887</v>
      </c>
      <c r="ED24" s="21">
        <f t="shared" si="53"/>
        <v>8.168936144979897</v>
      </c>
      <c r="EE24" s="15"/>
      <c r="EF24" s="23">
        <v>1.6454289240000026</v>
      </c>
      <c r="EG24" s="6">
        <v>0.31199514708452186</v>
      </c>
      <c r="EH24" s="21">
        <f t="shared" si="54"/>
        <v>0.51336583916050738</v>
      </c>
      <c r="EI24" s="21">
        <f t="shared" si="55"/>
        <v>11.543820442127309</v>
      </c>
      <c r="EJ24" s="15"/>
      <c r="EK24" s="23">
        <v>1.6514664230000005</v>
      </c>
      <c r="EL24" s="6">
        <v>0.43411249626257908</v>
      </c>
      <c r="EM24" s="21">
        <f t="shared" si="56"/>
        <v>0.71692221138236256</v>
      </c>
      <c r="EN24" s="21">
        <f t="shared" si="57"/>
        <v>16.062162361715426</v>
      </c>
      <c r="EO24" s="15"/>
      <c r="EP24" s="23">
        <v>1.6573126889999994</v>
      </c>
      <c r="EQ24" s="6">
        <v>0.42716486765172995</v>
      </c>
      <c r="ER24" s="21">
        <f t="shared" si="58"/>
        <v>0.70794575545421745</v>
      </c>
      <c r="ES24" s="21">
        <f t="shared" si="59"/>
        <v>15.805100103114007</v>
      </c>
      <c r="ET24" s="15"/>
      <c r="EU24" s="23">
        <v>1.6567936279999991</v>
      </c>
      <c r="EV24" s="6">
        <v>2.4987199196475612E-2</v>
      </c>
      <c r="EW24" s="21">
        <f t="shared" si="60"/>
        <v>4.1398632410287489E-2</v>
      </c>
      <c r="EX24" s="21">
        <f t="shared" si="61"/>
        <v>0.92452637026959761</v>
      </c>
      <c r="EY24" s="15"/>
      <c r="EZ24" s="23">
        <v>1.6669562960000004</v>
      </c>
      <c r="FA24" s="6">
        <v>0.18214631525569205</v>
      </c>
      <c r="FB24" s="21">
        <f t="shared" si="62"/>
        <v>0.30362994700867679</v>
      </c>
      <c r="FC24" s="21">
        <f t="shared" si="63"/>
        <v>6.7394136644606064</v>
      </c>
      <c r="FD24" s="13"/>
      <c r="FE24" s="23">
        <v>1.6174542679999995</v>
      </c>
      <c r="FF24" s="6">
        <v>0.16829988537245921</v>
      </c>
      <c r="FG24" s="21">
        <f t="shared" si="64"/>
        <v>0.27221736789959483</v>
      </c>
      <c r="FH24" s="22">
        <f t="shared" si="65"/>
        <v>6.2270957587809912</v>
      </c>
      <c r="FI24" s="21">
        <v>1.6631862740000027</v>
      </c>
      <c r="FJ24" s="21">
        <v>0.35810713459350607</v>
      </c>
      <c r="FK24" s="21">
        <f t="shared" si="66"/>
        <v>0.59559887087739083</v>
      </c>
      <c r="FL24" s="21">
        <f t="shared" si="67"/>
        <v>13.249963979959725</v>
      </c>
      <c r="FM24" s="15"/>
      <c r="FN24" s="23">
        <v>1.6586513199999988</v>
      </c>
      <c r="FO24" s="6">
        <v>1.3933232661221123E-3</v>
      </c>
      <c r="FP24" s="21">
        <f t="shared" si="68"/>
        <v>2.3110374745401513E-3</v>
      </c>
      <c r="FQ24" s="21">
        <f t="shared" si="69"/>
        <v>5.1552960846518156E-2</v>
      </c>
      <c r="FR24" s="15"/>
      <c r="FS24" s="23">
        <v>1.735526986</v>
      </c>
      <c r="FT24" s="6">
        <v>0.29951619916888267</v>
      </c>
      <c r="FU24" s="21">
        <f t="shared" si="70"/>
        <v>0.51981844640174668</v>
      </c>
      <c r="FV24" s="22">
        <f t="shared" si="71"/>
        <v>11.08209936924866</v>
      </c>
      <c r="FW24" s="21">
        <v>1.6591430620000018</v>
      </c>
      <c r="FX24" s="21">
        <v>0.24626873445406963</v>
      </c>
      <c r="FY24" s="21">
        <f t="shared" si="72"/>
        <v>0.40859506215699043</v>
      </c>
      <c r="FZ24" s="21">
        <f t="shared" si="73"/>
        <v>9.1119431748005759</v>
      </c>
      <c r="GA24" s="15"/>
      <c r="GB24" s="23">
        <v>1.6535973050000017</v>
      </c>
      <c r="GC24" s="21">
        <v>0.62144832439354702</v>
      </c>
      <c r="GD24" s="21">
        <f t="shared" si="74"/>
        <v>1.0276252744139363</v>
      </c>
      <c r="GE24" s="21">
        <f t="shared" si="75"/>
        <v>22.993588002561239</v>
      </c>
      <c r="GF24" s="93"/>
      <c r="GG24" s="6">
        <v>1.6255680110000021</v>
      </c>
      <c r="GH24" s="6">
        <v>0.59474670735540791</v>
      </c>
      <c r="GI24" s="21">
        <f t="shared" si="76"/>
        <v>0.96680122212453079</v>
      </c>
      <c r="GJ24" s="21">
        <f t="shared" si="77"/>
        <v>22.005628172150093</v>
      </c>
      <c r="GK24" s="15"/>
      <c r="GL24" s="23">
        <v>1.6469041500000028</v>
      </c>
      <c r="GM24" s="6">
        <v>0.50227349917027064</v>
      </c>
      <c r="GN24" s="21">
        <f t="shared" si="78"/>
        <v>0.82719631021854167</v>
      </c>
      <c r="GO24" s="21">
        <f t="shared" si="79"/>
        <v>18.584119469300013</v>
      </c>
      <c r="GP24" s="15"/>
      <c r="GQ24" s="23">
        <v>1.6472866160000006</v>
      </c>
      <c r="GR24" s="6">
        <v>0.70615737982474514</v>
      </c>
      <c r="GS24" s="21">
        <f t="shared" si="80"/>
        <v>1.1632436005749316</v>
      </c>
      <c r="GT24" s="21">
        <f t="shared" si="81"/>
        <v>26.12782305351557</v>
      </c>
      <c r="GU24" s="15"/>
      <c r="GV24" s="23">
        <v>1.6506741720000004</v>
      </c>
      <c r="GW24" s="6">
        <v>0.24010923747487312</v>
      </c>
      <c r="GX24" s="21">
        <f t="shared" si="82"/>
        <v>0.39634211675838765</v>
      </c>
      <c r="GY24" s="21">
        <f t="shared" si="83"/>
        <v>8.8840417865703056</v>
      </c>
      <c r="GZ24" s="15"/>
      <c r="HA24" s="23">
        <v>1.6550998500000009</v>
      </c>
      <c r="HB24" s="6">
        <v>0.33926727092011039</v>
      </c>
      <c r="HC24" s="21">
        <f t="shared" si="84"/>
        <v>0.56152120920978432</v>
      </c>
      <c r="HD24" s="21">
        <f t="shared" si="85"/>
        <v>12.552889024044084</v>
      </c>
      <c r="HE24" s="15"/>
      <c r="HF24" s="23">
        <v>1.6349111090000008</v>
      </c>
      <c r="HG24" s="6">
        <v>0.34754253024259468</v>
      </c>
      <c r="HH24" s="21">
        <f t="shared" si="86"/>
        <v>0.56820114354358675</v>
      </c>
      <c r="HI24" s="21">
        <f t="shared" si="87"/>
        <v>12.859073618976003</v>
      </c>
      <c r="HJ24" s="15"/>
      <c r="HK24" s="23">
        <v>1.6641697580000017</v>
      </c>
      <c r="HL24" s="6">
        <v>0.41462957415617047</v>
      </c>
      <c r="HM24" s="21">
        <f t="shared" si="88"/>
        <v>0.69001399808311792</v>
      </c>
      <c r="HN24" s="21">
        <f t="shared" si="89"/>
        <v>15.341294243778307</v>
      </c>
      <c r="HO24" s="15"/>
      <c r="HP24" s="23">
        <v>1.6498819210000022</v>
      </c>
      <c r="HQ24" s="6">
        <v>0.65152921713260092</v>
      </c>
      <c r="HR24" s="21">
        <f t="shared" si="90"/>
        <v>1.0749462763503632</v>
      </c>
      <c r="HS24" s="21">
        <f t="shared" si="91"/>
        <v>24.106581033906235</v>
      </c>
      <c r="HT24" s="15"/>
      <c r="HU24" s="23">
        <v>1.6494448170000009</v>
      </c>
      <c r="HV24" s="6">
        <v>0.34116117597237555</v>
      </c>
      <c r="HW24" s="21">
        <f t="shared" si="92"/>
        <v>0.56272653346926005</v>
      </c>
      <c r="HX24" s="21">
        <f t="shared" si="93"/>
        <v>12.622963510977895</v>
      </c>
      <c r="HY24" s="13"/>
    </row>
    <row r="25" spans="1:236" x14ac:dyDescent="0.25">
      <c r="D25" s="5">
        <v>1.465806499000001</v>
      </c>
      <c r="E25" s="6">
        <v>0.21590912927458902</v>
      </c>
      <c r="F25" s="6">
        <f t="shared" si="2"/>
        <v>0.31648100488412395</v>
      </c>
      <c r="G25" s="6">
        <f t="shared" si="3"/>
        <v>7.9886377831597937</v>
      </c>
      <c r="H25" s="74"/>
      <c r="I25" s="5">
        <v>1.5789344780000008</v>
      </c>
      <c r="J25" s="6">
        <v>0.29216867718347922</v>
      </c>
      <c r="K25" s="6">
        <f t="shared" si="4"/>
        <v>0.46131519779664748</v>
      </c>
      <c r="L25" s="6">
        <f t="shared" si="5"/>
        <v>10.810241055788731</v>
      </c>
      <c r="M25" s="74"/>
      <c r="N25" s="5">
        <v>1.6028659219999994</v>
      </c>
      <c r="O25" s="6">
        <v>0.18861389034826495</v>
      </c>
      <c r="P25" s="6">
        <f t="shared" si="6"/>
        <v>0.3023227772550785</v>
      </c>
      <c r="Q25" s="6">
        <f t="shared" si="7"/>
        <v>6.9787139428858032</v>
      </c>
      <c r="R25" s="74"/>
      <c r="S25" s="5">
        <v>1.6058163739999998</v>
      </c>
      <c r="T25" s="6">
        <v>0.13517861923444252</v>
      </c>
      <c r="U25" s="6">
        <f t="shared" si="8"/>
        <v>0.2170720401813791</v>
      </c>
      <c r="V25" s="6">
        <f t="shared" si="9"/>
        <v>5.0016089116743734</v>
      </c>
      <c r="W25" s="5">
        <v>1.5976479930000007</v>
      </c>
      <c r="X25" s="6">
        <v>0.27696875579366859</v>
      </c>
      <c r="Y25" s="6">
        <f t="shared" si="10"/>
        <v>0.44249857681746191</v>
      </c>
      <c r="Z25" s="6">
        <f t="shared" si="11"/>
        <v>10.247843964365737</v>
      </c>
      <c r="AA25" s="74"/>
      <c r="AB25" s="5">
        <v>1.5962274049999987</v>
      </c>
      <c r="AC25" s="6">
        <v>0.24211316984465078</v>
      </c>
      <c r="AD25" s="6">
        <f t="shared" si="12"/>
        <v>0.38646767681745087</v>
      </c>
      <c r="AE25" s="6">
        <f t="shared" si="13"/>
        <v>8.9581872842520784</v>
      </c>
      <c r="AF25" s="74"/>
      <c r="AG25" s="5">
        <v>1.5622152500000013</v>
      </c>
      <c r="AH25" s="6">
        <v>0.13108670010361612</v>
      </c>
      <c r="AI25" s="6">
        <f t="shared" si="14"/>
        <v>0.20478564197404583</v>
      </c>
      <c r="AJ25" s="6">
        <f t="shared" si="15"/>
        <v>4.8502079038337964</v>
      </c>
      <c r="AK25" s="74"/>
      <c r="AL25" s="5">
        <v>1.5496758289999999</v>
      </c>
      <c r="AM25" s="6">
        <v>0.19262640952619967</v>
      </c>
      <c r="AN25" s="6">
        <f t="shared" si="16"/>
        <v>0.29850849086980696</v>
      </c>
      <c r="AO25" s="6">
        <f t="shared" si="17"/>
        <v>7.1271771524693879</v>
      </c>
      <c r="AP25" s="74"/>
      <c r="AQ25" s="5">
        <v>1.5539102739999997</v>
      </c>
      <c r="AR25" s="6">
        <v>2.3023992417135774E-2</v>
      </c>
      <c r="AS25" s="6">
        <f t="shared" si="18"/>
        <v>3.5777218365485364E-2</v>
      </c>
      <c r="AT25" s="6">
        <f t="shared" si="19"/>
        <v>0.85188771943402364</v>
      </c>
      <c r="AU25" s="74"/>
      <c r="AV25" s="5">
        <v>1.5207996460000022</v>
      </c>
      <c r="AW25" s="6">
        <v>0.1508581647898686</v>
      </c>
      <c r="AX25" s="6">
        <f t="shared" si="20"/>
        <v>0.22942504360864216</v>
      </c>
      <c r="AY25" s="6">
        <f t="shared" si="21"/>
        <v>5.581752097225138</v>
      </c>
      <c r="AZ25" s="74"/>
      <c r="BA25" s="5">
        <v>1.5546752060000006</v>
      </c>
      <c r="BB25" s="6">
        <v>0.26297450457420318</v>
      </c>
      <c r="BC25" s="6">
        <f t="shared" si="22"/>
        <v>0.40883994207164742</v>
      </c>
      <c r="BD25" s="6">
        <f t="shared" si="23"/>
        <v>9.730056669245517</v>
      </c>
      <c r="BE25" s="74"/>
      <c r="BF25" s="5">
        <v>1.5574344250000021</v>
      </c>
      <c r="BG25" s="6">
        <v>0.16439574511586366</v>
      </c>
      <c r="BH25" s="6">
        <f t="shared" si="24"/>
        <v>0.25603559276697202</v>
      </c>
      <c r="BI25" s="6">
        <f t="shared" si="25"/>
        <v>6.0826425692869552</v>
      </c>
      <c r="BJ25" s="74"/>
      <c r="BK25" s="5">
        <v>1.5612864040000023</v>
      </c>
      <c r="BL25" s="6">
        <v>0.22308440023020359</v>
      </c>
      <c r="BM25" s="6">
        <f t="shared" si="26"/>
        <v>0.34829864102391184</v>
      </c>
      <c r="BN25" s="6">
        <f t="shared" si="27"/>
        <v>8.2541228085175327</v>
      </c>
      <c r="BO25" s="74"/>
      <c r="BP25" s="5">
        <v>1.5432831830000016</v>
      </c>
      <c r="BQ25" s="6">
        <v>0.35101903844590004</v>
      </c>
      <c r="BR25" s="6">
        <f t="shared" si="28"/>
        <v>0.54172177894638851</v>
      </c>
      <c r="BS25" s="6">
        <f t="shared" si="29"/>
        <v>12.987704422498302</v>
      </c>
      <c r="BT25" s="5">
        <v>1.5592921170000018</v>
      </c>
      <c r="BU25" s="6">
        <v>0.2863007217088363</v>
      </c>
      <c r="BV25" s="6">
        <f t="shared" si="30"/>
        <v>0.44642645845199974</v>
      </c>
      <c r="BW25" s="6">
        <f t="shared" si="31"/>
        <v>10.593126703226943</v>
      </c>
      <c r="BX25" s="74"/>
      <c r="BY25" s="5">
        <v>1.4746305360000029</v>
      </c>
      <c r="BZ25" s="6">
        <v>0.3062805129335176</v>
      </c>
      <c r="CA25" s="6">
        <f t="shared" si="32"/>
        <v>0.4516505969535089</v>
      </c>
      <c r="CB25" s="6">
        <f t="shared" si="33"/>
        <v>11.332378978540151</v>
      </c>
      <c r="CC25" s="74"/>
      <c r="CD25" s="5">
        <v>1.5245696680000016</v>
      </c>
      <c r="CE25" s="6">
        <v>0.29986475747321578</v>
      </c>
      <c r="CF25" s="6">
        <f t="shared" si="34"/>
        <v>0.45716471374584156</v>
      </c>
      <c r="CG25" s="6">
        <f t="shared" si="35"/>
        <v>11.094996026508984</v>
      </c>
      <c r="CH25" s="74"/>
      <c r="CI25" s="5">
        <v>1.5577349340000008</v>
      </c>
      <c r="CJ25" s="6">
        <v>0.34124807977411492</v>
      </c>
      <c r="CK25" s="6">
        <f t="shared" si="36"/>
        <v>0.5315740550245579</v>
      </c>
      <c r="CL25" s="6">
        <f t="shared" si="37"/>
        <v>12.626178951642252</v>
      </c>
      <c r="CM25" s="74"/>
      <c r="CN25" s="5">
        <v>1.4845746519999992</v>
      </c>
      <c r="CO25" s="6">
        <v>0.37074762185390431</v>
      </c>
      <c r="CP25" s="6">
        <f t="shared" si="38"/>
        <v>0.55040252169358728</v>
      </c>
      <c r="CQ25" s="6">
        <f t="shared" si="39"/>
        <v>13.717662008594459</v>
      </c>
      <c r="CR25" s="6"/>
      <c r="CS25" s="5">
        <v>1.5736619110000003</v>
      </c>
      <c r="CT25" s="6">
        <v>0.31600858496107809</v>
      </c>
      <c r="CU25" s="6">
        <f t="shared" si="40"/>
        <v>0.4972906737022561</v>
      </c>
      <c r="CV25" s="6">
        <f t="shared" si="41"/>
        <v>11.692317643559889</v>
      </c>
      <c r="CW25" s="74"/>
      <c r="CX25" s="5">
        <v>1.5361802430000022</v>
      </c>
      <c r="CY25" s="6">
        <v>0.25362606543374905</v>
      </c>
      <c r="CZ25" s="6">
        <f t="shared" si="42"/>
        <v>0.38961535082915105</v>
      </c>
      <c r="DA25" s="6">
        <f t="shared" si="43"/>
        <v>9.3841644210487143</v>
      </c>
      <c r="DB25" s="74"/>
      <c r="DC25" s="5">
        <v>1.5693455089999997</v>
      </c>
      <c r="DD25" s="6">
        <v>0.39558440396411193</v>
      </c>
      <c r="DE25" s="21">
        <f t="shared" si="44"/>
        <v>0.62080860779152069</v>
      </c>
      <c r="DF25" s="21">
        <f t="shared" si="0"/>
        <v>14.636622946672141</v>
      </c>
      <c r="DG25" s="93"/>
      <c r="DH25" s="19">
        <v>1.5616142320000019</v>
      </c>
      <c r="DI25" s="19">
        <v>0.15366731100546907</v>
      </c>
      <c r="DJ25" s="21">
        <f t="shared" si="1"/>
        <v>0.23996905985931102</v>
      </c>
      <c r="DK25" s="22">
        <f t="shared" si="45"/>
        <v>5.6856905072023558</v>
      </c>
      <c r="DL25" s="5">
        <v>1.5979485020000013</v>
      </c>
      <c r="DM25" s="6">
        <v>0.22018522875486921</v>
      </c>
      <c r="DN25" s="21">
        <f t="shared" si="46"/>
        <v>0.35184465645137086</v>
      </c>
      <c r="DO25" s="21">
        <f t="shared" si="47"/>
        <v>8.1468534639301602</v>
      </c>
      <c r="DP25" s="15"/>
      <c r="DQ25" s="23">
        <v>1.5711212440000004</v>
      </c>
      <c r="DR25" s="6">
        <v>0.21974675117249998</v>
      </c>
      <c r="DS25" s="21">
        <f t="shared" si="48"/>
        <v>0.34524878906709672</v>
      </c>
      <c r="DT25" s="21">
        <f t="shared" si="49"/>
        <v>8.1306297933825</v>
      </c>
      <c r="DU25" s="15"/>
      <c r="DV25" s="23">
        <v>1.5589642890000004</v>
      </c>
      <c r="DW25" s="6">
        <v>0.12118742643154257</v>
      </c>
      <c r="DX25" s="21">
        <f t="shared" si="50"/>
        <v>0.1889268700825896</v>
      </c>
      <c r="DY25" s="21">
        <f t="shared" si="51"/>
        <v>4.4839347779670753</v>
      </c>
      <c r="DZ25" s="15"/>
      <c r="EA25" s="5">
        <v>1.5147348279999999</v>
      </c>
      <c r="EB25" s="6">
        <v>0.11240288277253441</v>
      </c>
      <c r="EC25" s="21">
        <f t="shared" si="52"/>
        <v>0.17026056130315906</v>
      </c>
      <c r="ED25" s="21">
        <f t="shared" si="53"/>
        <v>4.1589066625837727</v>
      </c>
      <c r="EE25" s="15"/>
      <c r="EF25" s="23">
        <v>1.5438022440000019</v>
      </c>
      <c r="EG25" s="6">
        <v>0.17495580264773899</v>
      </c>
      <c r="EH25" s="21">
        <f t="shared" si="54"/>
        <v>0.27009716072840095</v>
      </c>
      <c r="EI25" s="21">
        <f t="shared" si="55"/>
        <v>6.4733646979663426</v>
      </c>
      <c r="EJ25" s="15"/>
      <c r="EK25" s="23">
        <v>1.5563963029999996</v>
      </c>
      <c r="EL25" s="6">
        <v>1.7947032663164348E-2</v>
      </c>
      <c r="EM25" s="21">
        <f t="shared" si="56"/>
        <v>2.793269528676923E-2</v>
      </c>
      <c r="EN25" s="21">
        <f t="shared" si="57"/>
        <v>0.6640402085370809</v>
      </c>
      <c r="EO25" s="15"/>
      <c r="EP25" s="23">
        <v>1.5775412090000014</v>
      </c>
      <c r="EQ25" s="6">
        <v>0.2437748587094839</v>
      </c>
      <c r="ER25" s="21">
        <f t="shared" si="58"/>
        <v>0.38456488533236377</v>
      </c>
      <c r="ES25" s="21">
        <f t="shared" si="59"/>
        <v>9.0196697722509036</v>
      </c>
      <c r="ET25" s="15"/>
      <c r="EU25" s="23">
        <v>1.5737438679999993</v>
      </c>
      <c r="EV25" s="6">
        <v>8.9849328407779119E-3</v>
      </c>
      <c r="EW25" s="21">
        <f t="shared" si="60"/>
        <v>1.4139982962566053E-2</v>
      </c>
      <c r="EX25" s="21">
        <f t="shared" si="61"/>
        <v>0.33244251510878275</v>
      </c>
      <c r="EY25" s="15"/>
      <c r="EZ25" s="23">
        <v>1.5544020160000009</v>
      </c>
      <c r="FA25" s="6">
        <v>0.11412284551031705</v>
      </c>
      <c r="FB25" s="21">
        <f t="shared" si="62"/>
        <v>0.17739278113289347</v>
      </c>
      <c r="FC25" s="21">
        <f t="shared" si="63"/>
        <v>4.2225452838817308</v>
      </c>
      <c r="FD25" s="15"/>
      <c r="FE25" s="23">
        <v>1.4961579080000007</v>
      </c>
      <c r="FF25" s="6">
        <v>9.1079653674490557E-2</v>
      </c>
      <c r="FG25" s="21">
        <f t="shared" si="64"/>
        <v>0.13626954410299036</v>
      </c>
      <c r="FH25" s="22">
        <f t="shared" si="65"/>
        <v>3.3699471859561507</v>
      </c>
      <c r="FI25" s="21">
        <v>1.5692089140000007</v>
      </c>
      <c r="FJ25" s="21">
        <v>0.26036797727791533</v>
      </c>
      <c r="FK25" s="21">
        <f t="shared" si="66"/>
        <v>0.40857175086465436</v>
      </c>
      <c r="FL25" s="21">
        <f t="shared" si="67"/>
        <v>9.6336151592828667</v>
      </c>
      <c r="FM25" s="15"/>
      <c r="FN25" s="23">
        <v>1.5701377599999997</v>
      </c>
      <c r="FO25" s="6">
        <v>0.19920701557534271</v>
      </c>
      <c r="FP25" s="21">
        <f t="shared" si="68"/>
        <v>0.31278245721175363</v>
      </c>
      <c r="FQ25" s="21">
        <f t="shared" si="69"/>
        <v>7.3706595762876805</v>
      </c>
      <c r="FR25" s="15"/>
      <c r="FS25" s="23">
        <v>1.7400892589999994</v>
      </c>
      <c r="FT25" s="6">
        <v>0.17151575558464757</v>
      </c>
      <c r="FU25" s="21">
        <f t="shared" si="70"/>
        <v>0.29845272404211443</v>
      </c>
      <c r="FV25" s="22">
        <f t="shared" si="71"/>
        <v>6.3460829566319603</v>
      </c>
      <c r="FW25" s="21">
        <v>1.5607946620000011</v>
      </c>
      <c r="FX25" s="21">
        <v>0.16746287492116049</v>
      </c>
      <c r="FY25" s="21">
        <f t="shared" si="72"/>
        <v>0.26137516126012117</v>
      </c>
      <c r="FZ25" s="21">
        <f t="shared" si="73"/>
        <v>6.1961263720829383</v>
      </c>
      <c r="GA25" s="15"/>
      <c r="GB25" s="23">
        <v>1.5541561450000021</v>
      </c>
      <c r="GC25" s="21">
        <v>0.47374426856911023</v>
      </c>
      <c r="GD25" s="21">
        <f t="shared" si="74"/>
        <v>0.73627256615521397</v>
      </c>
      <c r="GE25" s="21">
        <f t="shared" si="75"/>
        <v>17.528537937057077</v>
      </c>
      <c r="GF25" s="93"/>
      <c r="GG25" s="6">
        <v>1.4802309310000012</v>
      </c>
      <c r="GH25" s="6">
        <v>0.42569468630155177</v>
      </c>
      <c r="GI25" s="21">
        <f t="shared" si="76"/>
        <v>0.6301264418258995</v>
      </c>
      <c r="GJ25" s="21">
        <f t="shared" si="77"/>
        <v>15.750703393157416</v>
      </c>
      <c r="GK25" s="15"/>
      <c r="GL25" s="23">
        <v>1.5365353900000027</v>
      </c>
      <c r="GM25" s="6">
        <v>0.43428568985539923</v>
      </c>
      <c r="GN25" s="21">
        <f t="shared" si="78"/>
        <v>0.66729533183338607</v>
      </c>
      <c r="GO25" s="21">
        <f t="shared" si="79"/>
        <v>16.068570524649772</v>
      </c>
      <c r="GP25" s="15"/>
      <c r="GQ25" s="23">
        <v>1.5380106159999993</v>
      </c>
      <c r="GR25" s="6">
        <v>0.57736475542381183</v>
      </c>
      <c r="GS25" s="21">
        <f t="shared" si="80"/>
        <v>0.88799312314606582</v>
      </c>
      <c r="GT25" s="21">
        <f t="shared" si="81"/>
        <v>21.362495950681037</v>
      </c>
      <c r="GU25" s="15"/>
      <c r="GV25" s="23">
        <v>1.5424909319999998</v>
      </c>
      <c r="GW25" s="6">
        <v>0.21385344493538391</v>
      </c>
      <c r="GX25" s="21">
        <f t="shared" si="82"/>
        <v>0.32986699958979093</v>
      </c>
      <c r="GY25" s="21">
        <f t="shared" si="83"/>
        <v>7.9125774626092049</v>
      </c>
      <c r="GZ25" s="15"/>
      <c r="HA25" s="23">
        <v>1.5523804099999996</v>
      </c>
      <c r="HB25" s="6">
        <v>0.15110032484121383</v>
      </c>
      <c r="HC25" s="21">
        <f t="shared" si="84"/>
        <v>0.23456518422813666</v>
      </c>
      <c r="HD25" s="21">
        <f t="shared" si="85"/>
        <v>5.5907120191249113</v>
      </c>
      <c r="HE25" s="15"/>
      <c r="HF25" s="23">
        <v>1.5092437089999997</v>
      </c>
      <c r="HG25" s="6">
        <v>0.2822306869839078</v>
      </c>
      <c r="HH25" s="21">
        <f t="shared" si="86"/>
        <v>0.42595488881721094</v>
      </c>
      <c r="HI25" s="21">
        <f t="shared" si="87"/>
        <v>10.442535418404589</v>
      </c>
      <c r="HJ25" s="15"/>
      <c r="HK25" s="23">
        <v>1.5747546709999991</v>
      </c>
      <c r="HL25" s="6">
        <v>0.20353501540320584</v>
      </c>
      <c r="HM25" s="21">
        <f t="shared" si="88"/>
        <v>0.32051771621825514</v>
      </c>
      <c r="HN25" s="21">
        <f t="shared" si="89"/>
        <v>7.5307955699186166</v>
      </c>
      <c r="HO25" s="15"/>
      <c r="HP25" s="23">
        <v>1.5416986810000015</v>
      </c>
      <c r="HQ25" s="6">
        <v>0.43964698727668633</v>
      </c>
      <c r="HR25" s="21">
        <f t="shared" si="90"/>
        <v>0.6778031803900918</v>
      </c>
      <c r="HS25" s="21">
        <f t="shared" si="91"/>
        <v>16.266938529237393</v>
      </c>
      <c r="HT25" s="15"/>
      <c r="HU25" s="23">
        <v>1.5314267369999985</v>
      </c>
      <c r="HV25" s="6">
        <v>0.13608340970609792</v>
      </c>
      <c r="HW25" s="21">
        <f t="shared" si="92"/>
        <v>0.20840177208604346</v>
      </c>
      <c r="HX25" s="21">
        <f t="shared" si="93"/>
        <v>5.0350861591256226</v>
      </c>
      <c r="HY25" s="13"/>
    </row>
    <row r="26" spans="1:236" x14ac:dyDescent="0.25">
      <c r="D26" s="5">
        <v>1.2505327790000003</v>
      </c>
      <c r="E26" s="6">
        <v>9.9695382311360339E-2</v>
      </c>
      <c r="F26" s="6">
        <f t="shared" si="2"/>
        <v>0.12467234349529291</v>
      </c>
      <c r="G26" s="6">
        <f t="shared" si="3"/>
        <v>3.6887291455203326</v>
      </c>
      <c r="H26" s="74"/>
      <c r="I26" s="5">
        <v>1.391170991000001</v>
      </c>
      <c r="J26" s="6">
        <v>0.17219249096553649</v>
      </c>
      <c r="K26" s="6">
        <f t="shared" si="4"/>
        <v>0.23954919829928412</v>
      </c>
      <c r="L26" s="6">
        <f t="shared" si="5"/>
        <v>6.3711221657248505</v>
      </c>
      <c r="M26" s="74"/>
      <c r="N26" s="5">
        <v>1.433488122</v>
      </c>
      <c r="O26" s="6">
        <v>9.1893917172938558E-2</v>
      </c>
      <c r="P26" s="6">
        <f t="shared" si="6"/>
        <v>0.13172883875145924</v>
      </c>
      <c r="Q26" s="6">
        <f t="shared" si="7"/>
        <v>3.4000749353987265</v>
      </c>
      <c r="R26" s="74"/>
      <c r="S26" s="5">
        <v>1.4397168539999985</v>
      </c>
      <c r="T26" s="6">
        <v>9.8492128423632697E-2</v>
      </c>
      <c r="U26" s="6">
        <f t="shared" si="8"/>
        <v>0.1418007772778363</v>
      </c>
      <c r="V26" s="6">
        <f t="shared" si="9"/>
        <v>3.6442087516744097</v>
      </c>
      <c r="W26" s="5">
        <v>1.4228063930000019</v>
      </c>
      <c r="X26" s="6">
        <v>0.13394880724725108</v>
      </c>
      <c r="Y26" s="6">
        <f t="shared" si="10"/>
        <v>0.19058321928611383</v>
      </c>
      <c r="Z26" s="6">
        <f t="shared" si="11"/>
        <v>4.9561058681482901</v>
      </c>
      <c r="AA26" s="74"/>
      <c r="AB26" s="5">
        <v>1.4224785650000022</v>
      </c>
      <c r="AC26" s="6">
        <v>0.1904976167967144</v>
      </c>
      <c r="AD26" s="6">
        <f t="shared" si="12"/>
        <v>0.27097877657691061</v>
      </c>
      <c r="AE26" s="6">
        <f t="shared" si="13"/>
        <v>7.0484118214784326</v>
      </c>
      <c r="AF26" s="74"/>
      <c r="AG26" s="5">
        <v>1.3687967299999997</v>
      </c>
      <c r="AH26" s="6">
        <v>9.2897371999115616E-2</v>
      </c>
      <c r="AI26" s="6">
        <f t="shared" si="14"/>
        <v>0.12715761901798298</v>
      </c>
      <c r="AJ26" s="6">
        <f t="shared" si="15"/>
        <v>3.437202763967278</v>
      </c>
      <c r="AK26" s="74"/>
      <c r="AL26" s="5">
        <v>1.3695616620000006</v>
      </c>
      <c r="AM26" s="6">
        <v>0.11154775029205732</v>
      </c>
      <c r="AN26" s="6">
        <f t="shared" si="16"/>
        <v>0.15277152228235108</v>
      </c>
      <c r="AO26" s="6">
        <f t="shared" si="17"/>
        <v>4.1272667608061209</v>
      </c>
      <c r="AP26" s="74"/>
      <c r="AQ26" s="5">
        <v>1.3528424339999994</v>
      </c>
      <c r="AR26" s="6">
        <v>0.13793613146544734</v>
      </c>
      <c r="AS26" s="6">
        <f t="shared" si="18"/>
        <v>0.18660585182825967</v>
      </c>
      <c r="AT26" s="6">
        <f t="shared" si="19"/>
        <v>5.1036368642215511</v>
      </c>
      <c r="AU26" s="74"/>
      <c r="AV26" s="5">
        <v>1.3098969660000002</v>
      </c>
      <c r="AW26" s="6">
        <v>0.20398610120130609</v>
      </c>
      <c r="AX26" s="6">
        <f t="shared" si="20"/>
        <v>0.26720077506975981</v>
      </c>
      <c r="AY26" s="6">
        <f t="shared" si="21"/>
        <v>7.5474857444483252</v>
      </c>
      <c r="AZ26" s="74"/>
      <c r="BA26" s="5">
        <v>1.3645349660000008</v>
      </c>
      <c r="BB26" s="6">
        <v>6.6219939467551309E-2</v>
      </c>
      <c r="BC26" s="6">
        <f t="shared" si="22"/>
        <v>9.0359422849877233E-2</v>
      </c>
      <c r="BD26" s="6">
        <f t="shared" si="23"/>
        <v>2.4501377602993983</v>
      </c>
      <c r="BE26" s="74"/>
      <c r="BF26" s="5">
        <v>1.3574593450000005</v>
      </c>
      <c r="BG26" s="6">
        <v>6.3509511507885155E-2</v>
      </c>
      <c r="BH26" s="6">
        <f t="shared" si="24"/>
        <v>8.6211579892763776E-2</v>
      </c>
      <c r="BI26" s="6">
        <f t="shared" si="25"/>
        <v>2.349851925791751</v>
      </c>
      <c r="BJ26" s="74"/>
      <c r="BK26" s="5">
        <v>1.3711461640000007</v>
      </c>
      <c r="BL26" s="6">
        <v>0.10444771472919911</v>
      </c>
      <c r="BM26" s="6">
        <f t="shared" si="26"/>
        <v>0.14321308338950772</v>
      </c>
      <c r="BN26" s="6">
        <f t="shared" si="27"/>
        <v>3.864565444980367</v>
      </c>
      <c r="BO26" s="74"/>
      <c r="BP26" s="5">
        <v>1.3454936230000012</v>
      </c>
      <c r="BQ26" s="6">
        <v>0.18658478434539769</v>
      </c>
      <c r="BR26" s="6">
        <f t="shared" si="28"/>
        <v>0.25104863748556305</v>
      </c>
      <c r="BS26" s="6">
        <f t="shared" si="29"/>
        <v>6.9036370207797146</v>
      </c>
      <c r="BT26" s="5">
        <v>1.3593170370000003</v>
      </c>
      <c r="BU26" s="6">
        <v>0.15435476769726347</v>
      </c>
      <c r="BV26" s="6">
        <f t="shared" si="30"/>
        <v>0.20981706547306755</v>
      </c>
      <c r="BW26" s="6">
        <f t="shared" si="31"/>
        <v>5.7111264047987484</v>
      </c>
      <c r="BX26" s="74"/>
      <c r="BY26" s="5">
        <v>1.2932323760000006</v>
      </c>
      <c r="BZ26" s="6">
        <v>0.24365751419767567</v>
      </c>
      <c r="CA26" s="6">
        <f t="shared" si="32"/>
        <v>0.315105786016114</v>
      </c>
      <c r="CB26" s="6">
        <f t="shared" si="33"/>
        <v>9.015328025314</v>
      </c>
      <c r="CC26" s="74"/>
      <c r="CD26" s="5">
        <v>1.3278728680000018</v>
      </c>
      <c r="CE26" s="6">
        <v>0.14719581382050481</v>
      </c>
      <c r="CF26" s="6">
        <f t="shared" si="34"/>
        <v>0.19545732745542801</v>
      </c>
      <c r="CG26" s="6">
        <f t="shared" si="35"/>
        <v>5.4462451113586781</v>
      </c>
      <c r="CH26" s="74"/>
      <c r="CI26" s="5">
        <v>1.3634148870000029</v>
      </c>
      <c r="CJ26" s="6">
        <v>0.23213621599867582</v>
      </c>
      <c r="CK26" s="6">
        <f t="shared" si="36"/>
        <v>0.31649797270444285</v>
      </c>
      <c r="CL26" s="6">
        <f t="shared" si="37"/>
        <v>8.5890399919510045</v>
      </c>
      <c r="CM26" s="74"/>
      <c r="CN26" s="5">
        <v>1.2889706120000017</v>
      </c>
      <c r="CO26" s="6">
        <v>0.18546675167586613</v>
      </c>
      <c r="CP26" s="6">
        <f t="shared" si="38"/>
        <v>0.23906119241329352</v>
      </c>
      <c r="CQ26" s="6">
        <f t="shared" si="39"/>
        <v>6.8622698120070469</v>
      </c>
      <c r="CR26" s="6"/>
      <c r="CS26" s="5">
        <v>1.3857071909999998</v>
      </c>
      <c r="CT26" s="6">
        <v>0.17551219515996044</v>
      </c>
      <c r="CU26" s="6">
        <f t="shared" si="40"/>
        <v>0.24320851094135254</v>
      </c>
      <c r="CV26" s="6">
        <f t="shared" si="41"/>
        <v>6.4939512209185368</v>
      </c>
      <c r="CW26" s="74"/>
      <c r="CX26" s="5">
        <v>1.3558748429999987</v>
      </c>
      <c r="CY26" s="6">
        <v>0.15682914694414299</v>
      </c>
      <c r="CZ26" s="6">
        <f t="shared" si="42"/>
        <v>0.21264069499071361</v>
      </c>
      <c r="DA26" s="6">
        <f t="shared" si="43"/>
        <v>5.8026784369332907</v>
      </c>
      <c r="DB26" s="74"/>
      <c r="DC26" s="5">
        <v>1.3781125089999993</v>
      </c>
      <c r="DD26" s="6">
        <v>0.28218974317111223</v>
      </c>
      <c r="DE26" s="21">
        <f t="shared" si="44"/>
        <v>0.38888921497560686</v>
      </c>
      <c r="DF26" s="21">
        <f t="shared" si="0"/>
        <v>10.441020497331152</v>
      </c>
      <c r="DG26" s="93"/>
      <c r="DH26" s="19">
        <v>1.368386945000001</v>
      </c>
      <c r="DI26" s="19">
        <v>4.2820757694476526E-2</v>
      </c>
      <c r="DJ26" s="21">
        <f t="shared" si="1"/>
        <v>5.8595365804130023E-2</v>
      </c>
      <c r="DK26" s="22">
        <f t="shared" si="45"/>
        <v>1.5843680346956315</v>
      </c>
      <c r="DL26" s="5">
        <v>1.390324102000001</v>
      </c>
      <c r="DM26" s="6">
        <v>0.17284398087984013</v>
      </c>
      <c r="DN26" s="21">
        <f t="shared" si="46"/>
        <v>0.24030915250286908</v>
      </c>
      <c r="DO26" s="21">
        <f t="shared" si="47"/>
        <v>6.3952272925540843</v>
      </c>
      <c r="DP26" s="15"/>
      <c r="DQ26" s="23">
        <v>1.3877287970000012</v>
      </c>
      <c r="DR26" s="6">
        <v>0.12210412037016653</v>
      </c>
      <c r="DS26" s="21">
        <f t="shared" si="48"/>
        <v>0.16944740407003453</v>
      </c>
      <c r="DT26" s="21">
        <f t="shared" si="49"/>
        <v>4.517852453696162</v>
      </c>
      <c r="DU26" s="15"/>
      <c r="DV26" s="23">
        <v>1.556778769000001</v>
      </c>
      <c r="DW26" s="6">
        <v>6.8870974956238326E-2</v>
      </c>
      <c r="DX26" s="21">
        <f t="shared" si="50"/>
        <v>0.1072168716122026</v>
      </c>
      <c r="DY26" s="21">
        <f t="shared" si="51"/>
        <v>2.548226073380818</v>
      </c>
      <c r="DZ26" s="15"/>
      <c r="EA26" s="5">
        <v>1.3202235479999995</v>
      </c>
      <c r="EB26" s="6">
        <v>6.6200408215397855E-2</v>
      </c>
      <c r="EC26" s="21">
        <f t="shared" si="52"/>
        <v>8.7399337813180877E-2</v>
      </c>
      <c r="ED26" s="21">
        <f t="shared" si="53"/>
        <v>2.4494151039697205</v>
      </c>
      <c r="EE26" s="15"/>
      <c r="EF26" s="23">
        <v>1.3339923240000022</v>
      </c>
      <c r="EG26" s="6">
        <v>0.10233210931047632</v>
      </c>
      <c r="EH26" s="21">
        <f t="shared" si="54"/>
        <v>0.13651024831890457</v>
      </c>
      <c r="EI26" s="21">
        <f t="shared" si="55"/>
        <v>3.7862880444876237</v>
      </c>
      <c r="EJ26" s="15"/>
      <c r="EK26" s="23">
        <v>1.3640705430000004</v>
      </c>
      <c r="EL26" s="6">
        <v>0.15710633952162167</v>
      </c>
      <c r="EM26" s="21">
        <f t="shared" si="56"/>
        <v>0.21430412986000091</v>
      </c>
      <c r="EN26" s="21">
        <f t="shared" si="57"/>
        <v>5.8129345623000024</v>
      </c>
      <c r="EO26" s="15"/>
      <c r="EP26" s="23">
        <v>1.3939575289999997</v>
      </c>
      <c r="EQ26" s="6">
        <v>0.15349310826697521</v>
      </c>
      <c r="ER26" s="21">
        <f t="shared" si="58"/>
        <v>0.21396287391836219</v>
      </c>
      <c r="ES26" s="21">
        <f t="shared" si="59"/>
        <v>5.6792450058780828</v>
      </c>
      <c r="ET26" s="15"/>
      <c r="EU26" s="23">
        <v>1.3825108680000007</v>
      </c>
      <c r="EV26" s="6">
        <v>2.0137193297482252E-2</v>
      </c>
      <c r="EW26" s="21">
        <f t="shared" si="60"/>
        <v>2.7839888584785984E-2</v>
      </c>
      <c r="EX26" s="21">
        <f t="shared" si="61"/>
        <v>0.7450761520068433</v>
      </c>
      <c r="EY26" s="15"/>
      <c r="EZ26" s="23">
        <v>1.3489631359999983</v>
      </c>
      <c r="FA26" s="6">
        <v>5.8493530812164872E-2</v>
      </c>
      <c r="FB26" s="21">
        <f t="shared" si="62"/>
        <v>7.8905616760090447E-2</v>
      </c>
      <c r="FC26" s="21">
        <f t="shared" si="63"/>
        <v>2.1642606400501001</v>
      </c>
      <c r="FD26" s="15"/>
      <c r="FE26" s="23">
        <v>1.3180380280000001</v>
      </c>
      <c r="FF26" s="6">
        <v>5.6098354563305454E-2</v>
      </c>
      <c r="FG26" s="21">
        <f t="shared" si="64"/>
        <v>7.3939764622663925E-2</v>
      </c>
      <c r="FH26" s="22">
        <f t="shared" si="65"/>
        <v>2.075639118842302</v>
      </c>
      <c r="FI26" s="21">
        <v>1.3823469540000026</v>
      </c>
      <c r="FJ26" s="21">
        <v>0.16186574883012997</v>
      </c>
      <c r="FK26" s="21">
        <f t="shared" si="66"/>
        <v>0.22375462485225964</v>
      </c>
      <c r="FL26" s="21">
        <f t="shared" si="67"/>
        <v>5.9890327067148093</v>
      </c>
      <c r="FM26" s="15"/>
      <c r="FN26" s="23">
        <v>1.3747249529999994</v>
      </c>
      <c r="FO26" s="6">
        <v>0.10376617727026972</v>
      </c>
      <c r="FP26" s="21">
        <f t="shared" si="68"/>
        <v>0.14264995317086115</v>
      </c>
      <c r="FQ26" s="21">
        <f t="shared" si="69"/>
        <v>3.8393485589999798</v>
      </c>
      <c r="FR26" s="15"/>
      <c r="FS26" s="23">
        <v>1.3705451459999995</v>
      </c>
      <c r="FT26" s="6">
        <v>0.11234326622963954</v>
      </c>
      <c r="FU26" s="21">
        <f t="shared" si="70"/>
        <v>0.15397151821681815</v>
      </c>
      <c r="FV26" s="22">
        <f t="shared" si="71"/>
        <v>4.1567008504966632</v>
      </c>
      <c r="FW26" s="21">
        <v>1.6635141020000024</v>
      </c>
      <c r="FX26" s="21">
        <v>0.10373830509421762</v>
      </c>
      <c r="FY26" s="21">
        <f t="shared" si="72"/>
        <v>0.17257013344180971</v>
      </c>
      <c r="FZ26" s="21">
        <f t="shared" si="73"/>
        <v>3.8383172884860519</v>
      </c>
      <c r="GA26" s="15"/>
      <c r="GB26" s="23">
        <v>1.3498100250000018</v>
      </c>
      <c r="GC26" s="21">
        <v>0.35659426376517844</v>
      </c>
      <c r="GD26" s="21">
        <f t="shared" si="74"/>
        <v>0.48133451208773276</v>
      </c>
      <c r="GE26" s="21">
        <f t="shared" si="75"/>
        <v>13.193987759311602</v>
      </c>
      <c r="GF26" s="93"/>
      <c r="GG26" s="6">
        <v>1.2695194840000035</v>
      </c>
      <c r="GH26" s="6">
        <v>0.35883041632200469</v>
      </c>
      <c r="GI26" s="21">
        <f t="shared" si="76"/>
        <v>0.45554220497261783</v>
      </c>
      <c r="GJ26" s="21">
        <f t="shared" si="77"/>
        <v>13.276725403914174</v>
      </c>
      <c r="GK26" s="15"/>
      <c r="GL26" s="23">
        <v>1.317983390000002</v>
      </c>
      <c r="GM26" s="6">
        <v>0.31839154475759979</v>
      </c>
      <c r="GN26" s="21">
        <f t="shared" si="78"/>
        <v>0.41963476750695872</v>
      </c>
      <c r="GO26" s="21">
        <f t="shared" si="79"/>
        <v>11.780487156031192</v>
      </c>
      <c r="GP26" s="15"/>
      <c r="GQ26" s="23">
        <v>1.3336644960000008</v>
      </c>
      <c r="GR26" s="6">
        <v>0.43339760402426702</v>
      </c>
      <c r="GS26" s="21">
        <f t="shared" si="80"/>
        <v>0.57800699713863202</v>
      </c>
      <c r="GT26" s="21">
        <f t="shared" si="81"/>
        <v>16.03571134889788</v>
      </c>
      <c r="GU26" s="15"/>
      <c r="GV26" s="23">
        <v>1.3381448120000012</v>
      </c>
      <c r="GW26" s="6">
        <v>0.13463438274904704</v>
      </c>
      <c r="GX26" s="21">
        <f t="shared" si="82"/>
        <v>0.18016030079245976</v>
      </c>
      <c r="GY26" s="21">
        <f t="shared" si="83"/>
        <v>4.9814721617147404</v>
      </c>
      <c r="GZ26" s="15"/>
      <c r="HA26" s="23">
        <v>1.3524053299999999</v>
      </c>
      <c r="HB26" s="6">
        <v>8.733583086823106E-2</v>
      </c>
      <c r="HC26" s="21">
        <f t="shared" si="84"/>
        <v>0.1181134431661742</v>
      </c>
      <c r="HD26" s="21">
        <f t="shared" si="85"/>
        <v>3.2314257421245491</v>
      </c>
      <c r="HE26" s="15"/>
      <c r="HF26" s="23">
        <v>1.3050888220000001</v>
      </c>
      <c r="HG26" s="6">
        <v>0.20248977023498768</v>
      </c>
      <c r="HH26" s="21">
        <f t="shared" si="86"/>
        <v>0.26426713570303073</v>
      </c>
      <c r="HI26" s="21">
        <f t="shared" si="87"/>
        <v>7.4921214986945444</v>
      </c>
      <c r="HJ26" s="15"/>
      <c r="HK26" s="23">
        <v>1.391170991000001</v>
      </c>
      <c r="HL26" s="6">
        <v>0.15076492386829451</v>
      </c>
      <c r="HM26" s="21">
        <f t="shared" si="88"/>
        <v>0.20973978854589498</v>
      </c>
      <c r="HN26" s="21">
        <f t="shared" si="89"/>
        <v>5.5783021831268966</v>
      </c>
      <c r="HO26" s="15"/>
      <c r="HP26" s="23">
        <v>1.3548367209999999</v>
      </c>
      <c r="HQ26" s="6">
        <v>0.49544233009277022</v>
      </c>
      <c r="HR26" s="21">
        <f t="shared" si="90"/>
        <v>0.67124346194748841</v>
      </c>
      <c r="HS26" s="21">
        <f t="shared" si="91"/>
        <v>18.331366213432499</v>
      </c>
      <c r="HT26" s="15"/>
      <c r="HU26" s="23">
        <v>1.333637177</v>
      </c>
      <c r="HV26" s="6">
        <v>4.1483883864610778E-2</v>
      </c>
      <c r="HW26" s="21">
        <f t="shared" si="92"/>
        <v>5.5324449768195366E-2</v>
      </c>
      <c r="HX26" s="21">
        <f t="shared" si="93"/>
        <v>1.5349037029905988</v>
      </c>
      <c r="HY26" s="13"/>
    </row>
    <row r="27" spans="1:236" x14ac:dyDescent="0.25">
      <c r="DT27" s="13"/>
      <c r="EN27" s="13"/>
      <c r="ES27" s="13"/>
      <c r="EX27" s="13"/>
      <c r="FC27" s="13"/>
      <c r="GO27" s="13"/>
      <c r="HD27" s="13"/>
      <c r="HN27" s="13"/>
      <c r="HX27" s="13"/>
    </row>
    <row r="28" spans="1:236" x14ac:dyDescent="0.25">
      <c r="AW28" s="42"/>
      <c r="DT28" s="13"/>
      <c r="HD28" s="13"/>
      <c r="HX28" s="13"/>
    </row>
    <row r="29" spans="1:236" x14ac:dyDescent="0.25">
      <c r="GZ29" s="13"/>
    </row>
    <row r="31" spans="1:236" x14ac:dyDescent="0.25">
      <c r="DR31" s="31"/>
      <c r="DU31" s="13"/>
      <c r="GU31" s="13"/>
    </row>
    <row r="33" spans="156:195" x14ac:dyDescent="0.25">
      <c r="GM33" s="13"/>
    </row>
    <row r="34" spans="156:195" x14ac:dyDescent="0.25">
      <c r="GB34" s="13"/>
    </row>
    <row r="36" spans="156:195" x14ac:dyDescent="0.25">
      <c r="EZ36" s="13"/>
    </row>
    <row r="37" spans="156:195" x14ac:dyDescent="0.25">
      <c r="FM37" s="13"/>
    </row>
  </sheetData>
  <mergeCells count="94">
    <mergeCell ref="FI3:FJ3"/>
    <mergeCell ref="FW2:FX2"/>
    <mergeCell ref="FW3:FX3"/>
    <mergeCell ref="BF2:BG2"/>
    <mergeCell ref="D2:E2"/>
    <mergeCell ref="I2:J2"/>
    <mergeCell ref="N2:O2"/>
    <mergeCell ref="S2:T2"/>
    <mergeCell ref="W2:X2"/>
    <mergeCell ref="AB2:AC2"/>
    <mergeCell ref="AG2:AH2"/>
    <mergeCell ref="AL2:AM2"/>
    <mergeCell ref="AQ2:AR2"/>
    <mergeCell ref="AV2:AW2"/>
    <mergeCell ref="BA2:BB2"/>
    <mergeCell ref="DQ2:DR2"/>
    <mergeCell ref="BK2:BL2"/>
    <mergeCell ref="BP2:BQ2"/>
    <mergeCell ref="BT2:BU2"/>
    <mergeCell ref="BY2:BZ2"/>
    <mergeCell ref="CD2:CE2"/>
    <mergeCell ref="CI2:CJ2"/>
    <mergeCell ref="CN2:CO2"/>
    <mergeCell ref="CS2:CT2"/>
    <mergeCell ref="CX2:CY2"/>
    <mergeCell ref="DC2:DD2"/>
    <mergeCell ref="DH2:DI2"/>
    <mergeCell ref="DL2:DM2"/>
    <mergeCell ref="GG2:GH2"/>
    <mergeCell ref="DV2:DW2"/>
    <mergeCell ref="EA2:EB2"/>
    <mergeCell ref="EF2:EG2"/>
    <mergeCell ref="EK2:EL2"/>
    <mergeCell ref="EP2:EQ2"/>
    <mergeCell ref="EU2:EV2"/>
    <mergeCell ref="EZ2:FA2"/>
    <mergeCell ref="FE2:FF2"/>
    <mergeCell ref="FN2:FO2"/>
    <mergeCell ref="FS2:FT2"/>
    <mergeCell ref="GB2:GC2"/>
    <mergeCell ref="FI2:FJ2"/>
    <mergeCell ref="HP2:HQ2"/>
    <mergeCell ref="HU2:HV2"/>
    <mergeCell ref="D3:E3"/>
    <mergeCell ref="I3:J3"/>
    <mergeCell ref="N3:O3"/>
    <mergeCell ref="S3:T3"/>
    <mergeCell ref="W3:X3"/>
    <mergeCell ref="AB3:AC3"/>
    <mergeCell ref="AG3:AH3"/>
    <mergeCell ref="AL3:AM3"/>
    <mergeCell ref="GL2:GM2"/>
    <mergeCell ref="GQ2:GR2"/>
    <mergeCell ref="GV2:GW2"/>
    <mergeCell ref="HA2:HB2"/>
    <mergeCell ref="HF2:HG2"/>
    <mergeCell ref="HK2:HL2"/>
    <mergeCell ref="CS3:CT3"/>
    <mergeCell ref="AQ3:AR3"/>
    <mergeCell ref="AV3:AW3"/>
    <mergeCell ref="BA3:BB3"/>
    <mergeCell ref="BF3:BG3"/>
    <mergeCell ref="BK3:BL3"/>
    <mergeCell ref="BP3:BQ3"/>
    <mergeCell ref="BT3:BU3"/>
    <mergeCell ref="BY3:BZ3"/>
    <mergeCell ref="CD3:CE3"/>
    <mergeCell ref="CI3:CJ3"/>
    <mergeCell ref="CN3:CO3"/>
    <mergeCell ref="FE3:FF3"/>
    <mergeCell ref="CX3:CY3"/>
    <mergeCell ref="DC3:DD3"/>
    <mergeCell ref="DH3:DI3"/>
    <mergeCell ref="DQ3:DR3"/>
    <mergeCell ref="DV3:DW3"/>
    <mergeCell ref="EA3:EB3"/>
    <mergeCell ref="EF3:EG3"/>
    <mergeCell ref="EK3:EL3"/>
    <mergeCell ref="EP3:EQ3"/>
    <mergeCell ref="EU3:EV3"/>
    <mergeCell ref="EZ3:FA3"/>
    <mergeCell ref="DL3:DM3"/>
    <mergeCell ref="HU3:HV3"/>
    <mergeCell ref="FN3:FO3"/>
    <mergeCell ref="FS3:FT3"/>
    <mergeCell ref="GB3:GC3"/>
    <mergeCell ref="GG3:GH3"/>
    <mergeCell ref="GL3:GM3"/>
    <mergeCell ref="GQ3:GR3"/>
    <mergeCell ref="GV3:GW3"/>
    <mergeCell ref="HA3:HB3"/>
    <mergeCell ref="HF3:HG3"/>
    <mergeCell ref="HK3:HL3"/>
    <mergeCell ref="HP3:HQ3"/>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6F53D-584E-8641-8CB2-A8229ABB7745}">
  <dimension ref="A1:DP25"/>
  <sheetViews>
    <sheetView zoomScale="119" zoomScaleNormal="120" workbookViewId="0">
      <pane xSplit="1" topLeftCell="DL1" activePane="topRight" state="frozen"/>
      <selection pane="topRight" activeCell="DP22" sqref="DP22"/>
    </sheetView>
  </sheetViews>
  <sheetFormatPr defaultColWidth="11.42578125" defaultRowHeight="15" x14ac:dyDescent="0.25"/>
  <sheetData>
    <row r="1" spans="1:120" x14ac:dyDescent="0.25">
      <c r="B1" s="179" t="s">
        <v>17</v>
      </c>
      <c r="C1" s="179"/>
      <c r="D1" s="126" t="s">
        <v>54</v>
      </c>
      <c r="E1" s="126"/>
      <c r="F1" s="126"/>
      <c r="G1" s="180" t="s">
        <v>18</v>
      </c>
      <c r="H1" s="180"/>
      <c r="I1" s="127" t="s">
        <v>55</v>
      </c>
      <c r="J1" s="127"/>
      <c r="K1" s="127"/>
      <c r="L1" s="187" t="s">
        <v>19</v>
      </c>
      <c r="M1" s="187"/>
      <c r="N1" s="142" t="s">
        <v>56</v>
      </c>
      <c r="O1" s="142"/>
      <c r="P1" s="161" t="s">
        <v>190</v>
      </c>
      <c r="Q1" s="161"/>
      <c r="R1" s="161"/>
      <c r="S1" s="161"/>
      <c r="T1" s="161"/>
      <c r="U1" s="180" t="s">
        <v>20</v>
      </c>
      <c r="V1" s="180"/>
      <c r="W1" s="127" t="s">
        <v>57</v>
      </c>
      <c r="X1" s="127"/>
      <c r="Y1" s="127"/>
      <c r="Z1" s="179" t="s">
        <v>21</v>
      </c>
      <c r="AA1" s="179"/>
      <c r="AB1" s="126" t="s">
        <v>58</v>
      </c>
      <c r="AC1" s="126"/>
      <c r="AD1" s="126"/>
      <c r="AE1" s="179" t="s">
        <v>22</v>
      </c>
      <c r="AF1" s="179"/>
      <c r="AG1" s="126" t="s">
        <v>59</v>
      </c>
      <c r="AH1" s="126"/>
      <c r="AI1" s="126"/>
      <c r="AJ1" s="179" t="s">
        <v>23</v>
      </c>
      <c r="AK1" s="179"/>
      <c r="AL1" s="126" t="s">
        <v>60</v>
      </c>
      <c r="AM1" s="126"/>
      <c r="AN1" s="126"/>
      <c r="AO1" s="180" t="s">
        <v>24</v>
      </c>
      <c r="AP1" s="180"/>
      <c r="AQ1" s="127" t="s">
        <v>61</v>
      </c>
      <c r="AR1" s="127"/>
      <c r="AS1" s="127"/>
      <c r="AT1" s="180" t="s">
        <v>25</v>
      </c>
      <c r="AU1" s="180"/>
      <c r="AV1" s="127" t="s">
        <v>62</v>
      </c>
      <c r="AW1" s="127"/>
      <c r="AX1" s="127"/>
      <c r="AY1" s="180" t="s">
        <v>26</v>
      </c>
      <c r="AZ1" s="180"/>
      <c r="BA1" s="127" t="s">
        <v>63</v>
      </c>
      <c r="BB1" s="127"/>
      <c r="BC1" s="127"/>
      <c r="BD1" s="179" t="s">
        <v>27</v>
      </c>
      <c r="BE1" s="179"/>
      <c r="BF1" s="36" t="s">
        <v>64</v>
      </c>
      <c r="BG1" s="36"/>
      <c r="BH1" s="36"/>
      <c r="BI1" s="179" t="s">
        <v>76</v>
      </c>
      <c r="BJ1" s="179"/>
      <c r="BK1" s="36" t="s">
        <v>54</v>
      </c>
      <c r="BL1" s="36"/>
      <c r="BM1" s="36"/>
      <c r="BN1" s="188" t="s">
        <v>181</v>
      </c>
      <c r="BO1" s="188"/>
      <c r="BP1" s="146"/>
      <c r="BQ1" s="146"/>
      <c r="BR1" s="146"/>
      <c r="BS1" s="180" t="s">
        <v>82</v>
      </c>
      <c r="BT1" s="180"/>
      <c r="BU1" s="37" t="s">
        <v>55</v>
      </c>
      <c r="BV1" s="37"/>
      <c r="BW1" s="37"/>
      <c r="BX1" s="180" t="s">
        <v>83</v>
      </c>
      <c r="BY1" s="180"/>
      <c r="BZ1" s="37" t="s">
        <v>56</v>
      </c>
      <c r="CA1" s="37"/>
      <c r="CB1" s="37"/>
      <c r="CC1" s="180" t="s">
        <v>84</v>
      </c>
      <c r="CD1" s="180"/>
      <c r="CE1" s="37" t="s">
        <v>57</v>
      </c>
      <c r="CF1" s="37"/>
      <c r="CG1" s="37"/>
      <c r="CH1" s="179" t="s">
        <v>85</v>
      </c>
      <c r="CI1" s="179"/>
      <c r="CJ1" s="36" t="s">
        <v>58</v>
      </c>
      <c r="CK1" s="36"/>
      <c r="CL1" s="36"/>
      <c r="CM1" s="179" t="s">
        <v>86</v>
      </c>
      <c r="CN1" s="179"/>
      <c r="CO1" s="36" t="s">
        <v>59</v>
      </c>
      <c r="CP1" s="36"/>
      <c r="CQ1" s="36"/>
      <c r="CR1" s="179" t="s">
        <v>87</v>
      </c>
      <c r="CS1" s="179"/>
      <c r="CT1" s="36" t="s">
        <v>60</v>
      </c>
      <c r="CU1" s="36"/>
      <c r="CV1" s="36"/>
      <c r="CW1" s="180" t="s">
        <v>88</v>
      </c>
      <c r="CX1" s="180"/>
      <c r="CY1" s="37" t="s">
        <v>61</v>
      </c>
      <c r="CZ1" s="37"/>
      <c r="DA1" s="37"/>
      <c r="DB1" s="180" t="s">
        <v>89</v>
      </c>
      <c r="DC1" s="180"/>
      <c r="DD1" s="37" t="s">
        <v>62</v>
      </c>
      <c r="DE1" s="37"/>
      <c r="DF1" s="37"/>
      <c r="DG1" s="180" t="s">
        <v>90</v>
      </c>
      <c r="DH1" s="180"/>
      <c r="DI1" s="37" t="s">
        <v>63</v>
      </c>
      <c r="DJ1" s="37"/>
      <c r="DK1" s="37"/>
      <c r="DL1" s="179" t="s">
        <v>91</v>
      </c>
      <c r="DM1" s="179"/>
      <c r="DN1" s="36" t="s">
        <v>64</v>
      </c>
      <c r="DO1" s="36"/>
    </row>
    <row r="2" spans="1:120" x14ac:dyDescent="0.25">
      <c r="B2" s="179" t="s">
        <v>33</v>
      </c>
      <c r="C2" s="179"/>
      <c r="D2" s="126"/>
      <c r="E2" s="126"/>
      <c r="F2" s="126" t="s">
        <v>188</v>
      </c>
      <c r="G2" s="180" t="s">
        <v>6</v>
      </c>
      <c r="H2" s="180"/>
      <c r="I2" s="127"/>
      <c r="J2" s="127"/>
      <c r="K2" s="127"/>
      <c r="L2" s="187" t="s">
        <v>7</v>
      </c>
      <c r="M2" s="187"/>
      <c r="N2" s="142"/>
      <c r="O2" s="142"/>
      <c r="P2" s="161"/>
      <c r="Q2" s="161"/>
      <c r="R2" s="161"/>
      <c r="S2" s="161"/>
      <c r="T2" s="161"/>
      <c r="U2" s="180" t="s">
        <v>8</v>
      </c>
      <c r="V2" s="180"/>
      <c r="W2" s="127"/>
      <c r="X2" s="127"/>
      <c r="Y2" s="127"/>
      <c r="Z2" s="179" t="s">
        <v>9</v>
      </c>
      <c r="AA2" s="179"/>
      <c r="AB2" s="126"/>
      <c r="AC2" s="126"/>
      <c r="AD2" s="126"/>
      <c r="AE2" s="179" t="s">
        <v>10</v>
      </c>
      <c r="AF2" s="179"/>
      <c r="AG2" s="126"/>
      <c r="AH2" s="126"/>
      <c r="AI2" s="126"/>
      <c r="AJ2" s="179" t="s">
        <v>11</v>
      </c>
      <c r="AK2" s="179"/>
      <c r="AL2" s="126"/>
      <c r="AM2" s="126"/>
      <c r="AN2" s="126"/>
      <c r="AO2" s="180" t="s">
        <v>34</v>
      </c>
      <c r="AP2" s="180"/>
      <c r="AQ2" s="127"/>
      <c r="AR2" s="127"/>
      <c r="AS2" s="127"/>
      <c r="AT2" s="180" t="s">
        <v>35</v>
      </c>
      <c r="AU2" s="180"/>
      <c r="AV2" s="127"/>
      <c r="AW2" s="127"/>
      <c r="AX2" s="127"/>
      <c r="AY2" s="180" t="s">
        <v>36</v>
      </c>
      <c r="AZ2" s="180"/>
      <c r="BA2" s="127"/>
      <c r="BB2" s="127"/>
      <c r="BC2" s="127"/>
      <c r="BD2" s="179" t="s">
        <v>37</v>
      </c>
      <c r="BE2" s="179"/>
      <c r="BF2" s="36"/>
      <c r="BG2" s="36"/>
      <c r="BH2" s="36"/>
      <c r="BI2" s="179" t="s">
        <v>11</v>
      </c>
      <c r="BJ2" s="179"/>
      <c r="BK2" s="36"/>
      <c r="BL2" s="36"/>
      <c r="BM2" s="36"/>
      <c r="BN2" s="188" t="s">
        <v>35</v>
      </c>
      <c r="BO2" s="188"/>
      <c r="BP2" s="146"/>
      <c r="BQ2" s="146"/>
      <c r="BR2" s="146"/>
      <c r="BS2" s="180" t="s">
        <v>34</v>
      </c>
      <c r="BT2" s="180"/>
      <c r="BU2" s="37"/>
      <c r="BV2" s="37"/>
      <c r="BW2" s="157"/>
      <c r="BX2" s="180" t="s">
        <v>35</v>
      </c>
      <c r="BY2" s="180"/>
      <c r="BZ2" s="37"/>
      <c r="CA2" s="37"/>
      <c r="CB2" s="37"/>
      <c r="CC2" s="180" t="s">
        <v>36</v>
      </c>
      <c r="CD2" s="180"/>
      <c r="CE2" s="37"/>
      <c r="CF2" s="37"/>
      <c r="CG2" s="37"/>
      <c r="CH2" s="179" t="s">
        <v>37</v>
      </c>
      <c r="CI2" s="179"/>
      <c r="CJ2" s="36"/>
      <c r="CK2" s="36"/>
      <c r="CL2" s="36"/>
      <c r="CM2" s="179" t="s">
        <v>28</v>
      </c>
      <c r="CN2" s="179"/>
      <c r="CO2" s="36"/>
      <c r="CP2" s="36"/>
      <c r="CQ2" s="36"/>
      <c r="CR2" s="179" t="s">
        <v>29</v>
      </c>
      <c r="CS2" s="179"/>
      <c r="CT2" s="36"/>
      <c r="CU2" s="36"/>
      <c r="CV2" s="36"/>
      <c r="CW2" s="180" t="s">
        <v>30</v>
      </c>
      <c r="CX2" s="180"/>
      <c r="CY2" s="37"/>
      <c r="CZ2" s="37"/>
      <c r="DA2" s="37"/>
      <c r="DB2" s="180" t="s">
        <v>31</v>
      </c>
      <c r="DC2" s="180"/>
      <c r="DD2" s="37"/>
      <c r="DE2" s="37"/>
      <c r="DF2" s="37"/>
      <c r="DG2" s="180" t="s">
        <v>32</v>
      </c>
      <c r="DH2" s="180"/>
      <c r="DI2" s="37"/>
      <c r="DJ2" s="37"/>
      <c r="DK2" s="37"/>
      <c r="DL2" s="179" t="s">
        <v>33</v>
      </c>
      <c r="DM2" s="179"/>
      <c r="DN2" s="36"/>
      <c r="DO2" s="36"/>
    </row>
    <row r="3" spans="1:120" ht="30" x14ac:dyDescent="0.25">
      <c r="B3" s="1" t="s">
        <v>38</v>
      </c>
      <c r="C3" s="2" t="s">
        <v>39</v>
      </c>
      <c r="D3" s="2" t="s">
        <v>40</v>
      </c>
      <c r="E3" s="2" t="s">
        <v>81</v>
      </c>
      <c r="F3" s="2"/>
      <c r="G3" s="1" t="s">
        <v>38</v>
      </c>
      <c r="H3" s="2" t="s">
        <v>39</v>
      </c>
      <c r="I3" s="2" t="s">
        <v>40</v>
      </c>
      <c r="J3" s="2" t="s">
        <v>81</v>
      </c>
      <c r="K3" s="2"/>
      <c r="L3" s="1" t="s">
        <v>38</v>
      </c>
      <c r="M3" s="2" t="s">
        <v>39</v>
      </c>
      <c r="N3" s="2" t="s">
        <v>40</v>
      </c>
      <c r="O3" s="2" t="s">
        <v>81</v>
      </c>
      <c r="P3" s="1" t="s">
        <v>38</v>
      </c>
      <c r="Q3" s="2" t="s">
        <v>39</v>
      </c>
      <c r="R3" s="2" t="s">
        <v>40</v>
      </c>
      <c r="S3" s="2" t="s">
        <v>81</v>
      </c>
      <c r="T3" s="2"/>
      <c r="U3" s="1" t="s">
        <v>38</v>
      </c>
      <c r="V3" s="2" t="s">
        <v>39</v>
      </c>
      <c r="W3" s="2" t="s">
        <v>40</v>
      </c>
      <c r="X3" s="2" t="s">
        <v>81</v>
      </c>
      <c r="Y3" s="2"/>
      <c r="Z3" s="1" t="s">
        <v>38</v>
      </c>
      <c r="AA3" s="2" t="s">
        <v>39</v>
      </c>
      <c r="AB3" s="2" t="s">
        <v>40</v>
      </c>
      <c r="AC3" s="2" t="s">
        <v>81</v>
      </c>
      <c r="AD3" s="2"/>
      <c r="AE3" s="1" t="s">
        <v>38</v>
      </c>
      <c r="AF3" s="2" t="s">
        <v>39</v>
      </c>
      <c r="AG3" s="2" t="s">
        <v>40</v>
      </c>
      <c r="AH3" s="2" t="s">
        <v>81</v>
      </c>
      <c r="AI3" s="2"/>
      <c r="AJ3" s="1" t="s">
        <v>38</v>
      </c>
      <c r="AK3" s="2" t="s">
        <v>39</v>
      </c>
      <c r="AL3" s="2" t="s">
        <v>40</v>
      </c>
      <c r="AM3" s="2" t="s">
        <v>81</v>
      </c>
      <c r="AN3" s="2"/>
      <c r="AO3" s="1" t="s">
        <v>38</v>
      </c>
      <c r="AP3" s="2" t="s">
        <v>39</v>
      </c>
      <c r="AQ3" s="2" t="s">
        <v>40</v>
      </c>
      <c r="AR3" s="2" t="s">
        <v>81</v>
      </c>
      <c r="AS3" s="2"/>
      <c r="AT3" s="1" t="s">
        <v>38</v>
      </c>
      <c r="AU3" s="2" t="s">
        <v>39</v>
      </c>
      <c r="AV3" s="2" t="s">
        <v>40</v>
      </c>
      <c r="AW3" s="2" t="s">
        <v>81</v>
      </c>
      <c r="AX3" s="2"/>
      <c r="AY3" s="1" t="s">
        <v>38</v>
      </c>
      <c r="AZ3" s="2" t="s">
        <v>39</v>
      </c>
      <c r="BA3" s="2" t="s">
        <v>40</v>
      </c>
      <c r="BB3" s="2" t="s">
        <v>81</v>
      </c>
      <c r="BC3" s="2"/>
      <c r="BD3" s="1" t="s">
        <v>38</v>
      </c>
      <c r="BE3" s="2" t="s">
        <v>39</v>
      </c>
      <c r="BF3" s="2" t="s">
        <v>40</v>
      </c>
      <c r="BG3" s="9" t="s">
        <v>81</v>
      </c>
      <c r="BH3" s="2"/>
      <c r="BI3" s="1" t="s">
        <v>38</v>
      </c>
      <c r="BJ3" s="2" t="s">
        <v>39</v>
      </c>
      <c r="BK3" s="2" t="s">
        <v>40</v>
      </c>
      <c r="BL3" s="9" t="s">
        <v>81</v>
      </c>
      <c r="BM3" s="2"/>
      <c r="BN3" s="147" t="s">
        <v>38</v>
      </c>
      <c r="BO3" s="148" t="s">
        <v>39</v>
      </c>
      <c r="BP3" s="148" t="s">
        <v>40</v>
      </c>
      <c r="BQ3" s="148" t="s">
        <v>81</v>
      </c>
      <c r="BR3" s="149"/>
      <c r="BS3" s="1" t="s">
        <v>38</v>
      </c>
      <c r="BT3" s="2" t="s">
        <v>39</v>
      </c>
      <c r="BU3" s="2" t="s">
        <v>40</v>
      </c>
      <c r="BV3" s="124" t="s">
        <v>81</v>
      </c>
      <c r="BW3" s="108"/>
      <c r="BX3" s="8" t="s">
        <v>38</v>
      </c>
      <c r="BY3" s="2" t="s">
        <v>39</v>
      </c>
      <c r="BZ3" s="2" t="s">
        <v>40</v>
      </c>
      <c r="CA3" s="9" t="s">
        <v>81</v>
      </c>
      <c r="CB3" s="2"/>
      <c r="CC3" s="1" t="s">
        <v>38</v>
      </c>
      <c r="CD3" s="2" t="s">
        <v>39</v>
      </c>
      <c r="CE3" s="2" t="s">
        <v>40</v>
      </c>
      <c r="CF3" s="9" t="s">
        <v>81</v>
      </c>
      <c r="CG3" s="2"/>
      <c r="CH3" s="1" t="s">
        <v>38</v>
      </c>
      <c r="CI3" s="2" t="s">
        <v>39</v>
      </c>
      <c r="CJ3" s="2" t="s">
        <v>40</v>
      </c>
      <c r="CK3" s="124" t="s">
        <v>81</v>
      </c>
      <c r="CL3" s="108"/>
      <c r="CM3" s="8" t="s">
        <v>38</v>
      </c>
      <c r="CN3" s="2" t="s">
        <v>39</v>
      </c>
      <c r="CO3" s="2" t="s">
        <v>40</v>
      </c>
      <c r="CP3" s="2" t="s">
        <v>81</v>
      </c>
      <c r="CQ3" s="108"/>
      <c r="CR3" s="8" t="s">
        <v>38</v>
      </c>
      <c r="CS3" s="2" t="s">
        <v>39</v>
      </c>
      <c r="CT3" s="2" t="s">
        <v>40</v>
      </c>
      <c r="CU3" s="9" t="s">
        <v>81</v>
      </c>
      <c r="CV3" s="2"/>
      <c r="CW3" s="1" t="s">
        <v>38</v>
      </c>
      <c r="CX3" s="2" t="s">
        <v>39</v>
      </c>
      <c r="CY3" s="2" t="s">
        <v>40</v>
      </c>
      <c r="CZ3" s="2" t="s">
        <v>81</v>
      </c>
      <c r="DA3" s="108"/>
      <c r="DB3" s="8" t="s">
        <v>38</v>
      </c>
      <c r="DC3" s="2" t="s">
        <v>39</v>
      </c>
      <c r="DD3" s="2" t="s">
        <v>40</v>
      </c>
      <c r="DE3" s="9" t="s">
        <v>81</v>
      </c>
      <c r="DF3" s="2"/>
      <c r="DG3" s="1" t="s">
        <v>38</v>
      </c>
      <c r="DH3" s="2" t="s">
        <v>39</v>
      </c>
      <c r="DI3" s="2" t="s">
        <v>40</v>
      </c>
      <c r="DJ3" s="9" t="s">
        <v>81</v>
      </c>
      <c r="DK3" s="2"/>
      <c r="DL3" s="1" t="s">
        <v>38</v>
      </c>
      <c r="DM3" s="2" t="s">
        <v>39</v>
      </c>
      <c r="DN3" s="2" t="s">
        <v>40</v>
      </c>
      <c r="DO3" s="2" t="s">
        <v>81</v>
      </c>
      <c r="DP3" s="13"/>
    </row>
    <row r="4" spans="1:120" x14ac:dyDescent="0.25">
      <c r="A4">
        <v>1</v>
      </c>
      <c r="B4" s="5">
        <v>1.5852724860000009</v>
      </c>
      <c r="C4" s="6">
        <v>-8.4132955543409337E-3</v>
      </c>
      <c r="D4" s="6">
        <f t="shared" ref="D4:D25" si="0">MAX(0,B4*C4)</f>
        <v>0</v>
      </c>
      <c r="E4" s="6">
        <f t="shared" ref="E4:E25" si="1">MAX(0, C4*37)</f>
        <v>0</v>
      </c>
      <c r="F4" s="74"/>
      <c r="G4" s="5">
        <v>1.6078926180000011</v>
      </c>
      <c r="H4" s="6">
        <v>-3.6200030862442917E-2</v>
      </c>
      <c r="I4" s="6">
        <f t="shared" ref="I4:I25" si="2">MAX(0,G4*H4)</f>
        <v>0</v>
      </c>
      <c r="J4" s="6">
        <f t="shared" ref="J4:J25" si="3">MAX(0, H4*37)</f>
        <v>0</v>
      </c>
      <c r="K4" s="74"/>
      <c r="L4" s="5">
        <v>1.572214004000001</v>
      </c>
      <c r="M4" s="6">
        <v>-5.6869468752859725E-2</v>
      </c>
      <c r="N4" s="6">
        <f t="shared" ref="N4:N25" si="4">MAX(0,L4*M4)</f>
        <v>0</v>
      </c>
      <c r="O4" s="6">
        <f t="shared" ref="O4:O25" si="5">MAX(0, M4*37)</f>
        <v>0</v>
      </c>
      <c r="P4" s="5">
        <v>1.5211274740000018</v>
      </c>
      <c r="Q4" s="6">
        <v>1.4623113203163313E-2</v>
      </c>
      <c r="R4" s="6">
        <f t="shared" ref="R4:R25" si="6">MAX(0,P4*Q4)</f>
        <v>2.2243619248743886E-2</v>
      </c>
      <c r="S4" s="6">
        <f t="shared" ref="S4:S25" si="7">MAX(0, Q4*37)</f>
        <v>0.5410551885170426</v>
      </c>
      <c r="T4" s="74"/>
      <c r="U4" s="5">
        <v>1.6703711710000029</v>
      </c>
      <c r="V4" s="6">
        <v>1.9282225317237656E-2</v>
      </c>
      <c r="W4" s="6">
        <f t="shared" ref="W4:W25" si="8">MAX(0,U4*V4)</f>
        <v>3.2208473282640163E-2</v>
      </c>
      <c r="X4" s="6">
        <f t="shared" ref="X4:X25" si="9">MAX(0, V4*37)</f>
        <v>0.71344233673779334</v>
      </c>
      <c r="Y4" s="74"/>
      <c r="Z4" s="5">
        <v>1.6445273970000009</v>
      </c>
      <c r="AA4" s="6">
        <v>2.107512628097542E-2</v>
      </c>
      <c r="AB4" s="6">
        <f>MAX(0,Z4*AA4)</f>
        <v>3.4658622564298816E-2</v>
      </c>
      <c r="AC4" s="6">
        <f>MAX(0, AA4*37)</f>
        <v>0.77977967239609047</v>
      </c>
      <c r="AD4" s="74"/>
      <c r="AE4" s="5">
        <v>1.6824461690000003</v>
      </c>
      <c r="AF4" s="6">
        <v>4.6391447911636775E-2</v>
      </c>
      <c r="AG4" s="6">
        <f>MAX(0,AE4*AF4)</f>
        <v>7.8051113813296352E-2</v>
      </c>
      <c r="AH4" s="6">
        <f>MAX(0, AF4*37)</f>
        <v>1.7164835727305607</v>
      </c>
      <c r="AI4" s="74"/>
      <c r="AJ4" s="5">
        <v>1.5717495810000006</v>
      </c>
      <c r="AK4" s="6">
        <v>-2.1103982897001466E-2</v>
      </c>
      <c r="AL4" s="6">
        <f>MAX(0,AJ4*AK4)</f>
        <v>0</v>
      </c>
      <c r="AM4" s="6">
        <f>MAX(0, AK4*37)</f>
        <v>0</v>
      </c>
      <c r="AN4" s="6"/>
      <c r="AO4" s="5">
        <v>1.7160485390000009</v>
      </c>
      <c r="AP4" s="6">
        <v>3.8067578845323032E-2</v>
      </c>
      <c r="AQ4" s="6">
        <f>MAX(0,AO4*AP4)</f>
        <v>6.532581306078393E-2</v>
      </c>
      <c r="AR4" s="6">
        <f>MAX(0, AP4*37)</f>
        <v>1.4085004172769522</v>
      </c>
      <c r="AS4" s="74"/>
      <c r="AT4" s="5">
        <v>1.5621606120000013</v>
      </c>
      <c r="AU4" s="6">
        <v>3.2108362339305696E-2</v>
      </c>
      <c r="AV4" s="6">
        <f>MAX(0,AT4*AU4)</f>
        <v>5.0158418962287579E-2</v>
      </c>
      <c r="AW4" s="6">
        <f>MAX(0, AU4*37)</f>
        <v>1.1880094065543108</v>
      </c>
      <c r="AX4" s="74"/>
      <c r="AY4" s="5">
        <v>1.5791257110000014</v>
      </c>
      <c r="AZ4" s="6">
        <v>3.7715824368585227E-2</v>
      </c>
      <c r="BA4" s="6">
        <f>MAX(0,AY4*AZ4)</f>
        <v>5.9558027971993326E-2</v>
      </c>
      <c r="BB4" s="6">
        <f>MAX(0, AZ4*37)</f>
        <v>1.3954855016376535</v>
      </c>
      <c r="BC4" s="74"/>
      <c r="BD4" s="5">
        <v>1.5143250430000013</v>
      </c>
      <c r="BE4" s="6">
        <v>1.706464448856947E-2</v>
      </c>
      <c r="BF4" s="21">
        <f>MAX(0,BD4*BE4)</f>
        <v>2.5841418498932699E-2</v>
      </c>
      <c r="BG4" s="22">
        <f>MAX(0, BE4*37)</f>
        <v>0.63139184607707044</v>
      </c>
      <c r="BH4" s="15"/>
      <c r="BI4" s="23">
        <v>1.4555891929999998</v>
      </c>
      <c r="BJ4" s="6">
        <v>-8.8251476333038956E-3</v>
      </c>
      <c r="BK4" s="21">
        <f>MAX(0,BI4*BJ4)</f>
        <v>0</v>
      </c>
      <c r="BL4" s="22">
        <f>MAX(0, BJ4*37)</f>
        <v>0</v>
      </c>
      <c r="BM4" s="15"/>
      <c r="BN4" s="150">
        <v>1.5440207959999999</v>
      </c>
      <c r="BO4" s="150">
        <v>3.5897730893606962E-2</v>
      </c>
      <c r="BP4" s="150">
        <f>MAX(0,BN4*BO4)</f>
        <v>5.5426843028940805E-2</v>
      </c>
      <c r="BQ4" s="150">
        <f>MAX(0,BO4*37)</f>
        <v>1.3282160430634575</v>
      </c>
      <c r="BR4" s="151"/>
      <c r="BS4" s="23">
        <v>1.6706989990000025</v>
      </c>
      <c r="BT4" s="21">
        <v>0.27751439905121567</v>
      </c>
      <c r="BU4" s="21">
        <f>MAX(0,BS4*BT4)</f>
        <v>0.46364302870295326</v>
      </c>
      <c r="BV4" s="21">
        <f>MAX(0, BT4*37)</f>
        <v>10.268032764894979</v>
      </c>
      <c r="BW4" s="93"/>
      <c r="BX4" s="6">
        <v>1.7268122250000033</v>
      </c>
      <c r="BY4" s="6">
        <v>0.24457661049385537</v>
      </c>
      <c r="BZ4" s="21">
        <f>MAX(0,BX4*BY4)</f>
        <v>0.42233788094985353</v>
      </c>
      <c r="CA4" s="22">
        <f>MAX(0, BY4*37)</f>
        <v>9.0493345882726484</v>
      </c>
      <c r="CB4" s="15"/>
      <c r="CC4" s="23">
        <v>1.6071823240000018</v>
      </c>
      <c r="CD4" s="6">
        <v>0.26336392495030531</v>
      </c>
      <c r="CE4" s="21">
        <f>MAX(0,CC4*CD4)</f>
        <v>0.42327384495939374</v>
      </c>
      <c r="CF4" s="22">
        <f>MAX(0, CD4*37)</f>
        <v>9.7444652231612956</v>
      </c>
      <c r="CG4" s="15"/>
      <c r="CH4" s="23">
        <v>1.6031937500000026</v>
      </c>
      <c r="CI4" s="6">
        <v>0.23897642596330324</v>
      </c>
      <c r="CJ4" s="21">
        <f>MAX(0,CH4*CI4)</f>
        <v>0.38312551250170612</v>
      </c>
      <c r="CK4" s="21">
        <f>MAX(0, CI4*37)</f>
        <v>8.8421277606422191</v>
      </c>
      <c r="CL4" s="93"/>
      <c r="CM4" s="21">
        <v>1.6826920399999992</v>
      </c>
      <c r="CN4" s="6">
        <v>-4.1542201989311174E-3</v>
      </c>
      <c r="CO4" s="21">
        <f>MAX(0,CM4*CN4)</f>
        <v>0</v>
      </c>
      <c r="CP4" s="21">
        <f>MAX(0, CN4*37)</f>
        <v>0</v>
      </c>
      <c r="CQ4" s="93"/>
      <c r="CR4" s="21">
        <v>1.6716278450000015</v>
      </c>
      <c r="CS4" s="6">
        <v>6.068716397459617E-2</v>
      </c>
      <c r="CT4" s="21">
        <f>MAX(0,CR4*CS4)</f>
        <v>0.10144635313401593</v>
      </c>
      <c r="CU4" s="22">
        <f>MAX(0, CS4*37)</f>
        <v>2.2454250670600584</v>
      </c>
      <c r="CV4" s="15"/>
      <c r="CW4" s="23">
        <v>1.7317842830000014</v>
      </c>
      <c r="CX4" s="6">
        <v>7.258660343130237E-3</v>
      </c>
      <c r="CY4" s="21">
        <f>MAX(0,CW4*CX4)</f>
        <v>1.2570433897868341E-2</v>
      </c>
      <c r="CZ4" s="21">
        <f>MAX(0, CX4*37)</f>
        <v>0.26857043269581876</v>
      </c>
      <c r="DA4" s="93"/>
      <c r="DB4" s="21">
        <v>1.4758325719999998</v>
      </c>
      <c r="DC4" s="6">
        <v>-1.9738299353614666E-2</v>
      </c>
      <c r="DD4" s="21">
        <f>MAX(0,DB4*DC4)</f>
        <v>0</v>
      </c>
      <c r="DE4" s="22">
        <f>MAX(0, DC4*37)</f>
        <v>0</v>
      </c>
      <c r="DF4" s="15"/>
      <c r="DG4" s="23">
        <v>1.6678851420000012</v>
      </c>
      <c r="DH4" s="6">
        <v>4.6169420373823607E-2</v>
      </c>
      <c r="DI4" s="21">
        <f>MAX(0,DG4*DH4)</f>
        <v>7.7005290256252537E-2</v>
      </c>
      <c r="DJ4" s="22">
        <f>MAX(0, DH4*37)</f>
        <v>1.7082685538314735</v>
      </c>
      <c r="DK4" s="15"/>
      <c r="DL4" s="23">
        <v>1.6610827109999988</v>
      </c>
      <c r="DM4" s="6">
        <v>6.7623482468683591E-2</v>
      </c>
      <c r="DN4" s="21">
        <f>MAX(0,DL4*DM4)</f>
        <v>0.11232819758634183</v>
      </c>
      <c r="DO4" s="21">
        <f>MAX(0, DM4*37)</f>
        <v>2.502068851341293</v>
      </c>
      <c r="DP4" s="13"/>
    </row>
    <row r="5" spans="1:120" x14ac:dyDescent="0.25">
      <c r="A5">
        <v>2</v>
      </c>
      <c r="B5" s="41">
        <v>1.7797837660000013</v>
      </c>
      <c r="C5" s="42">
        <v>-3.8953257485799746E-2</v>
      </c>
      <c r="D5" s="42">
        <f t="shared" si="0"/>
        <v>0</v>
      </c>
      <c r="E5" s="42">
        <f t="shared" si="1"/>
        <v>0</v>
      </c>
      <c r="F5" s="74">
        <f>SUM(E5:E13)</f>
        <v>263.04592202802769</v>
      </c>
      <c r="G5" s="140">
        <v>1.7785544110000018</v>
      </c>
      <c r="H5" s="141">
        <v>-3.4877802056867253E-2</v>
      </c>
      <c r="I5" s="141">
        <f t="shared" si="2"/>
        <v>0</v>
      </c>
      <c r="J5" s="141">
        <f t="shared" si="3"/>
        <v>0</v>
      </c>
      <c r="K5" s="139">
        <f>SUM(J5:J14)</f>
        <v>733.75836016700498</v>
      </c>
      <c r="L5" s="138">
        <v>1.7743746040000001</v>
      </c>
      <c r="M5" s="74">
        <v>-5.2865747421606789E-2</v>
      </c>
      <c r="N5" s="74">
        <f t="shared" si="4"/>
        <v>0</v>
      </c>
      <c r="O5" s="74">
        <f t="shared" si="5"/>
        <v>0</v>
      </c>
      <c r="P5" s="41">
        <v>1.7770245470000017</v>
      </c>
      <c r="Q5" s="42">
        <v>3.4970297064041318E-2</v>
      </c>
      <c r="R5" s="42">
        <f t="shared" si="6"/>
        <v>6.2143076298683514E-2</v>
      </c>
      <c r="S5" s="42">
        <f t="shared" si="7"/>
        <v>1.2939009913695287</v>
      </c>
      <c r="T5" s="74">
        <f>SUM(S5:S13)</f>
        <v>247.09668943182817</v>
      </c>
      <c r="U5" s="41">
        <v>1.7818326910000017</v>
      </c>
      <c r="V5" s="42">
        <v>3.2341701796741937E-2</v>
      </c>
      <c r="W5" s="42">
        <f t="shared" si="8"/>
        <v>5.7627501544008274E-2</v>
      </c>
      <c r="X5" s="42">
        <f t="shared" si="9"/>
        <v>1.1966429664794516</v>
      </c>
      <c r="Y5">
        <f>SUM(X5:X13)</f>
        <v>500.69242773759396</v>
      </c>
      <c r="Z5" s="41">
        <v>1.7854934370000013</v>
      </c>
      <c r="AA5" s="42">
        <v>2.7013481531742937E-2</v>
      </c>
      <c r="AB5" s="42">
        <f t="shared" ref="AB5:AB25" si="10">MAX(0,Z5*AA5)</f>
        <v>4.8232393985447757E-2</v>
      </c>
      <c r="AC5" s="42">
        <f t="shared" ref="AC5:AC25" si="11">MAX(0, AA5*37)</f>
        <v>0.9994988166744887</v>
      </c>
      <c r="AD5">
        <f>SUM(AC5:AC14)</f>
        <v>1406.0836660359437</v>
      </c>
      <c r="AE5" s="41">
        <v>1.7862583690000022</v>
      </c>
      <c r="AF5" s="42">
        <v>1.927180075974344E-2</v>
      </c>
      <c r="AG5" s="42">
        <f t="shared" ref="AG5:AG25" si="12">MAX(0,AE5*AF5)</f>
        <v>3.4424415392792319E-2</v>
      </c>
      <c r="AH5" s="42">
        <f t="shared" ref="AH5:AH25" si="13">MAX(0, AF5*37)</f>
        <v>0.7130566281105073</v>
      </c>
      <c r="AI5">
        <f>SUM(AH5:AH14)</f>
        <v>1041.0308819449156</v>
      </c>
      <c r="AJ5" s="41">
        <v>1.7837450210000032</v>
      </c>
      <c r="AK5" s="42">
        <v>-2.1280854870860091E-2</v>
      </c>
      <c r="AL5" s="42">
        <f t="shared" ref="AL5:AL25" si="14">MAX(0,AJ5*AK5)</f>
        <v>0</v>
      </c>
      <c r="AM5" s="42">
        <f t="shared" ref="AM5:AM25" si="15">MAX(0, AK5*37)</f>
        <v>0</v>
      </c>
      <c r="AN5" s="74">
        <f>SUM(AM5:AM13)</f>
        <v>348.40841299678175</v>
      </c>
      <c r="AO5" s="41">
        <v>1.7870779389999996</v>
      </c>
      <c r="AP5" s="42">
        <v>5.0208002209626131E-2</v>
      </c>
      <c r="AQ5" s="42">
        <f t="shared" ref="AQ5:AQ25" si="16">MAX(0,AO5*AP5)</f>
        <v>8.9725613110086089E-2</v>
      </c>
      <c r="AR5" s="42">
        <f t="shared" ref="AR5:AR25" si="17">MAX(0, AP5*37)</f>
        <v>1.8576960817561667</v>
      </c>
      <c r="AS5">
        <f>SUM(AR5:AR14)</f>
        <v>969.84849460677867</v>
      </c>
      <c r="AT5" s="41">
        <v>1.7830893650000004</v>
      </c>
      <c r="AU5" s="42">
        <v>-1.2610273676175872E-2</v>
      </c>
      <c r="AV5" s="42">
        <f t="shared" ref="AV5:AV25" si="18">MAX(0,AT5*AU5)</f>
        <v>0</v>
      </c>
      <c r="AW5" s="42">
        <f t="shared" ref="AW5:AW25" si="19">MAX(0, AU5*37)</f>
        <v>0</v>
      </c>
      <c r="AX5" s="74">
        <f>SUM(AW5:AW14)</f>
        <v>600.72354454873857</v>
      </c>
      <c r="AY5" s="41">
        <v>1.7801935510000018</v>
      </c>
      <c r="AZ5" s="42">
        <v>-1.6172273048987124E-2</v>
      </c>
      <c r="BA5" s="42">
        <f t="shared" ref="BA5:BA25" si="20">MAX(0,AY5*AZ5)</f>
        <v>0</v>
      </c>
      <c r="BB5" s="42">
        <f t="shared" ref="BB5:BB25" si="21">MAX(0, AZ5*37)</f>
        <v>0</v>
      </c>
      <c r="BC5" s="74">
        <f>SUM(BB5:BB13)</f>
        <v>515.17576134200942</v>
      </c>
      <c r="BD5" s="41">
        <v>1.7733091630000004</v>
      </c>
      <c r="BE5" s="42">
        <v>2.2143848665628112E-2</v>
      </c>
      <c r="BF5" s="102">
        <f t="shared" ref="BF5:BF25" si="22">MAX(0,BD5*BE5)</f>
        <v>3.9267889742843662E-2</v>
      </c>
      <c r="BG5" s="144">
        <f t="shared" ref="BG5:BG25" si="23">MAX(0, BE5*37)</f>
        <v>0.81932240062824013</v>
      </c>
      <c r="BH5" s="171">
        <f>SUM(BG5:BG12)</f>
        <v>116.5293986157844</v>
      </c>
      <c r="BI5" s="111">
        <v>1.7768606330000001</v>
      </c>
      <c r="BJ5" s="42">
        <v>-4.9720341430809258E-2</v>
      </c>
      <c r="BK5" s="102">
        <f t="shared" ref="BK5:BK25" si="24">MAX(0,BI5*BJ5)</f>
        <v>0</v>
      </c>
      <c r="BL5" s="144">
        <f t="shared" ref="BL5:BL25" si="25">MAX(0, BJ5*37)</f>
        <v>0</v>
      </c>
      <c r="BM5" s="15">
        <f>SUM(BL5:BL13)</f>
        <v>153.14590318233417</v>
      </c>
      <c r="BN5" s="152">
        <v>1.7756859160000023</v>
      </c>
      <c r="BO5" s="152">
        <v>1.7544604033829517E-2</v>
      </c>
      <c r="BP5" s="152">
        <f t="shared" ref="BP5:BP25" si="26">MAX(0,BN5*BO5)</f>
        <v>3.11537062846679E-2</v>
      </c>
      <c r="BQ5" s="152">
        <f t="shared" ref="BQ5:BQ25" si="27">MAX(0,BO5*37)</f>
        <v>0.64915034925169213</v>
      </c>
      <c r="BR5" s="151">
        <f>SUM(BQ5:BQ13)</f>
        <v>87.588554757477354</v>
      </c>
      <c r="BS5" s="111">
        <v>1.7821605190000014</v>
      </c>
      <c r="BT5" s="102">
        <v>0.27917838134200351</v>
      </c>
      <c r="BU5" s="102">
        <f t="shared" ref="BU5:BU25" si="28">MAX(0,BS5*BT5)</f>
        <v>0.49754068898604531</v>
      </c>
      <c r="BV5" s="102">
        <f t="shared" ref="BV5:BV25" si="29">MAX(0, BT5*37)</f>
        <v>10.32960010965413</v>
      </c>
      <c r="BW5" s="10">
        <f>SUM(BV5:BV13)</f>
        <v>1038.3700599112431</v>
      </c>
      <c r="BX5" s="42">
        <v>1.7803574650000016</v>
      </c>
      <c r="BY5" s="42">
        <v>0.25927041733757655</v>
      </c>
      <c r="BZ5" s="102">
        <f t="shared" ref="BZ5:BZ25" si="30">MAX(0,BX5*BY5)</f>
        <v>0.46159402296062024</v>
      </c>
      <c r="CA5" s="144">
        <f t="shared" ref="CA5:CA25" si="31">MAX(0, BY5*37)</f>
        <v>9.5930054414903321</v>
      </c>
      <c r="CB5" s="13">
        <f>SUM(CA5:CA13)</f>
        <v>957.27210748107234</v>
      </c>
      <c r="CC5" s="111">
        <v>1.7765601240000031</v>
      </c>
      <c r="CD5" s="42">
        <v>0.22823502551389852</v>
      </c>
      <c r="CE5" s="102">
        <f t="shared" ref="CE5:CE25" si="32">MAX(0,CC5*CD5)</f>
        <v>0.4054732452281154</v>
      </c>
      <c r="CF5" s="144">
        <f t="shared" ref="CF5:CF25" si="33">MAX(0, CD5*37)</f>
        <v>8.4446959440142457</v>
      </c>
      <c r="CG5" s="13">
        <f>SUM(CF5:CF13)</f>
        <v>817.51005832477654</v>
      </c>
      <c r="CH5" s="111">
        <v>1.7714787900000033</v>
      </c>
      <c r="CI5" s="42">
        <v>0.24001497734688068</v>
      </c>
      <c r="CJ5" s="102">
        <f t="shared" ref="CJ5:CJ25" si="34">MAX(0,CH5*CI5)</f>
        <v>0.42518144165233041</v>
      </c>
      <c r="CK5" s="102">
        <f t="shared" ref="CK5:CK25" si="35">MAX(0, CI5*37)</f>
        <v>8.8805541618345849</v>
      </c>
      <c r="CL5" s="10">
        <f>SUM(CK5:CK13)</f>
        <v>832.80818597844598</v>
      </c>
      <c r="CM5" s="102">
        <v>1.7888809929999994</v>
      </c>
      <c r="CN5" s="42">
        <v>1.3205200943136182E-2</v>
      </c>
      <c r="CO5" s="102">
        <f t="shared" ref="CO5:CO25" si="36">MAX(0,CM5*CN5)</f>
        <v>2.362253297592198E-2</v>
      </c>
      <c r="CP5" s="102">
        <f t="shared" ref="CP5:CP25" si="37">MAX(0, CN5*37)</f>
        <v>0.48859243489603876</v>
      </c>
      <c r="CQ5" s="10">
        <f>SUM(CP5:CP14)</f>
        <v>965.89061577736015</v>
      </c>
      <c r="CR5" s="102">
        <v>1.7830893650000004</v>
      </c>
      <c r="CS5" s="42">
        <v>0.10776284043589397</v>
      </c>
      <c r="CT5" s="102">
        <f t="shared" ref="CT5:CT25" si="38">MAX(0,CR5*CS5)</f>
        <v>0.19215077472343456</v>
      </c>
      <c r="CU5" s="144">
        <f t="shared" ref="CU5:CU25" si="39">MAX(0, CS5*37)</f>
        <v>3.9872250961280771</v>
      </c>
      <c r="CV5" s="13">
        <f>SUM(CU5:CU14)</f>
        <v>902.1578250942224</v>
      </c>
      <c r="CW5" s="158">
        <v>1.7809584830000009</v>
      </c>
      <c r="CX5" s="141">
        <v>-2.3141610822499107E-2</v>
      </c>
      <c r="CY5" s="159">
        <f t="shared" ref="CY5:CY25" si="40">MAX(0,CW5*CX5)</f>
        <v>0</v>
      </c>
      <c r="CZ5" s="159">
        <f t="shared" ref="CZ5:CZ25" si="41">MAX(0, CX5*37)</f>
        <v>0</v>
      </c>
      <c r="DA5" s="93">
        <f>SUM(CZ5:CZ13)</f>
        <v>483.13085678205209</v>
      </c>
      <c r="DB5" s="102">
        <v>1.7861764119999997</v>
      </c>
      <c r="DC5" s="42">
        <v>1.6204481140663789E-2</v>
      </c>
      <c r="DD5" s="102">
        <f t="shared" ref="DD5:DD25" si="42">MAX(0,DB5*DC5)</f>
        <v>2.8944061982152509E-2</v>
      </c>
      <c r="DE5" s="144">
        <f t="shared" ref="DE5:DE25" si="43">MAX(0, DC5*37)</f>
        <v>0.59956580220456024</v>
      </c>
      <c r="DF5" s="13">
        <f>SUM(DE5:DE15)</f>
        <v>1567.0490100633269</v>
      </c>
      <c r="DG5" s="111">
        <v>1.7782539020000012</v>
      </c>
      <c r="DH5" s="42">
        <v>5.8849806352791979E-3</v>
      </c>
      <c r="DI5" s="102">
        <f t="shared" ref="DI5:DI25" si="44">MAX(0,DG5*DH5)</f>
        <v>1.046498977787968E-2</v>
      </c>
      <c r="DJ5" s="144">
        <f t="shared" ref="DJ5:DJ25" si="45">MAX(0, DH5*37)</f>
        <v>0.21774428350533032</v>
      </c>
      <c r="DK5" s="15">
        <f>SUM(DJ5:DJ13)</f>
        <v>266.43495796791649</v>
      </c>
      <c r="DL5" s="111">
        <v>1.7780080310000006</v>
      </c>
      <c r="DM5" s="42">
        <v>4.9511555306306632E-2</v>
      </c>
      <c r="DN5" s="102">
        <f t="shared" ref="DN5:DN25" si="46">MAX(0,DL5*DM5)</f>
        <v>8.8031942961913884E-2</v>
      </c>
      <c r="DO5" s="102">
        <f t="shared" ref="DO5:DO25" si="47">MAX(0, DM5*37)</f>
        <v>1.8319275463333453</v>
      </c>
      <c r="DP5" s="13">
        <f>SUM(DO5:DO13)</f>
        <v>567.30666016278394</v>
      </c>
    </row>
    <row r="6" spans="1:120" x14ac:dyDescent="0.25">
      <c r="A6">
        <v>3</v>
      </c>
      <c r="B6" s="41">
        <v>1.7743199660000002</v>
      </c>
      <c r="C6" s="42">
        <v>-2.4434993086470614E-2</v>
      </c>
      <c r="D6" s="42">
        <f t="shared" si="0"/>
        <v>0</v>
      </c>
      <c r="E6" s="42">
        <f t="shared" si="1"/>
        <v>0</v>
      </c>
      <c r="F6" s="80">
        <f>AVERAGE(B5:B13)</f>
        <v>1.7561922917777786</v>
      </c>
      <c r="G6" s="140">
        <v>1.775276131</v>
      </c>
      <c r="H6" s="141">
        <v>6.8754652265525865E-2</v>
      </c>
      <c r="I6" s="141">
        <f t="shared" si="2"/>
        <v>0.12205849306219314</v>
      </c>
      <c r="J6" s="141">
        <f t="shared" si="3"/>
        <v>2.5439221338244571</v>
      </c>
      <c r="K6" s="170">
        <f>AVERAGE(G5:G14)</f>
        <v>1.7542760157000008</v>
      </c>
      <c r="L6" s="138">
        <v>1.7710963240000002</v>
      </c>
      <c r="M6" s="74">
        <v>-3.592839372944321E-2</v>
      </c>
      <c r="N6" s="74">
        <f t="shared" si="4"/>
        <v>0</v>
      </c>
      <c r="O6" s="74">
        <f t="shared" si="5"/>
        <v>0</v>
      </c>
      <c r="P6" s="41">
        <v>1.7726535070000029</v>
      </c>
      <c r="Q6" s="42">
        <v>3.9975748761716855E-2</v>
      </c>
      <c r="R6" s="42">
        <f t="shared" si="6"/>
        <v>7.0863151237408412E-2</v>
      </c>
      <c r="S6" s="42">
        <f t="shared" si="7"/>
        <v>1.4791027041835236</v>
      </c>
      <c r="T6" s="80">
        <f>AVERAGE(P5:P13)</f>
        <v>1.7541828275555575</v>
      </c>
      <c r="U6" s="41">
        <v>1.775276131</v>
      </c>
      <c r="V6" s="42">
        <v>5.0911383264881115E-2</v>
      </c>
      <c r="W6" s="42">
        <f t="shared" si="8"/>
        <v>9.0381763506336296E-2</v>
      </c>
      <c r="X6" s="42">
        <f t="shared" si="9"/>
        <v>1.8837211808006011</v>
      </c>
      <c r="Y6" s="40">
        <f>AVERAGE(U5:U13)</f>
        <v>1.756134618333334</v>
      </c>
      <c r="Z6" s="41">
        <v>1.7811223970000025</v>
      </c>
      <c r="AA6" s="42">
        <v>6.1103840133390014E-2</v>
      </c>
      <c r="AB6" s="42">
        <f t="shared" si="10"/>
        <v>0.10883341820428857</v>
      </c>
      <c r="AC6" s="42">
        <f t="shared" si="11"/>
        <v>2.2608420849354305</v>
      </c>
      <c r="AD6" s="40">
        <f>AVERAGE(Z5:Z14)</f>
        <v>1.7588410206000014</v>
      </c>
      <c r="AE6" s="41">
        <v>1.7775162890000011</v>
      </c>
      <c r="AF6" s="42">
        <v>0.14611731483251561</v>
      </c>
      <c r="AG6" s="42">
        <f t="shared" si="12"/>
        <v>0.25972590721973798</v>
      </c>
      <c r="AH6" s="42">
        <f t="shared" si="13"/>
        <v>5.4063406488030772</v>
      </c>
      <c r="AI6" s="40">
        <f>AVERAGE(AE5:AE14)</f>
        <v>1.7555764001000014</v>
      </c>
      <c r="AJ6" s="41">
        <v>1.7728174210000009</v>
      </c>
      <c r="AK6" s="42">
        <v>2.0424093467356214E-3</v>
      </c>
      <c r="AL6" s="42">
        <f t="shared" si="14"/>
        <v>3.6208188707061409E-3</v>
      </c>
      <c r="AM6" s="42">
        <f t="shared" si="15"/>
        <v>7.556914582921799E-2</v>
      </c>
      <c r="AN6" s="40">
        <f>AVERAGE(AJ5:AJ13)</f>
        <v>1.757439859444446</v>
      </c>
      <c r="AO6" s="41">
        <v>1.7816141390000002</v>
      </c>
      <c r="AP6" s="42">
        <v>1.4872971689410317E-2</v>
      </c>
      <c r="AQ6" s="42">
        <f t="shared" si="16"/>
        <v>2.6497896650800143E-2</v>
      </c>
      <c r="AR6" s="42">
        <f t="shared" si="17"/>
        <v>0.55029995250818176</v>
      </c>
      <c r="AS6" s="40">
        <f>AVERAGE(AO5:AO14)</f>
        <v>1.7586661790000004</v>
      </c>
      <c r="AT6" s="41">
        <v>1.777625565000001</v>
      </c>
      <c r="AU6" s="42">
        <v>-2.9239882184330123E-3</v>
      </c>
      <c r="AV6" s="42">
        <f t="shared" si="18"/>
        <v>0</v>
      </c>
      <c r="AW6" s="42">
        <f t="shared" si="19"/>
        <v>0</v>
      </c>
      <c r="AX6" s="80">
        <f>AVERAGE(AT5:AT14)</f>
        <v>1.7558987643000001</v>
      </c>
      <c r="AY6" s="41">
        <v>1.7749209840000013</v>
      </c>
      <c r="AZ6" s="42">
        <v>6.7056664668897021E-3</v>
      </c>
      <c r="BA6" s="42">
        <f t="shared" si="20"/>
        <v>1.1902028123787682E-2</v>
      </c>
      <c r="BB6" s="42">
        <f t="shared" si="21"/>
        <v>0.24810965927491899</v>
      </c>
      <c r="BC6" s="40">
        <f>AVERAGE(AY5:AY13)</f>
        <v>1.7566931401111114</v>
      </c>
      <c r="BD6" s="41">
        <v>1.7700308830000004</v>
      </c>
      <c r="BE6" s="42">
        <v>-1.6291882991288902E-2</v>
      </c>
      <c r="BF6" s="102">
        <f t="shared" si="22"/>
        <v>0</v>
      </c>
      <c r="BG6" s="144">
        <f t="shared" si="23"/>
        <v>0</v>
      </c>
      <c r="BH6" s="110">
        <f>AVERAGE(BD5:BD12)</f>
        <v>1.7560572145000006</v>
      </c>
      <c r="BI6" s="111">
        <v>1.7724895929999995</v>
      </c>
      <c r="BJ6" s="42">
        <v>-4.5791554399604223E-2</v>
      </c>
      <c r="BK6" s="102">
        <f t="shared" si="24"/>
        <v>0</v>
      </c>
      <c r="BL6" s="144">
        <f t="shared" si="25"/>
        <v>0</v>
      </c>
      <c r="BM6" s="15">
        <f>AVERAGE(BI5:BI13)</f>
        <v>1.753366293</v>
      </c>
      <c r="BN6" s="152">
        <v>1.7735003960000029</v>
      </c>
      <c r="BO6" s="152">
        <v>-8.6052740771340105E-3</v>
      </c>
      <c r="BP6" s="152">
        <f t="shared" si="26"/>
        <v>0</v>
      </c>
      <c r="BQ6" s="152">
        <f t="shared" si="27"/>
        <v>0</v>
      </c>
      <c r="BR6" s="151"/>
      <c r="BS6" s="111">
        <v>1.776696719000002</v>
      </c>
      <c r="BT6" s="102">
        <v>0.29433092461136839</v>
      </c>
      <c r="BU6" s="102">
        <f t="shared" si="28"/>
        <v>0.52293678805725519</v>
      </c>
      <c r="BV6" s="102">
        <f t="shared" si="29"/>
        <v>10.890244210620631</v>
      </c>
      <c r="BW6" s="10">
        <f>AVERAGE(BS5:BS13)</f>
        <v>1.7585690447777798</v>
      </c>
      <c r="BX6" s="42">
        <v>1.7739921380000023</v>
      </c>
      <c r="BY6" s="42">
        <v>0.29055477205685315</v>
      </c>
      <c r="BZ6" s="102">
        <f t="shared" si="30"/>
        <v>0.51544188128724022</v>
      </c>
      <c r="CA6" s="144">
        <f t="shared" si="31"/>
        <v>10.750526566103566</v>
      </c>
      <c r="CB6" s="13">
        <f>AVERAGE(BX5:BX13)</f>
        <v>1.7546654632222238</v>
      </c>
      <c r="CC6" s="111">
        <v>1.7710963240000037</v>
      </c>
      <c r="CD6" s="42">
        <v>0.29175011647832155</v>
      </c>
      <c r="CE6" s="102">
        <f t="shared" si="32"/>
        <v>0.51671755882132819</v>
      </c>
      <c r="CF6" s="144">
        <f t="shared" si="33"/>
        <v>10.794754309697897</v>
      </c>
      <c r="CG6" s="13">
        <f>AVERAGE(CC5:CC13)</f>
        <v>1.7533693284444469</v>
      </c>
      <c r="CH6" s="111">
        <v>1.7692932700000004</v>
      </c>
      <c r="CI6" s="42">
        <v>0.28185363768675437</v>
      </c>
      <c r="CJ6" s="102">
        <f t="shared" si="34"/>
        <v>0.49868174428419298</v>
      </c>
      <c r="CK6" s="102">
        <f t="shared" si="35"/>
        <v>10.428584594409912</v>
      </c>
      <c r="CL6" s="10">
        <f>AVERAGE(CH5:CH13)</f>
        <v>1.7527440268888901</v>
      </c>
      <c r="CM6" s="102">
        <v>1.7845099530000006</v>
      </c>
      <c r="CN6" s="42">
        <v>3.1895802059397647E-2</v>
      </c>
      <c r="CO6" s="102">
        <f t="shared" si="36"/>
        <v>5.6918376233913021E-2</v>
      </c>
      <c r="CP6" s="102">
        <f t="shared" si="37"/>
        <v>1.180144676197713</v>
      </c>
      <c r="CQ6" s="10">
        <f>AVERAGE(CM5:CM14)</f>
        <v>1.7606358789000001</v>
      </c>
      <c r="CR6" s="102">
        <v>1.777625565000001</v>
      </c>
      <c r="CS6" s="42">
        <v>3.2369296609339952E-2</v>
      </c>
      <c r="CT6" s="102">
        <f t="shared" si="38"/>
        <v>5.7540489173830547E-2</v>
      </c>
      <c r="CU6" s="144">
        <f t="shared" si="39"/>
        <v>1.1976639745455782</v>
      </c>
      <c r="CV6" s="13">
        <f>AVERAGE(CR5:CR14)</f>
        <v>1.75563377</v>
      </c>
      <c r="CW6" s="158">
        <v>1.7754946830000016</v>
      </c>
      <c r="CX6" s="141">
        <v>-7.0663534487194202E-3</v>
      </c>
      <c r="CY6" s="159">
        <f t="shared" si="40"/>
        <v>0</v>
      </c>
      <c r="CZ6" s="159">
        <f t="shared" si="41"/>
        <v>0</v>
      </c>
      <c r="DA6" s="93">
        <f>AVERAGE(CW5:CW13)</f>
        <v>1.7573882568888897</v>
      </c>
      <c r="DB6" s="102">
        <v>1.7818053720000009</v>
      </c>
      <c r="DC6" s="42">
        <v>1.7255525654722586E-2</v>
      </c>
      <c r="DD6" s="102">
        <f t="shared" si="42"/>
        <v>3.0745988308268538E-2</v>
      </c>
      <c r="DE6" s="144">
        <f t="shared" si="43"/>
        <v>0.63845444922473571</v>
      </c>
      <c r="DF6" s="13">
        <f>AVERAGE(DB5:DB15)</f>
        <v>1.7588276094545454</v>
      </c>
      <c r="DG6" s="111">
        <v>1.7749756219999995</v>
      </c>
      <c r="DH6" s="42">
        <v>-2.3788352035782362E-2</v>
      </c>
      <c r="DI6" s="102">
        <f t="shared" si="44"/>
        <v>0</v>
      </c>
      <c r="DJ6" s="144">
        <f t="shared" si="45"/>
        <v>0</v>
      </c>
      <c r="DK6" s="15">
        <f>AVERAGE(DG5:DG13)</f>
        <v>1.7569116921111119</v>
      </c>
      <c r="DL6" s="111">
        <v>1.7725442309999995</v>
      </c>
      <c r="DM6" s="42">
        <v>0.13960981202842496</v>
      </c>
      <c r="DN6" s="102">
        <f t="shared" si="46"/>
        <v>0.24746456690197899</v>
      </c>
      <c r="DO6" s="102">
        <f t="shared" si="47"/>
        <v>5.1655630450517238</v>
      </c>
      <c r="DP6" s="13">
        <f>AVERAGE(DL5:DL13)</f>
        <v>1.7556671598888896</v>
      </c>
    </row>
    <row r="7" spans="1:120" x14ac:dyDescent="0.25">
      <c r="A7">
        <v>4</v>
      </c>
      <c r="B7" s="41">
        <v>1.7688561660000008</v>
      </c>
      <c r="C7" s="42">
        <v>-1.5000145061036107E-3</v>
      </c>
      <c r="D7" s="42">
        <f t="shared" si="0"/>
        <v>0</v>
      </c>
      <c r="E7" s="42">
        <f t="shared" si="1"/>
        <v>0</v>
      </c>
      <c r="F7" s="74"/>
      <c r="G7" s="140">
        <v>1.769621098</v>
      </c>
      <c r="H7" s="141">
        <v>2.8307425090853152E-2</v>
      </c>
      <c r="I7" s="141">
        <f t="shared" si="2"/>
        <v>5.0093416670828304E-2</v>
      </c>
      <c r="J7" s="141">
        <f t="shared" si="3"/>
        <v>1.0473747283615666</v>
      </c>
      <c r="K7" s="139"/>
      <c r="L7" s="138">
        <v>1.7658237570000015</v>
      </c>
      <c r="M7" s="74">
        <v>-9.4810340897561168E-3</v>
      </c>
      <c r="N7" s="74">
        <f t="shared" si="4"/>
        <v>0</v>
      </c>
      <c r="O7" s="74">
        <f t="shared" si="5"/>
        <v>0</v>
      </c>
      <c r="P7" s="41">
        <v>1.767189707</v>
      </c>
      <c r="Q7" s="42">
        <v>3.7495259854459125E-2</v>
      </c>
      <c r="R7" s="42">
        <f t="shared" si="6"/>
        <v>6.6261237276090484E-2</v>
      </c>
      <c r="S7" s="42">
        <f t="shared" si="7"/>
        <v>1.3873246146149876</v>
      </c>
      <c r="T7" s="74"/>
      <c r="U7" s="41">
        <v>1.7676268110000013</v>
      </c>
      <c r="V7" s="42">
        <v>0.10323255080320681</v>
      </c>
      <c r="W7" s="42">
        <f t="shared" si="8"/>
        <v>0.18247662456766808</v>
      </c>
      <c r="X7" s="42">
        <f t="shared" si="9"/>
        <v>3.8196043797186521</v>
      </c>
      <c r="Z7" s="41">
        <v>1.7747570699999997</v>
      </c>
      <c r="AA7" s="42">
        <v>0.12805408854387551</v>
      </c>
      <c r="AB7" s="42">
        <f t="shared" si="10"/>
        <v>0.22726489898564903</v>
      </c>
      <c r="AC7" s="42">
        <f t="shared" si="11"/>
        <v>4.7380012761233941</v>
      </c>
      <c r="AE7" s="41">
        <v>1.7698669690000006</v>
      </c>
      <c r="AF7" s="42">
        <v>0.1328761940372927</v>
      </c>
      <c r="AG7" s="42">
        <f t="shared" si="12"/>
        <v>0.2351731867930392</v>
      </c>
      <c r="AH7" s="42">
        <f t="shared" si="13"/>
        <v>4.9164191793798295</v>
      </c>
      <c r="AJ7" s="41">
        <v>1.769539141000001</v>
      </c>
      <c r="AK7" s="42">
        <v>5.0074122090465835E-2</v>
      </c>
      <c r="AL7" s="42">
        <f t="shared" si="14"/>
        <v>8.8608118990292084E-2</v>
      </c>
      <c r="AM7" s="42">
        <f t="shared" si="15"/>
        <v>1.8527425173472358</v>
      </c>
      <c r="AO7" s="41">
        <v>1.7739648190000015</v>
      </c>
      <c r="AP7" s="42">
        <v>1.6321598525607117E-2</v>
      </c>
      <c r="AQ7" s="42">
        <f t="shared" si="16"/>
        <v>2.895394157426932E-2</v>
      </c>
      <c r="AR7" s="42">
        <f t="shared" si="17"/>
        <v>0.60389914544746326</v>
      </c>
      <c r="AT7" s="41">
        <v>1.7721617649999999</v>
      </c>
      <c r="AU7" s="42">
        <v>-1.5593469194605502E-2</v>
      </c>
      <c r="AV7" s="42">
        <f t="shared" si="18"/>
        <v>0</v>
      </c>
      <c r="AW7" s="42">
        <f t="shared" si="19"/>
        <v>0</v>
      </c>
      <c r="AX7" s="74"/>
      <c r="AY7" s="41">
        <v>1.7694571840000002</v>
      </c>
      <c r="AZ7" s="42">
        <v>1.2964883586786163E-2</v>
      </c>
      <c r="BA7" s="42">
        <f t="shared" si="20"/>
        <v>2.2940806402362467E-2</v>
      </c>
      <c r="BB7" s="42">
        <f t="shared" si="21"/>
        <v>0.47970069271108801</v>
      </c>
      <c r="BD7" s="41">
        <v>1.7656598429999999</v>
      </c>
      <c r="BE7" s="42">
        <v>-2.472696718254409E-2</v>
      </c>
      <c r="BF7" s="102">
        <f t="shared" si="22"/>
        <v>0</v>
      </c>
      <c r="BG7" s="144">
        <f t="shared" si="23"/>
        <v>0</v>
      </c>
      <c r="BH7" s="15"/>
      <c r="BI7" s="111">
        <v>1.764840272999999</v>
      </c>
      <c r="BJ7" s="42">
        <v>-4.7428801294077526E-2</v>
      </c>
      <c r="BK7" s="102">
        <f t="shared" si="24"/>
        <v>0</v>
      </c>
      <c r="BL7" s="144">
        <f t="shared" si="25"/>
        <v>0</v>
      </c>
      <c r="BM7" s="15"/>
      <c r="BN7" s="152">
        <v>1.7680365960000017</v>
      </c>
      <c r="BO7" s="152">
        <v>-4.9402928125488049E-4</v>
      </c>
      <c r="BP7" s="152">
        <f t="shared" si="26"/>
        <v>0</v>
      </c>
      <c r="BQ7" s="152">
        <f t="shared" si="27"/>
        <v>0</v>
      </c>
      <c r="BR7" s="153"/>
      <c r="BS7" s="111">
        <v>1.7690473990000015</v>
      </c>
      <c r="BT7" s="102">
        <v>0.34244470443502961</v>
      </c>
      <c r="BU7" s="102">
        <f t="shared" si="28"/>
        <v>0.60580091368211342</v>
      </c>
      <c r="BV7" s="102">
        <f t="shared" si="29"/>
        <v>12.670454064096095</v>
      </c>
      <c r="BW7" s="10"/>
      <c r="BX7" s="42">
        <v>1.7674355780000006</v>
      </c>
      <c r="BY7" s="42">
        <v>0.32144446561991852</v>
      </c>
      <c r="BZ7" s="102">
        <f t="shared" si="30"/>
        <v>0.56813238488784201</v>
      </c>
      <c r="CA7" s="144">
        <f t="shared" si="31"/>
        <v>11.893445227936985</v>
      </c>
      <c r="CB7" s="13"/>
      <c r="CC7" s="111">
        <v>1.7656325240000008</v>
      </c>
      <c r="CD7" s="42">
        <v>0.38176423127062237</v>
      </c>
      <c r="CE7" s="102">
        <f t="shared" si="32"/>
        <v>0.67405534323126903</v>
      </c>
      <c r="CF7" s="144">
        <f t="shared" si="33"/>
        <v>14.125276557013027</v>
      </c>
      <c r="CG7" s="13"/>
      <c r="CH7" s="111">
        <v>1.7649222300000016</v>
      </c>
      <c r="CI7" s="42">
        <v>0.29842412730050999</v>
      </c>
      <c r="CJ7" s="102">
        <f t="shared" si="34"/>
        <v>0.52669537624102047</v>
      </c>
      <c r="CK7" s="102">
        <f t="shared" si="35"/>
        <v>11.04169271011887</v>
      </c>
      <c r="CL7" s="10"/>
      <c r="CM7" s="102">
        <v>1.7768606330000001</v>
      </c>
      <c r="CN7" s="42">
        <v>2.5732669233369697E-3</v>
      </c>
      <c r="CO7" s="102">
        <f t="shared" si="36"/>
        <v>4.5723366942784904E-3</v>
      </c>
      <c r="CP7" s="102">
        <f t="shared" si="37"/>
        <v>9.5210876163467878E-2</v>
      </c>
      <c r="CQ7" s="10"/>
      <c r="CR7" s="102">
        <v>1.771260238</v>
      </c>
      <c r="CS7" s="42">
        <v>7.4776544688414867E-4</v>
      </c>
      <c r="CT7" s="102">
        <f t="shared" si="38"/>
        <v>1.3244872034161935E-3</v>
      </c>
      <c r="CU7" s="144">
        <f t="shared" si="39"/>
        <v>2.7667321534713501E-2</v>
      </c>
      <c r="CV7" s="13"/>
      <c r="CW7" s="158">
        <v>1.7700308830000004</v>
      </c>
      <c r="CX7" s="141">
        <v>-2.8104733518529042E-2</v>
      </c>
      <c r="CY7" s="159">
        <f t="shared" si="40"/>
        <v>0</v>
      </c>
      <c r="CZ7" s="159">
        <f t="shared" si="41"/>
        <v>0</v>
      </c>
      <c r="DA7" s="93"/>
      <c r="DB7" s="102">
        <v>1.7763415720000015</v>
      </c>
      <c r="DC7" s="42">
        <v>7.8438780271667133E-2</v>
      </c>
      <c r="DD7" s="102">
        <f t="shared" si="42"/>
        <v>0.13933406625353589</v>
      </c>
      <c r="DE7" s="144">
        <f t="shared" si="43"/>
        <v>2.902234870051684</v>
      </c>
      <c r="DF7" s="13"/>
      <c r="DG7" s="111">
        <v>1.7697030550000008</v>
      </c>
      <c r="DH7" s="42">
        <v>5.1469219760546303E-2</v>
      </c>
      <c r="DI7" s="102">
        <f t="shared" si="44"/>
        <v>9.1085235448705199E-2</v>
      </c>
      <c r="DJ7" s="144">
        <f t="shared" si="45"/>
        <v>1.9043611311402131</v>
      </c>
      <c r="DK7" s="13"/>
      <c r="DL7" s="111">
        <v>1.7670804310000001</v>
      </c>
      <c r="DM7" s="42">
        <v>6.7483958150537302E-2</v>
      </c>
      <c r="DN7" s="102">
        <f t="shared" si="46"/>
        <v>0.11924958185423742</v>
      </c>
      <c r="DO7" s="102">
        <f t="shared" si="47"/>
        <v>2.4969064515698802</v>
      </c>
      <c r="DP7" s="13"/>
    </row>
    <row r="8" spans="1:120" x14ac:dyDescent="0.25">
      <c r="A8">
        <v>5</v>
      </c>
      <c r="B8" s="41">
        <v>1.7622996060000009</v>
      </c>
      <c r="C8" s="42">
        <v>6.643781385226759E-3</v>
      </c>
      <c r="D8" s="42">
        <f t="shared" si="0"/>
        <v>1.1708333317535258E-2</v>
      </c>
      <c r="E8" s="42">
        <f t="shared" si="1"/>
        <v>0.24581991125339009</v>
      </c>
      <c r="F8" s="74"/>
      <c r="G8" s="140">
        <v>1.7632557710000007</v>
      </c>
      <c r="H8" s="141">
        <v>3.922148566371627E-2</v>
      </c>
      <c r="I8" s="141">
        <f t="shared" si="2"/>
        <v>6.9157510943741507E-2</v>
      </c>
      <c r="J8" s="141">
        <f t="shared" si="3"/>
        <v>1.4511949695575019</v>
      </c>
      <c r="K8" s="139"/>
      <c r="L8" s="138">
        <v>1.7592671970000016</v>
      </c>
      <c r="M8" s="74">
        <v>3.7997866006211078E-2</v>
      </c>
      <c r="N8" s="74">
        <f t="shared" si="4"/>
        <v>6.6848399220728605E-2</v>
      </c>
      <c r="O8" s="74">
        <f t="shared" si="5"/>
        <v>1.4059210422298098</v>
      </c>
      <c r="P8" s="41">
        <v>1.7606331470000018</v>
      </c>
      <c r="Q8" s="42">
        <v>5.6557062491905445E-2</v>
      </c>
      <c r="R8" s="42">
        <f t="shared" si="6"/>
        <v>9.9576238920199248E-2</v>
      </c>
      <c r="S8" s="42">
        <f t="shared" si="7"/>
        <v>2.0926113122005017</v>
      </c>
      <c r="T8" s="74"/>
      <c r="U8" s="41">
        <v>1.7610702510000014</v>
      </c>
      <c r="V8" s="42">
        <v>0.15285922719967485</v>
      </c>
      <c r="W8" s="42">
        <f t="shared" si="8"/>
        <v>0.26919583761219762</v>
      </c>
      <c r="X8" s="42">
        <f t="shared" si="9"/>
        <v>5.6557914063879693</v>
      </c>
      <c r="Z8" s="41">
        <v>1.767107750000001</v>
      </c>
      <c r="AA8" s="42">
        <v>0.17198706839118294</v>
      </c>
      <c r="AB8" s="42">
        <f t="shared" si="10"/>
        <v>0.30391968145383957</v>
      </c>
      <c r="AC8" s="42">
        <f t="shared" si="11"/>
        <v>6.3635215304737685</v>
      </c>
      <c r="AE8" s="41">
        <v>1.7644031690000013</v>
      </c>
      <c r="AF8" s="42">
        <v>0.17246315535067411</v>
      </c>
      <c r="AG8" s="42">
        <f t="shared" si="12"/>
        <v>0.30429453783646893</v>
      </c>
      <c r="AH8" s="42">
        <f t="shared" si="13"/>
        <v>6.3811367479749421</v>
      </c>
      <c r="AJ8" s="41">
        <v>1.7640753410000016</v>
      </c>
      <c r="AK8" s="42">
        <v>0.14484125173447762</v>
      </c>
      <c r="AL8" s="42">
        <f t="shared" si="14"/>
        <v>0.25551088054436571</v>
      </c>
      <c r="AM8" s="42">
        <f t="shared" si="15"/>
        <v>5.359126314175672</v>
      </c>
      <c r="AO8" s="41">
        <v>1.7674082589999998</v>
      </c>
      <c r="AP8" s="42">
        <v>2.7921461436653367E-3</v>
      </c>
      <c r="AQ8" s="42">
        <f t="shared" si="16"/>
        <v>4.9348621546491164E-3</v>
      </c>
      <c r="AR8" s="42">
        <f t="shared" si="17"/>
        <v>0.10330940731561745</v>
      </c>
      <c r="AT8" s="41">
        <v>1.7645124449999994</v>
      </c>
      <c r="AU8" s="42">
        <v>-1.6077703733138021E-2</v>
      </c>
      <c r="AV8" s="42">
        <f t="shared" si="18"/>
        <v>0</v>
      </c>
      <c r="AW8" s="42">
        <f t="shared" si="19"/>
        <v>0</v>
      </c>
      <c r="AX8" s="74"/>
      <c r="AY8" s="41">
        <v>1.7641846169999997</v>
      </c>
      <c r="AZ8" s="42">
        <v>7.7550739595820747E-3</v>
      </c>
      <c r="BA8" s="42">
        <f t="shared" si="20"/>
        <v>1.3681382183191974E-2</v>
      </c>
      <c r="BB8" s="42">
        <f t="shared" si="21"/>
        <v>0.28693773650453674</v>
      </c>
      <c r="BD8" s="41">
        <v>1.7623815629999999</v>
      </c>
      <c r="BE8" s="42">
        <v>-2.4046289175181385E-3</v>
      </c>
      <c r="BF8" s="102">
        <f t="shared" si="22"/>
        <v>0</v>
      </c>
      <c r="BG8" s="144">
        <f t="shared" si="23"/>
        <v>0</v>
      </c>
      <c r="BH8" s="15"/>
      <c r="BI8" s="111">
        <v>1.7593764729999997</v>
      </c>
      <c r="BJ8" s="42">
        <v>-2.3982890987409761E-2</v>
      </c>
      <c r="BK8" s="102">
        <f t="shared" si="24"/>
        <v>0</v>
      </c>
      <c r="BL8" s="144">
        <f t="shared" si="25"/>
        <v>0</v>
      </c>
      <c r="BM8" s="15"/>
      <c r="BN8" s="152">
        <v>1.7625727960000006</v>
      </c>
      <c r="BO8" s="152">
        <v>2.1444330489743854E-2</v>
      </c>
      <c r="BP8" s="152">
        <f t="shared" si="26"/>
        <v>3.779719354965589E-2</v>
      </c>
      <c r="BQ8" s="152">
        <f t="shared" si="27"/>
        <v>0.79344022812052262</v>
      </c>
      <c r="BR8" s="154"/>
      <c r="BS8" s="111">
        <v>1.7635835990000022</v>
      </c>
      <c r="BT8" s="102">
        <v>0.36177865624461042</v>
      </c>
      <c r="BU8" s="102">
        <f t="shared" si="28"/>
        <v>0.63802690462125466</v>
      </c>
      <c r="BV8" s="102">
        <f t="shared" si="29"/>
        <v>13.385810281050585</v>
      </c>
      <c r="BW8" s="10"/>
      <c r="BX8" s="42">
        <v>1.7597862580000019</v>
      </c>
      <c r="BY8" s="42">
        <v>0.36828930038394508</v>
      </c>
      <c r="BZ8" s="102">
        <f t="shared" si="30"/>
        <v>0.64811044978410137</v>
      </c>
      <c r="CA8" s="144">
        <f t="shared" si="31"/>
        <v>13.626704114205967</v>
      </c>
      <c r="CB8" s="13"/>
      <c r="CC8" s="111">
        <v>1.7601687240000015</v>
      </c>
      <c r="CD8" s="42">
        <v>0.35292303355136317</v>
      </c>
      <c r="CE8" s="102">
        <f t="shared" si="32"/>
        <v>0.62120408563631258</v>
      </c>
      <c r="CF8" s="144">
        <f t="shared" si="33"/>
        <v>13.058152241400437</v>
      </c>
      <c r="CG8" s="13"/>
      <c r="CH8" s="111">
        <v>1.7605511900000028</v>
      </c>
      <c r="CI8" s="42">
        <v>0.39345925550210414</v>
      </c>
      <c r="CJ8" s="102">
        <f t="shared" si="34"/>
        <v>0.6927051604907446</v>
      </c>
      <c r="CK8" s="102">
        <f t="shared" si="35"/>
        <v>14.557992453577853</v>
      </c>
      <c r="CL8" s="10"/>
      <c r="CM8" s="102">
        <v>1.7703040729999984</v>
      </c>
      <c r="CN8" s="42">
        <v>-6.6420147813362862E-2</v>
      </c>
      <c r="CO8" s="102">
        <f t="shared" si="36"/>
        <v>0</v>
      </c>
      <c r="CP8" s="102">
        <f t="shared" si="37"/>
        <v>0</v>
      </c>
      <c r="CQ8" s="10"/>
      <c r="CR8" s="102">
        <v>1.7647036780000001</v>
      </c>
      <c r="CS8" s="42">
        <v>2.8973006344596038E-2</v>
      </c>
      <c r="CT8" s="102">
        <f t="shared" si="38"/>
        <v>5.1128770859025965E-2</v>
      </c>
      <c r="CU8" s="144">
        <f t="shared" si="39"/>
        <v>1.0720012347500534</v>
      </c>
      <c r="CV8" s="13"/>
      <c r="CW8" s="158">
        <v>1.7645670830000011</v>
      </c>
      <c r="CX8" s="141">
        <v>-3.4808781138210114E-2</v>
      </c>
      <c r="CY8" s="159">
        <f t="shared" si="40"/>
        <v>0</v>
      </c>
      <c r="CZ8" s="159">
        <f t="shared" si="41"/>
        <v>0</v>
      </c>
      <c r="DA8" s="93"/>
      <c r="DB8" s="102">
        <v>1.7697850119999998</v>
      </c>
      <c r="DC8" s="42">
        <v>5.2089361171304104E-2</v>
      </c>
      <c r="DD8" s="102">
        <f t="shared" si="42"/>
        <v>9.2186970685628755E-2</v>
      </c>
      <c r="DE8" s="144">
        <f t="shared" si="43"/>
        <v>1.9273063633382519</v>
      </c>
      <c r="DF8" s="13"/>
      <c r="DG8" s="111">
        <v>1.7642392550000014</v>
      </c>
      <c r="DH8" s="42">
        <v>0.19433939756320343</v>
      </c>
      <c r="DI8" s="102">
        <f t="shared" si="44"/>
        <v>0.34286119397405512</v>
      </c>
      <c r="DJ8" s="144">
        <f t="shared" si="45"/>
        <v>7.1905577098385267</v>
      </c>
      <c r="DK8" s="13"/>
      <c r="DL8" s="111">
        <v>1.7616166310000008</v>
      </c>
      <c r="DM8" s="42">
        <v>5.9906227240143363E-2</v>
      </c>
      <c r="DN8" s="102">
        <f t="shared" si="46"/>
        <v>0.10553180620670183</v>
      </c>
      <c r="DO8" s="102">
        <f t="shared" si="47"/>
        <v>2.2165304078853043</v>
      </c>
      <c r="DP8" s="13"/>
    </row>
    <row r="9" spans="1:120" x14ac:dyDescent="0.25">
      <c r="A9">
        <v>6</v>
      </c>
      <c r="B9" s="41">
        <v>1.7557430460000027</v>
      </c>
      <c r="C9" s="42">
        <v>8.9735155184989313E-2</v>
      </c>
      <c r="D9" s="42">
        <f t="shared" si="0"/>
        <v>0.15755187469777607</v>
      </c>
      <c r="E9" s="42">
        <f t="shared" si="1"/>
        <v>3.3202007418446047</v>
      </c>
      <c r="F9" s="74"/>
      <c r="G9" s="140">
        <v>1.7566992110000026</v>
      </c>
      <c r="H9" s="141">
        <v>0.11313506097201693</v>
      </c>
      <c r="I9" s="141">
        <f t="shared" si="2"/>
        <v>0.19874427234597933</v>
      </c>
      <c r="J9" s="141">
        <f t="shared" si="3"/>
        <v>4.1859972559646268</v>
      </c>
      <c r="K9" s="139"/>
      <c r="L9" s="138">
        <v>1.7538033970000004</v>
      </c>
      <c r="M9" s="74">
        <v>0.15304058223281689</v>
      </c>
      <c r="N9" s="74">
        <f t="shared" si="4"/>
        <v>0.26840309299877219</v>
      </c>
      <c r="O9" s="74">
        <f t="shared" si="5"/>
        <v>5.6625015426142244</v>
      </c>
      <c r="P9" s="41">
        <v>1.7542678200000026</v>
      </c>
      <c r="Q9" s="42">
        <v>0.1048400500917032</v>
      </c>
      <c r="R9" s="42">
        <f t="shared" si="6"/>
        <v>0.18391752612306325</v>
      </c>
      <c r="S9" s="42">
        <f t="shared" si="7"/>
        <v>3.8790818533930187</v>
      </c>
      <c r="T9" s="74"/>
      <c r="U9" s="41">
        <v>1.7545136909999997</v>
      </c>
      <c r="V9" s="42">
        <v>0.2262304777279214</v>
      </c>
      <c r="W9" s="42">
        <f t="shared" si="8"/>
        <v>0.39692447049510859</v>
      </c>
      <c r="X9" s="42">
        <f t="shared" si="9"/>
        <v>8.3705276759330918</v>
      </c>
      <c r="Z9" s="41">
        <v>1.7594584300000022</v>
      </c>
      <c r="AA9" s="42">
        <v>0.44117279574083867</v>
      </c>
      <c r="AB9" s="42">
        <f t="shared" si="10"/>
        <v>0.77622519455288774</v>
      </c>
      <c r="AC9" s="42">
        <f t="shared" si="11"/>
        <v>16.323393442411032</v>
      </c>
      <c r="AE9" s="41">
        <v>1.758037842000002</v>
      </c>
      <c r="AF9" s="42">
        <v>0.32049750172434377</v>
      </c>
      <c r="AG9" s="42">
        <f t="shared" si="12"/>
        <v>0.56344673629785724</v>
      </c>
      <c r="AH9" s="42">
        <f t="shared" si="13"/>
        <v>11.85840756380072</v>
      </c>
      <c r="AJ9" s="41">
        <v>1.7575187809999999</v>
      </c>
      <c r="AK9" s="42">
        <v>0.24937286102829473</v>
      </c>
      <c r="AL9" s="42">
        <f t="shared" si="14"/>
        <v>0.43827748672893097</v>
      </c>
      <c r="AM9" s="42">
        <f t="shared" si="15"/>
        <v>9.2267958580469056</v>
      </c>
      <c r="AO9" s="41">
        <v>1.7619444590000004</v>
      </c>
      <c r="AP9" s="42">
        <v>7.1880917464245547E-3</v>
      </c>
      <c r="AQ9" s="42">
        <f t="shared" si="16"/>
        <v>1.2665018423396381E-2</v>
      </c>
      <c r="AR9" s="42">
        <f t="shared" si="17"/>
        <v>0.26595939461770851</v>
      </c>
      <c r="AT9" s="41">
        <v>1.7579558850000012</v>
      </c>
      <c r="AU9" s="42">
        <v>9.7855570216303506E-3</v>
      </c>
      <c r="AV9" s="42">
        <f t="shared" si="18"/>
        <v>1.7202577554178158E-2</v>
      </c>
      <c r="AW9" s="42">
        <f t="shared" si="19"/>
        <v>0.36206560980032299</v>
      </c>
      <c r="AY9" s="41">
        <v>1.756535297000001</v>
      </c>
      <c r="AZ9" s="42">
        <v>2.4957636501934652E-2</v>
      </c>
      <c r="BA9" s="42">
        <f t="shared" si="20"/>
        <v>4.3838969445343851E-2</v>
      </c>
      <c r="BB9" s="42">
        <f t="shared" si="21"/>
        <v>0.92343255057158213</v>
      </c>
      <c r="BD9" s="41">
        <v>1.7538307160000013</v>
      </c>
      <c r="BE9" s="42">
        <v>2.6687296543868814E-2</v>
      </c>
      <c r="BF9" s="102">
        <f t="shared" si="22"/>
        <v>4.6805000405637801E-2</v>
      </c>
      <c r="BG9" s="144">
        <f t="shared" si="23"/>
        <v>0.98742997212314609</v>
      </c>
      <c r="BH9" s="13"/>
      <c r="BI9" s="111">
        <v>1.7550054330000009</v>
      </c>
      <c r="BJ9" s="42">
        <v>-7.9630290686835293E-3</v>
      </c>
      <c r="BK9" s="102">
        <f t="shared" si="24"/>
        <v>0</v>
      </c>
      <c r="BL9" s="144">
        <f t="shared" si="25"/>
        <v>0</v>
      </c>
      <c r="BM9" s="15"/>
      <c r="BN9" s="152">
        <v>1.7560162360000007</v>
      </c>
      <c r="BO9" s="152">
        <v>-1.1298989312284757E-3</v>
      </c>
      <c r="BP9" s="152">
        <f t="shared" si="26"/>
        <v>0</v>
      </c>
      <c r="BQ9" s="152">
        <f t="shared" si="27"/>
        <v>0</v>
      </c>
      <c r="BR9" s="151"/>
      <c r="BS9" s="111">
        <v>1.758119799000001</v>
      </c>
      <c r="BT9" s="102">
        <v>0.48846871770301264</v>
      </c>
      <c r="BU9" s="102">
        <f t="shared" si="28"/>
        <v>0.85878652378580889</v>
      </c>
      <c r="BV9" s="102">
        <f t="shared" si="29"/>
        <v>18.073342555011468</v>
      </c>
      <c r="BW9" s="10"/>
      <c r="BX9" s="42">
        <v>1.7532296980000019</v>
      </c>
      <c r="BY9" s="42">
        <v>0.49470261086823747</v>
      </c>
      <c r="BZ9" s="102">
        <f t="shared" si="30"/>
        <v>0.86732730905233246</v>
      </c>
      <c r="CA9" s="144">
        <f t="shared" si="31"/>
        <v>18.303996602124787</v>
      </c>
      <c r="CB9" s="13"/>
      <c r="CC9" s="111">
        <v>1.7536121640000033</v>
      </c>
      <c r="CD9" s="42">
        <v>0.43538754879888719</v>
      </c>
      <c r="CE9" s="102">
        <f t="shared" si="32"/>
        <v>0.76350090162787365</v>
      </c>
      <c r="CF9" s="144">
        <f t="shared" si="33"/>
        <v>16.109339305558827</v>
      </c>
      <c r="CG9" s="13"/>
      <c r="CH9" s="111">
        <v>1.7539946300000029</v>
      </c>
      <c r="CI9" s="42">
        <v>0.4858440751992501</v>
      </c>
      <c r="CJ9" s="102">
        <f t="shared" si="34"/>
        <v>0.85216789891680222</v>
      </c>
      <c r="CK9" s="102">
        <f t="shared" si="35"/>
        <v>17.976230782372255</v>
      </c>
      <c r="CL9" s="10"/>
      <c r="CM9" s="102">
        <v>1.764840272999999</v>
      </c>
      <c r="CN9" s="42">
        <v>7.5330217140580802E-2</v>
      </c>
      <c r="CO9" s="102">
        <f t="shared" si="36"/>
        <v>0.13294580098353181</v>
      </c>
      <c r="CP9" s="102">
        <f t="shared" si="37"/>
        <v>2.7872180342014898</v>
      </c>
      <c r="CQ9" s="10"/>
      <c r="CR9" s="102">
        <v>1.7603326380000013</v>
      </c>
      <c r="CS9" s="42">
        <v>0.16936776879200185</v>
      </c>
      <c r="CT9" s="102">
        <f t="shared" si="38"/>
        <v>0.29814361122979893</v>
      </c>
      <c r="CU9" s="144">
        <f t="shared" si="39"/>
        <v>6.2666074453040688</v>
      </c>
      <c r="CV9" s="13"/>
      <c r="CW9" s="158">
        <v>1.7582017560000018</v>
      </c>
      <c r="CX9" s="141">
        <v>-3.0595613524822901E-2</v>
      </c>
      <c r="CY9" s="159">
        <f t="shared" si="40"/>
        <v>0</v>
      </c>
      <c r="CZ9" s="159">
        <f t="shared" si="41"/>
        <v>0</v>
      </c>
      <c r="DA9" s="93"/>
      <c r="DB9" s="102">
        <v>1.7654139719999993</v>
      </c>
      <c r="DC9" s="42">
        <v>0.16832707136370126</v>
      </c>
      <c r="DD9" s="102">
        <f t="shared" si="42"/>
        <v>0.29716696365131917</v>
      </c>
      <c r="DE9" s="144">
        <f t="shared" si="43"/>
        <v>6.2281016404569467</v>
      </c>
      <c r="DF9" s="13"/>
      <c r="DG9" s="111">
        <v>1.7576826950000015</v>
      </c>
      <c r="DH9" s="42">
        <v>3.914598957327315E-2</v>
      </c>
      <c r="DI9" s="102">
        <f t="shared" si="44"/>
        <v>6.8806228451592705E-2</v>
      </c>
      <c r="DJ9" s="144">
        <f t="shared" si="45"/>
        <v>1.4484016142111065</v>
      </c>
      <c r="DK9" s="13"/>
      <c r="DL9" s="111">
        <v>1.7561528310000014</v>
      </c>
      <c r="DM9" s="42">
        <v>0.29851623851255887</v>
      </c>
      <c r="DN9" s="102">
        <f t="shared" si="46"/>
        <v>0.52424013736330188</v>
      </c>
      <c r="DO9" s="102">
        <f t="shared" si="47"/>
        <v>11.045100824964678</v>
      </c>
      <c r="DP9" s="13"/>
    </row>
    <row r="10" spans="1:120" x14ac:dyDescent="0.25">
      <c r="A10">
        <v>7</v>
      </c>
      <c r="B10" s="41">
        <v>1.7493777189999999</v>
      </c>
      <c r="C10" s="42">
        <v>0.23254399414324053</v>
      </c>
      <c r="D10" s="42">
        <f t="shared" si="0"/>
        <v>0.40680728204145145</v>
      </c>
      <c r="E10" s="42">
        <f t="shared" si="1"/>
        <v>8.6041277832998997</v>
      </c>
      <c r="F10" s="74"/>
      <c r="G10" s="140">
        <v>1.7512354109999997</v>
      </c>
      <c r="H10" s="141">
        <v>0.24497543432893043</v>
      </c>
      <c r="I10" s="141">
        <f t="shared" si="2"/>
        <v>0.42900965542192793</v>
      </c>
      <c r="J10" s="141">
        <f t="shared" si="3"/>
        <v>9.0640910701704254</v>
      </c>
      <c r="K10" s="139"/>
      <c r="L10" s="138">
        <v>1.7472468370000005</v>
      </c>
      <c r="M10" s="74">
        <v>0.25918466997282991</v>
      </c>
      <c r="N10" s="74">
        <f t="shared" si="4"/>
        <v>0.45285959480891608</v>
      </c>
      <c r="O10" s="74">
        <f t="shared" si="5"/>
        <v>9.5898327889947073</v>
      </c>
      <c r="P10" s="41">
        <v>1.7477112600000027</v>
      </c>
      <c r="Q10" s="42">
        <v>0.20670578639170245</v>
      </c>
      <c r="R10" s="42">
        <f t="shared" si="6"/>
        <v>0.36126203038393367</v>
      </c>
      <c r="S10" s="42">
        <f t="shared" si="7"/>
        <v>7.648114096492991</v>
      </c>
      <c r="T10" s="74"/>
      <c r="U10" s="41">
        <v>1.7490498910000003</v>
      </c>
      <c r="V10" s="42">
        <v>0.46823117650092899</v>
      </c>
      <c r="W10" s="42">
        <f t="shared" si="8"/>
        <v>0.8189596882217518</v>
      </c>
      <c r="X10" s="42">
        <f t="shared" si="9"/>
        <v>17.324553530534374</v>
      </c>
      <c r="Z10" s="41">
        <v>1.7572729100000029</v>
      </c>
      <c r="AA10" s="42">
        <v>0.87006920822618161</v>
      </c>
      <c r="AB10" s="42">
        <f t="shared" si="10"/>
        <v>1.5289490494410205</v>
      </c>
      <c r="AC10" s="42">
        <f t="shared" si="11"/>
        <v>32.192560704368717</v>
      </c>
      <c r="AE10" s="41">
        <v>1.7514812820000003</v>
      </c>
      <c r="AF10" s="42">
        <v>0.55775449469323557</v>
      </c>
      <c r="AG10" s="42">
        <f t="shared" si="12"/>
        <v>0.97689655740657055</v>
      </c>
      <c r="AH10" s="42">
        <f t="shared" si="13"/>
        <v>20.636916303649716</v>
      </c>
      <c r="AJ10" s="41">
        <v>1.7509622210000018</v>
      </c>
      <c r="AK10" s="42">
        <v>0.39499943644276181</v>
      </c>
      <c r="AL10" s="42">
        <f t="shared" si="14"/>
        <v>0.69162909052756727</v>
      </c>
      <c r="AM10" s="42">
        <f t="shared" si="15"/>
        <v>14.614979148382186</v>
      </c>
      <c r="AO10" s="41">
        <v>1.7564806590000011</v>
      </c>
      <c r="AP10" s="42">
        <v>9.6706532958635197E-2</v>
      </c>
      <c r="AQ10" s="42">
        <f t="shared" si="16"/>
        <v>0.16986315474078886</v>
      </c>
      <c r="AR10" s="42">
        <f t="shared" si="17"/>
        <v>3.5781417194695022</v>
      </c>
      <c r="AT10" s="41">
        <v>1.7513993249999995</v>
      </c>
      <c r="AU10" s="42">
        <v>3.0096065561477859E-2</v>
      </c>
      <c r="AV10" s="42">
        <f t="shared" si="18"/>
        <v>5.2710228909528055E-2</v>
      </c>
      <c r="AW10" s="42">
        <f t="shared" si="19"/>
        <v>1.1135544257746808</v>
      </c>
      <c r="AY10" s="41">
        <v>1.7499787369999993</v>
      </c>
      <c r="AZ10" s="42">
        <v>0.1303266079389846</v>
      </c>
      <c r="BA10" s="42">
        <f t="shared" si="20"/>
        <v>0.22806879275855835</v>
      </c>
      <c r="BB10" s="42">
        <f t="shared" si="21"/>
        <v>4.8220844937424303</v>
      </c>
      <c r="BD10" s="41">
        <v>1.7472741559999996</v>
      </c>
      <c r="BE10" s="42">
        <v>7.7519569698779947E-2</v>
      </c>
      <c r="BF10" s="102">
        <f t="shared" si="22"/>
        <v>0.13544794071891889</v>
      </c>
      <c r="BG10" s="144">
        <f t="shared" si="23"/>
        <v>2.8682240788548579</v>
      </c>
      <c r="BH10" s="13"/>
      <c r="BI10" s="111">
        <v>1.7462633529999998</v>
      </c>
      <c r="BJ10" s="42">
        <v>6.3404773768292677E-2</v>
      </c>
      <c r="BK10" s="102">
        <f t="shared" si="24"/>
        <v>0.1107214328368252</v>
      </c>
      <c r="BL10" s="144">
        <f t="shared" si="25"/>
        <v>2.3459766294268292</v>
      </c>
      <c r="BM10" s="13"/>
      <c r="BN10" s="152">
        <v>1.7494596760000025</v>
      </c>
      <c r="BO10" s="152">
        <v>4.3947140131782934E-2</v>
      </c>
      <c r="BP10" s="152">
        <f t="shared" si="26"/>
        <v>7.6883749536075685E-2</v>
      </c>
      <c r="BQ10" s="152">
        <f t="shared" si="27"/>
        <v>1.6260441848759686</v>
      </c>
      <c r="BR10" s="151"/>
      <c r="BS10" s="111">
        <v>1.7528472320000024</v>
      </c>
      <c r="BT10" s="102">
        <v>0.90888760357607179</v>
      </c>
      <c r="BU10" s="102">
        <f t="shared" si="28"/>
        <v>1.5931411201274328</v>
      </c>
      <c r="BV10" s="102">
        <f t="shared" si="29"/>
        <v>33.628841332314657</v>
      </c>
      <c r="BW10" s="10"/>
      <c r="BX10" s="42">
        <v>1.7477658980000008</v>
      </c>
      <c r="BY10" s="42">
        <v>0.80166764363073673</v>
      </c>
      <c r="BZ10" s="102">
        <f t="shared" si="30"/>
        <v>1.4011273690678192</v>
      </c>
      <c r="CA10" s="144">
        <f t="shared" si="31"/>
        <v>29.661702814337257</v>
      </c>
      <c r="CB10" s="13"/>
      <c r="CC10" s="111">
        <v>1.7470556040000016</v>
      </c>
      <c r="CD10" s="42">
        <v>0.68796740168723047</v>
      </c>
      <c r="CE10" s="102">
        <f t="shared" si="32"/>
        <v>1.2019173044869962</v>
      </c>
      <c r="CF10" s="144">
        <f t="shared" si="33"/>
        <v>25.454793862427529</v>
      </c>
      <c r="CG10" s="13"/>
      <c r="CH10" s="111">
        <v>1.7476293029999983</v>
      </c>
      <c r="CI10" s="42">
        <v>1.2562210911746365</v>
      </c>
      <c r="CJ10" s="102">
        <f t="shared" si="34"/>
        <v>2.1954087899834276</v>
      </c>
      <c r="CK10" s="102">
        <f t="shared" si="35"/>
        <v>46.48018037346155</v>
      </c>
      <c r="CL10" s="10"/>
      <c r="CM10" s="102">
        <v>1.7571909530000003</v>
      </c>
      <c r="CN10" s="42">
        <v>0.10149691665501866</v>
      </c>
      <c r="CO10" s="102">
        <f t="shared" si="36"/>
        <v>0.17834946370359384</v>
      </c>
      <c r="CP10" s="102">
        <f t="shared" si="37"/>
        <v>3.7553859162356904</v>
      </c>
      <c r="CQ10" s="10"/>
      <c r="CR10" s="102">
        <v>1.7504977979999996</v>
      </c>
      <c r="CS10" s="42">
        <v>5.1758457330820434E-2</v>
      </c>
      <c r="CT10" s="102">
        <f t="shared" si="38"/>
        <v>9.0603065585478107E-2</v>
      </c>
      <c r="CU10" s="144">
        <f t="shared" si="39"/>
        <v>1.915062921240356</v>
      </c>
      <c r="CV10" s="13"/>
      <c r="CW10" s="158">
        <v>1.7505524359999995</v>
      </c>
      <c r="CX10" s="141">
        <v>-7.8331791266734365E-3</v>
      </c>
      <c r="CY10" s="159">
        <f t="shared" si="40"/>
        <v>0</v>
      </c>
      <c r="CZ10" s="159">
        <f t="shared" si="41"/>
        <v>0</v>
      </c>
      <c r="DA10" s="93"/>
      <c r="DB10" s="102">
        <v>1.7588574120000011</v>
      </c>
      <c r="DC10" s="42">
        <v>0.31394875149598156</v>
      </c>
      <c r="DD10" s="102">
        <f t="shared" si="42"/>
        <v>0.55219108855685362</v>
      </c>
      <c r="DE10" s="144">
        <f t="shared" si="43"/>
        <v>11.616103805351317</v>
      </c>
      <c r="DF10" s="13"/>
      <c r="DG10" s="111">
        <v>1.7511261349999998</v>
      </c>
      <c r="DH10" s="42">
        <v>0.1515122594264294</v>
      </c>
      <c r="DI10" s="102">
        <f t="shared" si="44"/>
        <v>0.26531707725452058</v>
      </c>
      <c r="DJ10" s="144">
        <f t="shared" si="45"/>
        <v>5.6059535987778881</v>
      </c>
      <c r="DK10" s="13"/>
      <c r="DL10" s="111">
        <v>1.7495962709999997</v>
      </c>
      <c r="DM10" s="42">
        <v>0.4218986580316974</v>
      </c>
      <c r="DN10" s="102">
        <f t="shared" si="46"/>
        <v>0.73815231883216181</v>
      </c>
      <c r="DO10" s="102">
        <f t="shared" si="47"/>
        <v>15.610250347172803</v>
      </c>
      <c r="DP10" s="13"/>
    </row>
    <row r="11" spans="1:120" x14ac:dyDescent="0.25">
      <c r="A11">
        <v>8</v>
      </c>
      <c r="B11" s="41">
        <v>1.7439139190000006</v>
      </c>
      <c r="C11" s="42">
        <v>0.43283891918633549</v>
      </c>
      <c r="D11" s="42">
        <f t="shared" si="0"/>
        <v>0.75483381585396692</v>
      </c>
      <c r="E11" s="42">
        <f t="shared" si="1"/>
        <v>16.015040009894413</v>
      </c>
      <c r="F11" s="74">
        <f>SUM(E14:E15)</f>
        <v>946.59195485495502</v>
      </c>
      <c r="G11" s="140">
        <v>1.7457716110000003</v>
      </c>
      <c r="H11" s="141">
        <v>0.63589590073554669</v>
      </c>
      <c r="I11" s="141">
        <f t="shared" si="2"/>
        <v>1.1101290110553916</v>
      </c>
      <c r="J11" s="141">
        <f t="shared" si="3"/>
        <v>23.528148327215227</v>
      </c>
      <c r="K11" s="139">
        <f>SUM(J15)</f>
        <v>350.34997125464287</v>
      </c>
      <c r="L11" s="138">
        <v>1.7428757970000017</v>
      </c>
      <c r="M11" s="74">
        <v>0.67608954753654504</v>
      </c>
      <c r="N11" s="74">
        <f t="shared" si="4"/>
        <v>1.1783401090061265</v>
      </c>
      <c r="O11" s="74">
        <f t="shared" si="5"/>
        <v>25.015313258852167</v>
      </c>
      <c r="P11" s="41">
        <v>1.7422474600000015</v>
      </c>
      <c r="Q11" s="42">
        <v>0.43949606144674958</v>
      </c>
      <c r="R11" s="42">
        <f t="shared" si="6"/>
        <v>0.765710896735604</v>
      </c>
      <c r="S11" s="42">
        <f t="shared" si="7"/>
        <v>16.261354273529733</v>
      </c>
      <c r="T11" s="74">
        <f>SUM(S14)</f>
        <v>321.98545145311078</v>
      </c>
      <c r="U11" s="41">
        <v>1.7435860910000009</v>
      </c>
      <c r="V11" s="42">
        <v>1.0987768509489337</v>
      </c>
      <c r="W11" s="42">
        <f t="shared" si="8"/>
        <v>1.9158120344273422</v>
      </c>
      <c r="X11" s="42">
        <f t="shared" si="9"/>
        <v>40.654743485110551</v>
      </c>
      <c r="Y11">
        <f>SUM(X14:X16)</f>
        <v>1578.5491713758088</v>
      </c>
      <c r="Z11" s="41">
        <v>1.750907583</v>
      </c>
      <c r="AA11" s="42">
        <v>1.9517348225047184</v>
      </c>
      <c r="AB11" s="42">
        <f t="shared" si="10"/>
        <v>3.4173073007286705</v>
      </c>
      <c r="AC11" s="42">
        <f t="shared" si="11"/>
        <v>72.214188432674575</v>
      </c>
      <c r="AD11">
        <f>SUM(AC15:AC16)</f>
        <v>940.11556076301633</v>
      </c>
      <c r="AE11" s="41">
        <v>1.7449247220000021</v>
      </c>
      <c r="AF11" s="42">
        <v>1.2581272731687316</v>
      </c>
      <c r="AG11" s="42">
        <f t="shared" si="12"/>
        <v>2.1953373823745697</v>
      </c>
      <c r="AH11" s="42">
        <f t="shared" si="13"/>
        <v>46.550709107243073</v>
      </c>
      <c r="AI11">
        <f>SUM(AH15)</f>
        <v>538.31340418574996</v>
      </c>
      <c r="AJ11" s="41">
        <v>1.7444056610000018</v>
      </c>
      <c r="AK11" s="42">
        <v>0.90517403721266321</v>
      </c>
      <c r="AL11" s="42">
        <f t="shared" si="14"/>
        <v>1.5789907147039961</v>
      </c>
      <c r="AM11" s="42">
        <f t="shared" si="15"/>
        <v>33.491439376868541</v>
      </c>
      <c r="AN11">
        <f>SUM(AM14:AM15)</f>
        <v>997.0829721206029</v>
      </c>
      <c r="AO11" s="41">
        <v>1.7499240989999993</v>
      </c>
      <c r="AP11" s="42">
        <v>0.27034939820493092</v>
      </c>
      <c r="AQ11" s="42">
        <f t="shared" si="16"/>
        <v>0.47309092706895578</v>
      </c>
      <c r="AR11" s="42">
        <f t="shared" si="17"/>
        <v>10.002927733582444</v>
      </c>
      <c r="AS11">
        <f>SUM(AR15)</f>
        <v>501.27970832271927</v>
      </c>
      <c r="AT11" s="41">
        <v>1.7448427649999996</v>
      </c>
      <c r="AU11" s="42">
        <v>0.12040524740259674</v>
      </c>
      <c r="AV11" s="42">
        <f t="shared" si="18"/>
        <v>0.2100882247984559</v>
      </c>
      <c r="AW11" s="42">
        <f t="shared" si="19"/>
        <v>4.4549941538960791</v>
      </c>
      <c r="AX11">
        <f>SUM(AW15)</f>
        <v>487.23191231019092</v>
      </c>
      <c r="AY11" s="41">
        <v>1.7445149369999999</v>
      </c>
      <c r="AZ11" s="42">
        <v>0.38596280038708142</v>
      </c>
      <c r="BA11" s="42">
        <f t="shared" si="20"/>
        <v>0.67331787040161284</v>
      </c>
      <c r="BB11" s="42">
        <f t="shared" si="21"/>
        <v>14.280623614322012</v>
      </c>
      <c r="BC11">
        <f>SUM(BB14:BB15)</f>
        <v>964.68958102803424</v>
      </c>
      <c r="BD11" s="41">
        <v>1.7407175960000014</v>
      </c>
      <c r="BE11" s="42">
        <v>0.34341085674606103</v>
      </c>
      <c r="BF11" s="102">
        <f t="shared" si="22"/>
        <v>0.59778132099530423</v>
      </c>
      <c r="BG11" s="144">
        <f t="shared" si="23"/>
        <v>12.706201699604259</v>
      </c>
      <c r="BH11" s="13">
        <f>SUM(BG13:BG14)</f>
        <v>912.02706833813386</v>
      </c>
      <c r="BI11" s="111">
        <v>1.7407995530000004</v>
      </c>
      <c r="BJ11" s="42">
        <v>0.22256528832930292</v>
      </c>
      <c r="BK11" s="102">
        <f t="shared" si="24"/>
        <v>0.38744155443696676</v>
      </c>
      <c r="BL11" s="144">
        <f t="shared" si="25"/>
        <v>8.2349156681842075</v>
      </c>
      <c r="BM11" s="13">
        <f>SUM(BL14)</f>
        <v>660.40552385564865</v>
      </c>
      <c r="BN11" s="152">
        <v>1.7439958759999996</v>
      </c>
      <c r="BO11" s="152">
        <v>8.6629796851494842E-2</v>
      </c>
      <c r="BP11" s="152">
        <f t="shared" si="26"/>
        <v>0.15108200844772476</v>
      </c>
      <c r="BQ11" s="152">
        <f t="shared" si="27"/>
        <v>3.2053024835053092</v>
      </c>
      <c r="BR11" s="151"/>
      <c r="BS11" s="111">
        <v>1.7484761920000036</v>
      </c>
      <c r="BT11" s="102">
        <v>1.9324930216457916</v>
      </c>
      <c r="BU11" s="102">
        <f t="shared" si="28"/>
        <v>3.3789180395538141</v>
      </c>
      <c r="BV11" s="102">
        <f t="shared" si="29"/>
        <v>71.502241800894296</v>
      </c>
      <c r="BW11" s="10">
        <f>SUM(BV14:BV15)</f>
        <v>1304.8930847389486</v>
      </c>
      <c r="BX11" s="42">
        <v>1.7423020980000015</v>
      </c>
      <c r="BY11" s="42">
        <v>1.9648636857917869</v>
      </c>
      <c r="BZ11" s="102">
        <f t="shared" si="30"/>
        <v>3.4233861220390462</v>
      </c>
      <c r="CA11" s="144">
        <f t="shared" si="31"/>
        <v>72.699956374296121</v>
      </c>
      <c r="CB11" s="13">
        <f>SUM(CA14)</f>
        <v>613.85649445645913</v>
      </c>
      <c r="CC11" s="111">
        <v>1.7404990440000017</v>
      </c>
      <c r="CD11" s="42">
        <v>1.5741840484353948</v>
      </c>
      <c r="CE11" s="102">
        <f t="shared" si="32"/>
        <v>2.7398658313818571</v>
      </c>
      <c r="CF11" s="144">
        <f t="shared" si="33"/>
        <v>58.244809792109606</v>
      </c>
      <c r="CG11" s="13">
        <f>SUM(CF14)</f>
        <v>644.16431947819854</v>
      </c>
      <c r="CH11" s="111">
        <v>1.7410727430000001</v>
      </c>
      <c r="CI11" s="42">
        <v>1.4213501004830862</v>
      </c>
      <c r="CJ11" s="102">
        <f t="shared" si="34"/>
        <v>2.4746739182114128</v>
      </c>
      <c r="CK11" s="102">
        <f t="shared" si="35"/>
        <v>52.589953717874188</v>
      </c>
      <c r="CL11" s="10">
        <f>SUM(CK14)</f>
        <v>769.68092946438992</v>
      </c>
      <c r="CM11" s="102">
        <v>1.7517271530000009</v>
      </c>
      <c r="CN11" s="42">
        <v>0.27805606274717243</v>
      </c>
      <c r="CO11" s="102">
        <f t="shared" si="36"/>
        <v>0.48707835517049397</v>
      </c>
      <c r="CP11" s="102">
        <f t="shared" si="37"/>
        <v>10.28807432164538</v>
      </c>
      <c r="CQ11" s="10">
        <f>SUM(CP15)</f>
        <v>727.5458384744195</v>
      </c>
      <c r="CR11" s="102">
        <v>1.7461267579999991</v>
      </c>
      <c r="CS11" s="42">
        <v>0.17342110195806457</v>
      </c>
      <c r="CT11" s="102">
        <f t="shared" si="38"/>
        <v>0.30281522653082255</v>
      </c>
      <c r="CU11" s="144">
        <f t="shared" si="39"/>
        <v>6.4165807724483885</v>
      </c>
      <c r="CV11" s="13">
        <f>SUM(CU15)</f>
        <v>613.74698770465693</v>
      </c>
      <c r="CW11" s="158">
        <v>1.7450886360000002</v>
      </c>
      <c r="CX11" s="141">
        <v>0.16996763100011106</v>
      </c>
      <c r="CY11" s="159">
        <f t="shared" si="40"/>
        <v>0.29660858134613516</v>
      </c>
      <c r="CZ11" s="159">
        <f t="shared" si="41"/>
        <v>6.2888023470041094</v>
      </c>
      <c r="DA11" s="10">
        <f>SUM(CZ14:CZ15)</f>
        <v>1425.1196143734387</v>
      </c>
      <c r="DB11" s="102">
        <v>1.7533936120000018</v>
      </c>
      <c r="DC11" s="42">
        <v>0.69166893399422802</v>
      </c>
      <c r="DD11" s="102">
        <f t="shared" si="42"/>
        <v>1.2127678904843302</v>
      </c>
      <c r="DE11" s="144">
        <f t="shared" si="43"/>
        <v>25.591750557786437</v>
      </c>
      <c r="DF11" s="13">
        <f>SUM(DE16)</f>
        <v>461.78789930401194</v>
      </c>
      <c r="DG11" s="111">
        <v>1.7434768150000011</v>
      </c>
      <c r="DH11" s="42">
        <v>0.1567012930067602</v>
      </c>
      <c r="DI11" s="102">
        <f t="shared" si="44"/>
        <v>0.27320507123780818</v>
      </c>
      <c r="DJ11" s="144">
        <f t="shared" si="45"/>
        <v>5.7979478412501271</v>
      </c>
      <c r="DK11" s="13">
        <f>SUM(DJ14:DJ15)</f>
        <v>1405.6510137872797</v>
      </c>
      <c r="DL11" s="111">
        <v>1.7441324710000004</v>
      </c>
      <c r="DM11" s="42">
        <v>1.0319253664933867</v>
      </c>
      <c r="DN11" s="102">
        <f t="shared" si="46"/>
        <v>1.7998145393496916</v>
      </c>
      <c r="DO11" s="102">
        <f t="shared" si="47"/>
        <v>38.181238560255309</v>
      </c>
      <c r="DP11" s="13">
        <f>SUM(DO14:DO15)</f>
        <v>975.77887516336057</v>
      </c>
    </row>
    <row r="12" spans="1:120" x14ac:dyDescent="0.25">
      <c r="A12">
        <v>9</v>
      </c>
      <c r="B12" s="41">
        <v>1.7384501190000012</v>
      </c>
      <c r="C12" s="42">
        <v>1.3931840058969807</v>
      </c>
      <c r="D12" s="42">
        <f t="shared" si="0"/>
        <v>2.4219809008405044</v>
      </c>
      <c r="E12" s="42">
        <f t="shared" si="1"/>
        <v>51.547808218188287</v>
      </c>
      <c r="F12" s="80">
        <f>AVERAGE(B14:B15)</f>
        <v>1.7264297590000002</v>
      </c>
      <c r="G12" s="140">
        <v>1.7392150510000022</v>
      </c>
      <c r="H12" s="141">
        <v>2.0390087561774903</v>
      </c>
      <c r="I12" s="141">
        <f t="shared" si="2"/>
        <v>3.546274717864685</v>
      </c>
      <c r="J12" s="141">
        <f t="shared" si="3"/>
        <v>75.443323978567136</v>
      </c>
      <c r="K12" s="170">
        <f>AVERAGE(G15)</f>
        <v>1.7228236510000006</v>
      </c>
      <c r="L12" s="138">
        <v>1.7363192370000018</v>
      </c>
      <c r="M12" s="74">
        <v>2.5495932604414366</v>
      </c>
      <c r="N12" s="74">
        <f t="shared" si="4"/>
        <v>4.426907824630022</v>
      </c>
      <c r="O12" s="74">
        <f t="shared" si="5"/>
        <v>94.334950636333161</v>
      </c>
      <c r="P12" s="41">
        <v>1.7356909000000016</v>
      </c>
      <c r="Q12" s="42">
        <v>1.057490449181645</v>
      </c>
      <c r="R12" s="42">
        <f t="shared" si="6"/>
        <v>1.8354765494814953</v>
      </c>
      <c r="S12" s="42">
        <f t="shared" si="7"/>
        <v>39.127146619720868</v>
      </c>
      <c r="T12" s="80">
        <f>AVERAGE(P14)</f>
        <v>1.7247633000000011</v>
      </c>
      <c r="U12" s="41">
        <v>1.7394062840000011</v>
      </c>
      <c r="V12" s="42">
        <v>2.7351135419621593</v>
      </c>
      <c r="W12" s="42">
        <f t="shared" si="8"/>
        <v>4.7574736823424804</v>
      </c>
      <c r="X12" s="42">
        <f t="shared" si="9"/>
        <v>101.19920105259989</v>
      </c>
      <c r="Y12" s="40">
        <f>AVERAGE(U14:U16)</f>
        <v>1.7230286413333336</v>
      </c>
      <c r="Z12" s="41">
        <v>1.7432582630000013</v>
      </c>
      <c r="AA12" s="42">
        <v>5.0383542425268901</v>
      </c>
      <c r="AB12" s="42">
        <f t="shared" si="10"/>
        <v>8.7831526652061136</v>
      </c>
      <c r="AC12" s="42">
        <f t="shared" si="11"/>
        <v>186.41910697349493</v>
      </c>
      <c r="AD12" s="40">
        <f>AVERAGE(Z15:Z16)</f>
        <v>1.7230422030000012</v>
      </c>
      <c r="AE12" s="41">
        <v>1.7394609220000028</v>
      </c>
      <c r="AF12" s="42">
        <v>3.0239947237456444</v>
      </c>
      <c r="AG12" s="42">
        <f t="shared" si="12"/>
        <v>5.2601206502897426</v>
      </c>
      <c r="AH12" s="42">
        <f t="shared" si="13"/>
        <v>111.88780477858884</v>
      </c>
      <c r="AI12" s="40">
        <f>AVERAGE(AE15)</f>
        <v>1.7254462750000013</v>
      </c>
      <c r="AJ12" s="41">
        <v>1.7391330940000032</v>
      </c>
      <c r="AK12" s="42">
        <v>0.88711043772307197</v>
      </c>
      <c r="AL12" s="42">
        <f t="shared" si="14"/>
        <v>1.5428031202770232</v>
      </c>
      <c r="AM12" s="42">
        <f t="shared" si="15"/>
        <v>32.82308619575366</v>
      </c>
      <c r="AN12" s="40">
        <f>AVERAGE(AJ14:AJ15)</f>
        <v>1.7254735940000012</v>
      </c>
      <c r="AO12" s="41">
        <v>1.7422747790000006</v>
      </c>
      <c r="AP12" s="42">
        <v>1.7013651582717928</v>
      </c>
      <c r="AQ12" s="42">
        <f t="shared" si="16"/>
        <v>2.9642456051262887</v>
      </c>
      <c r="AR12" s="42">
        <f t="shared" si="17"/>
        <v>62.950510856056333</v>
      </c>
      <c r="AS12" s="40">
        <f>AVERAGE(AO15)</f>
        <v>1.7247906190000002</v>
      </c>
      <c r="AT12" s="41">
        <v>1.7393789650000002</v>
      </c>
      <c r="AU12" s="42">
        <v>0.53768819080319752</v>
      </c>
      <c r="AV12" s="42">
        <f t="shared" si="18"/>
        <v>0.93524352881198836</v>
      </c>
      <c r="AW12" s="42">
        <f t="shared" si="19"/>
        <v>19.894463059718309</v>
      </c>
      <c r="AX12" s="40">
        <f>AVERAGE(AT15)</f>
        <v>1.7264570779999993</v>
      </c>
      <c r="AY12" s="41">
        <v>1.737958377</v>
      </c>
      <c r="AZ12" s="42">
        <v>2.3224777484147432</v>
      </c>
      <c r="BA12" s="42">
        <f t="shared" si="20"/>
        <v>4.0363696582535011</v>
      </c>
      <c r="BB12" s="42">
        <f t="shared" si="21"/>
        <v>85.931676691345501</v>
      </c>
      <c r="BC12" s="40">
        <f>AVERAGE(AY14:AY15)</f>
        <v>1.7249408735000005</v>
      </c>
      <c r="BD12" s="41">
        <v>1.7352537960000021</v>
      </c>
      <c r="BE12" s="42">
        <v>2.679681634177673</v>
      </c>
      <c r="BF12" s="102">
        <f t="shared" si="22"/>
        <v>4.6499277277782962</v>
      </c>
      <c r="BG12" s="144">
        <f t="shared" si="23"/>
        <v>99.148220464573896</v>
      </c>
      <c r="BH12" s="16">
        <f>AVERAGE(BD13:BD14)</f>
        <v>1.7265117160000001</v>
      </c>
      <c r="BI12" s="111">
        <v>1.7353357530000011</v>
      </c>
      <c r="BJ12" s="42">
        <v>1.9625567718856081</v>
      </c>
      <c r="BK12" s="102">
        <f t="shared" si="24"/>
        <v>3.4056949335453632</v>
      </c>
      <c r="BL12" s="144">
        <f t="shared" si="25"/>
        <v>72.614600559767496</v>
      </c>
      <c r="BM12" s="13">
        <f>AVERAGE(BI14)</f>
        <v>1.723315393</v>
      </c>
      <c r="BN12" s="152">
        <v>1.7374393160000015</v>
      </c>
      <c r="BO12" s="152">
        <v>0.37668232918662459</v>
      </c>
      <c r="BP12" s="152">
        <f t="shared" si="26"/>
        <v>0.6544626883712964</v>
      </c>
      <c r="BQ12" s="152">
        <f t="shared" si="27"/>
        <v>13.937246179905109</v>
      </c>
      <c r="BR12" s="155"/>
      <c r="BS12" s="111">
        <v>1.7419196320000019</v>
      </c>
      <c r="BT12" s="102">
        <v>7.5770705323508167</v>
      </c>
      <c r="BU12" s="102">
        <f t="shared" si="28"/>
        <v>13.198647913350593</v>
      </c>
      <c r="BV12" s="102">
        <f t="shared" si="29"/>
        <v>280.35160969698023</v>
      </c>
      <c r="BW12" s="10">
        <f>AVERAGE(BS14:BS15)</f>
        <v>1.7255282320000012</v>
      </c>
      <c r="BX12" s="42">
        <v>1.7357455380000015</v>
      </c>
      <c r="BY12" s="42">
        <v>6.4433579986065297</v>
      </c>
      <c r="BZ12" s="102">
        <f t="shared" si="30"/>
        <v>11.184029895817904</v>
      </c>
      <c r="CA12" s="144">
        <f t="shared" si="31"/>
        <v>238.4042459484416</v>
      </c>
      <c r="CB12" s="13">
        <f>AVERAGE(BX14)</f>
        <v>1.7259106980000016</v>
      </c>
      <c r="CC12" s="111">
        <v>1.7350352440000023</v>
      </c>
      <c r="CD12" s="42">
        <v>5.1556986266362346</v>
      </c>
      <c r="CE12" s="102">
        <f t="shared" si="32"/>
        <v>8.945318824656276</v>
      </c>
      <c r="CF12" s="144">
        <f t="shared" si="33"/>
        <v>190.76084918554068</v>
      </c>
      <c r="CG12" s="13">
        <f>AVERAGE(CC14)</f>
        <v>1.7253916370000013</v>
      </c>
      <c r="CH12" s="111">
        <v>1.7356089430000008</v>
      </c>
      <c r="CI12" s="42">
        <v>4.3974548966470257</v>
      </c>
      <c r="CJ12" s="102">
        <f t="shared" si="34"/>
        <v>7.6322620450597221</v>
      </c>
      <c r="CK12" s="102">
        <f t="shared" si="35"/>
        <v>162.70583117593995</v>
      </c>
      <c r="CL12" s="10">
        <f>AVERAGE(CH14)</f>
        <v>1.7246813429999985</v>
      </c>
      <c r="CM12" s="102">
        <v>1.7431763060000005</v>
      </c>
      <c r="CN12" s="42">
        <v>1.3258824286280781</v>
      </c>
      <c r="CO12" s="102">
        <f t="shared" si="36"/>
        <v>2.3112468341262025</v>
      </c>
      <c r="CP12" s="102">
        <f t="shared" si="37"/>
        <v>49.057649859238893</v>
      </c>
      <c r="CQ12" s="10">
        <f>AVERAGE(CM15)</f>
        <v>1.7245993859999995</v>
      </c>
      <c r="CR12" s="102">
        <v>1.7384774380000003</v>
      </c>
      <c r="CS12" s="42">
        <v>1.0812597005900184</v>
      </c>
      <c r="CT12" s="102">
        <f t="shared" si="38"/>
        <v>1.8797455940943826</v>
      </c>
      <c r="CU12" s="144">
        <f t="shared" si="39"/>
        <v>40.006608921830683</v>
      </c>
      <c r="CV12" s="13">
        <f>AVERAGE(CR15:CR16)</f>
        <v>1.7222772710000003</v>
      </c>
      <c r="CW12" s="158">
        <v>1.7385320760000003</v>
      </c>
      <c r="CX12" s="141">
        <v>1.9878367291272474</v>
      </c>
      <c r="CY12" s="159">
        <f t="shared" si="40"/>
        <v>3.4559179154386435</v>
      </c>
      <c r="CZ12" s="159">
        <f t="shared" si="41"/>
        <v>73.549958977708158</v>
      </c>
      <c r="DA12" s="10">
        <f>AVERAGE(CW14:CW15)</f>
        <v>1.7255145724999998</v>
      </c>
      <c r="DB12" s="102">
        <v>1.7481210449999995</v>
      </c>
      <c r="DC12" s="42">
        <v>2.2806315106995014</v>
      </c>
      <c r="DD12" s="102">
        <f t="shared" si="42"/>
        <v>3.9868199397439401</v>
      </c>
      <c r="DE12" s="144">
        <f t="shared" si="43"/>
        <v>84.383365895881553</v>
      </c>
      <c r="DF12" s="13">
        <f>AVERAGE(DB16)</f>
        <v>1.7253643180000005</v>
      </c>
      <c r="DG12" s="111">
        <v>1.7391057750000005</v>
      </c>
      <c r="DH12" s="42">
        <v>0.83415936756094855</v>
      </c>
      <c r="DI12" s="102">
        <f t="shared" si="44"/>
        <v>1.4506913733955937</v>
      </c>
      <c r="DJ12" s="144">
        <f t="shared" si="45"/>
        <v>30.863896599755098</v>
      </c>
      <c r="DK12" s="13">
        <f>AVERAGE(DG14:DG15)</f>
        <v>1.7255418915000007</v>
      </c>
      <c r="DL12" s="111">
        <v>1.738668671000001</v>
      </c>
      <c r="DM12" s="42">
        <v>3.7198357436190239</v>
      </c>
      <c r="DN12" s="102">
        <f t="shared" si="46"/>
        <v>6.4675618686963885</v>
      </c>
      <c r="DO12" s="102">
        <f t="shared" si="47"/>
        <v>137.63392251390388</v>
      </c>
      <c r="DP12" s="13">
        <f>AVERAGE(DL14:DL15)</f>
        <v>1.725746784</v>
      </c>
    </row>
    <row r="13" spans="1:120" x14ac:dyDescent="0.25">
      <c r="A13">
        <v>10</v>
      </c>
      <c r="B13" s="41">
        <v>1.7329863190000001</v>
      </c>
      <c r="C13" s="42">
        <v>4.9544033882039757</v>
      </c>
      <c r="D13" s="42">
        <f t="shared" si="0"/>
        <v>8.5859132905647364</v>
      </c>
      <c r="E13" s="42">
        <f t="shared" si="1"/>
        <v>183.31292536354709</v>
      </c>
      <c r="F13" s="74"/>
      <c r="G13" s="41">
        <v>1.7337512509999993</v>
      </c>
      <c r="H13" s="42">
        <v>7.002692172528401</v>
      </c>
      <c r="I13" s="42">
        <f t="shared" si="2"/>
        <v>12.140926314489018</v>
      </c>
      <c r="J13" s="42">
        <f t="shared" si="3"/>
        <v>259.09961038355084</v>
      </c>
      <c r="K13" s="74"/>
      <c r="L13" s="138">
        <v>1.7297626770000001</v>
      </c>
      <c r="M13" s="74">
        <v>7.5032479892974102</v>
      </c>
      <c r="N13" s="74">
        <f t="shared" si="4"/>
        <v>12.978838328161956</v>
      </c>
      <c r="O13" s="74">
        <f t="shared" si="5"/>
        <v>277.6201756040042</v>
      </c>
      <c r="P13" s="41">
        <v>1.7302271000000022</v>
      </c>
      <c r="Q13" s="42">
        <v>4.7007581882789999</v>
      </c>
      <c r="R13" s="42">
        <f t="shared" si="6"/>
        <v>8.1333792079072378</v>
      </c>
      <c r="S13" s="42">
        <f t="shared" si="7"/>
        <v>173.92805296632301</v>
      </c>
      <c r="T13" s="74"/>
      <c r="U13" s="41">
        <v>1.7328497239999994</v>
      </c>
      <c r="V13" s="42">
        <v>8.6645308664872811</v>
      </c>
      <c r="W13" s="42">
        <f t="shared" si="8"/>
        <v>15.014329920581961</v>
      </c>
      <c r="X13" s="42">
        <f t="shared" si="9"/>
        <v>320.5876420600294</v>
      </c>
      <c r="Z13" s="41">
        <v>1.737794463000002</v>
      </c>
      <c r="AA13" s="42">
        <v>13.210558621845271</v>
      </c>
      <c r="AB13" s="42">
        <f t="shared" si="10"/>
        <v>22.957235626179649</v>
      </c>
      <c r="AC13" s="42">
        <f t="shared" si="11"/>
        <v>488.79066900827502</v>
      </c>
      <c r="AE13" s="41">
        <v>1.7339971219999999</v>
      </c>
      <c r="AF13" s="42">
        <v>7.4427775180734654</v>
      </c>
      <c r="AG13" s="42">
        <f t="shared" si="12"/>
        <v>12.905754796025692</v>
      </c>
      <c r="AH13" s="42">
        <f t="shared" si="13"/>
        <v>275.3827681687182</v>
      </c>
      <c r="AJ13" s="41">
        <v>1.7347620540000008</v>
      </c>
      <c r="AK13" s="42">
        <v>6.7828290389291439</v>
      </c>
      <c r="AL13" s="42">
        <f t="shared" si="14"/>
        <v>11.766594435503574</v>
      </c>
      <c r="AM13" s="42">
        <f t="shared" si="15"/>
        <v>250.96467444037833</v>
      </c>
      <c r="AO13" s="41">
        <v>1.7357182190000007</v>
      </c>
      <c r="AP13" s="42">
        <v>9.9418483470575225</v>
      </c>
      <c r="AQ13" s="42">
        <f t="shared" si="16"/>
        <v>17.256247306522784</v>
      </c>
      <c r="AR13" s="42">
        <f t="shared" si="17"/>
        <v>367.84838884112833</v>
      </c>
      <c r="AT13" s="41">
        <v>1.7350079250000014</v>
      </c>
      <c r="AU13" s="42">
        <v>4.2393574657853144</v>
      </c>
      <c r="AV13" s="42">
        <f t="shared" si="18"/>
        <v>7.3553188000454428</v>
      </c>
      <c r="AW13" s="42">
        <f t="shared" si="19"/>
        <v>156.85622623405663</v>
      </c>
      <c r="AY13" s="41">
        <v>1.7324945770000006</v>
      </c>
      <c r="AZ13" s="42">
        <v>11.032518808203713</v>
      </c>
      <c r="BA13" s="42">
        <f t="shared" si="20"/>
        <v>19.113779005863442</v>
      </c>
      <c r="BB13" s="42">
        <f t="shared" si="21"/>
        <v>408.20319590353739</v>
      </c>
      <c r="BD13" s="44">
        <v>1.7286972360000004</v>
      </c>
      <c r="BE13" s="45">
        <v>10.958109839271557</v>
      </c>
      <c r="BF13" s="104">
        <f t="shared" si="22"/>
        <v>18.94325419093315</v>
      </c>
      <c r="BG13" s="164">
        <f t="shared" si="23"/>
        <v>405.45006405304764</v>
      </c>
      <c r="BH13" s="13"/>
      <c r="BI13" s="111">
        <v>1.7293255730000006</v>
      </c>
      <c r="BJ13" s="42">
        <v>1.8905516304042067</v>
      </c>
      <c r="BK13" s="102">
        <f t="shared" si="24"/>
        <v>3.2693792815348401</v>
      </c>
      <c r="BL13" s="144">
        <f t="shared" si="25"/>
        <v>69.950410324955655</v>
      </c>
      <c r="BM13" s="13"/>
      <c r="BN13" s="152">
        <v>1.732166749000001</v>
      </c>
      <c r="BO13" s="152">
        <v>1.8210100359951014</v>
      </c>
      <c r="BP13" s="152">
        <f t="shared" si="26"/>
        <v>3.1542930339460096</v>
      </c>
      <c r="BQ13" s="152">
        <f t="shared" si="27"/>
        <v>67.37737133181875</v>
      </c>
      <c r="BR13" s="151"/>
      <c r="BS13" s="111">
        <v>1.7342703120000014</v>
      </c>
      <c r="BT13" s="102">
        <v>15.879403131368136</v>
      </c>
      <c r="BU13" s="102">
        <f t="shared" si="28"/>
        <v>27.539177423011616</v>
      </c>
      <c r="BV13" s="102">
        <f t="shared" si="29"/>
        <v>587.53791586062107</v>
      </c>
      <c r="BW13" s="10"/>
      <c r="BX13" s="42">
        <v>1.7313744980000028</v>
      </c>
      <c r="BY13" s="42">
        <v>14.92806822681448</v>
      </c>
      <c r="BZ13" s="102">
        <f t="shared" si="30"/>
        <v>25.846076632310712</v>
      </c>
      <c r="CA13" s="144">
        <f t="shared" si="31"/>
        <v>552.3385243921357</v>
      </c>
      <c r="CB13" s="13"/>
      <c r="CC13" s="111">
        <v>1.7306642040000035</v>
      </c>
      <c r="CD13" s="42">
        <v>12.986956408838225</v>
      </c>
      <c r="CE13" s="102">
        <f t="shared" si="32"/>
        <v>22.476060575684752</v>
      </c>
      <c r="CF13" s="144">
        <f t="shared" si="33"/>
        <v>480.51738712701433</v>
      </c>
      <c r="CG13" s="13"/>
      <c r="CH13" s="111">
        <v>1.7301451430000014</v>
      </c>
      <c r="CI13" s="42">
        <v>13.733707189428564</v>
      </c>
      <c r="CJ13" s="102">
        <f t="shared" si="34"/>
        <v>23.761306789174032</v>
      </c>
      <c r="CK13" s="102">
        <f t="shared" si="35"/>
        <v>508.14716600885686</v>
      </c>
      <c r="CL13" s="10"/>
      <c r="CM13" s="102">
        <v>1.7377125060000012</v>
      </c>
      <c r="CN13" s="42">
        <v>7.4200252717208102</v>
      </c>
      <c r="CO13" s="102">
        <f t="shared" si="36"/>
        <v>12.893870709505309</v>
      </c>
      <c r="CP13" s="102">
        <f t="shared" si="37"/>
        <v>274.54093505366995</v>
      </c>
      <c r="CQ13" s="10"/>
      <c r="CR13" s="102">
        <v>1.7342976310000005</v>
      </c>
      <c r="CS13" s="42">
        <v>6.6291968947211037</v>
      </c>
      <c r="CT13" s="102">
        <f t="shared" si="38"/>
        <v>11.49700046994737</v>
      </c>
      <c r="CU13" s="144">
        <f t="shared" si="39"/>
        <v>245.28028510468084</v>
      </c>
      <c r="CV13" s="13"/>
      <c r="CW13" s="158">
        <v>1.7330682760000009</v>
      </c>
      <c r="CX13" s="141">
        <v>10.899786363711888</v>
      </c>
      <c r="CY13" s="159">
        <f t="shared" si="40"/>
        <v>18.890073962126479</v>
      </c>
      <c r="CZ13" s="159">
        <f t="shared" si="41"/>
        <v>403.29209545733983</v>
      </c>
      <c r="DA13" s="10"/>
      <c r="DB13" s="102">
        <v>1.7415644849999996</v>
      </c>
      <c r="DC13" s="42">
        <v>8.0598094848724955</v>
      </c>
      <c r="DD13" s="102">
        <f t="shared" si="42"/>
        <v>14.03667795472008</v>
      </c>
      <c r="DE13" s="144">
        <f t="shared" si="43"/>
        <v>298.21295094028233</v>
      </c>
      <c r="DF13" s="13"/>
      <c r="DG13" s="111">
        <v>1.7336419750000012</v>
      </c>
      <c r="DH13" s="42">
        <v>5.7677323024172482</v>
      </c>
      <c r="DI13" s="102">
        <f t="shared" si="44"/>
        <v>9.9991828200339423</v>
      </c>
      <c r="DJ13" s="144">
        <f t="shared" si="45"/>
        <v>213.40609518943819</v>
      </c>
      <c r="DK13" s="13"/>
      <c r="DL13" s="111">
        <v>1.7332048710000016</v>
      </c>
      <c r="DM13" s="42">
        <v>9.5439248774499195</v>
      </c>
      <c r="DN13" s="102">
        <f t="shared" si="46"/>
        <v>16.541577086054293</v>
      </c>
      <c r="DO13" s="102">
        <f t="shared" si="47"/>
        <v>353.12522046564703</v>
      </c>
      <c r="DP13" s="13"/>
    </row>
    <row r="14" spans="1:120" x14ac:dyDescent="0.25">
      <c r="A14">
        <v>11</v>
      </c>
      <c r="B14" s="162">
        <v>1.7286152789999996</v>
      </c>
      <c r="C14" s="163">
        <v>11.700264362899071</v>
      </c>
      <c r="D14" s="163">
        <f t="shared" si="0"/>
        <v>20.225255746046532</v>
      </c>
      <c r="E14" s="163">
        <f t="shared" si="1"/>
        <v>432.90978142726567</v>
      </c>
      <c r="F14" s="74"/>
      <c r="G14" s="41">
        <v>1.7293802110000005</v>
      </c>
      <c r="H14" s="42">
        <v>9.6593161437781934</v>
      </c>
      <c r="I14" s="42">
        <f t="shared" si="2"/>
        <v>16.704630190842842</v>
      </c>
      <c r="J14" s="42">
        <f t="shared" si="3"/>
        <v>357.39469731979318</v>
      </c>
      <c r="K14" s="74"/>
      <c r="L14" s="138">
        <v>1.7242988770000007</v>
      </c>
      <c r="M14" s="74">
        <v>9.9104023888808062</v>
      </c>
      <c r="N14" s="74">
        <f t="shared" si="4"/>
        <v>17.088495709765297</v>
      </c>
      <c r="O14" s="74">
        <f t="shared" si="5"/>
        <v>366.68488838858985</v>
      </c>
      <c r="P14" s="44">
        <v>1.7247633000000011</v>
      </c>
      <c r="Q14" s="45">
        <v>8.7023094987327241</v>
      </c>
      <c r="R14" s="45">
        <f t="shared" si="6"/>
        <v>15.009424048655609</v>
      </c>
      <c r="S14" s="45">
        <f t="shared" si="7"/>
        <v>321.98545145311078</v>
      </c>
      <c r="T14" s="74"/>
      <c r="U14" s="44">
        <v>1.727385924</v>
      </c>
      <c r="V14" s="45">
        <v>14.799300919231397</v>
      </c>
      <c r="W14" s="45">
        <f t="shared" si="8"/>
        <v>25.564104092920577</v>
      </c>
      <c r="X14" s="45">
        <f t="shared" si="9"/>
        <v>547.57413401156168</v>
      </c>
      <c r="Z14" s="41">
        <v>1.7312379030000002</v>
      </c>
      <c r="AA14" s="42">
        <v>16.102213074770603</v>
      </c>
      <c r="AB14" s="42">
        <f t="shared" si="10"/>
        <v>27.876761597225045</v>
      </c>
      <c r="AC14" s="42">
        <f t="shared" si="11"/>
        <v>595.78188376651235</v>
      </c>
      <c r="AE14" s="41">
        <v>1.7298173150000018</v>
      </c>
      <c r="AF14" s="42">
        <v>15.062089805909372</v>
      </c>
      <c r="AG14" s="42">
        <f t="shared" si="12"/>
        <v>26.054663746347046</v>
      </c>
      <c r="AH14" s="42">
        <f t="shared" si="13"/>
        <v>557.29732281864676</v>
      </c>
      <c r="AJ14" s="44">
        <v>1.7282054940000009</v>
      </c>
      <c r="AK14" s="45">
        <v>12.333952724416079</v>
      </c>
      <c r="AL14" s="45">
        <f t="shared" si="14"/>
        <v>21.315604861072146</v>
      </c>
      <c r="AM14" s="45">
        <f t="shared" si="15"/>
        <v>456.35625080339491</v>
      </c>
      <c r="AO14" s="41">
        <v>1.7302544190000013</v>
      </c>
      <c r="AP14" s="42">
        <v>14.110469229051269</v>
      </c>
      <c r="AQ14" s="42">
        <f t="shared" si="16"/>
        <v>24.414701737729498</v>
      </c>
      <c r="AR14" s="42">
        <f t="shared" si="17"/>
        <v>522.08736147489697</v>
      </c>
      <c r="AT14" s="41">
        <v>1.733013638000001</v>
      </c>
      <c r="AU14" s="42">
        <v>11.298438947716013</v>
      </c>
      <c r="AV14" s="42">
        <f t="shared" si="18"/>
        <v>19.580348784502231</v>
      </c>
      <c r="AW14" s="42">
        <f t="shared" si="19"/>
        <v>418.04224106549248</v>
      </c>
      <c r="AY14" s="44">
        <v>1.7281235370000001</v>
      </c>
      <c r="AZ14" s="45">
        <v>13.200302085675162</v>
      </c>
      <c r="BA14" s="45">
        <f t="shared" si="20"/>
        <v>22.811752729765438</v>
      </c>
      <c r="BB14" s="45">
        <f t="shared" si="21"/>
        <v>488.41117716998099</v>
      </c>
      <c r="BD14" s="44">
        <v>1.7243261959999998</v>
      </c>
      <c r="BE14" s="45">
        <v>13.691270386083412</v>
      </c>
      <c r="BF14" s="104">
        <f t="shared" si="22"/>
        <v>23.608216183242657</v>
      </c>
      <c r="BG14" s="164">
        <f t="shared" si="23"/>
        <v>506.57700428508622</v>
      </c>
      <c r="BH14" s="13"/>
      <c r="BI14" s="115">
        <v>1.723315393</v>
      </c>
      <c r="BJ14" s="45">
        <v>17.848797942044559</v>
      </c>
      <c r="BK14" s="104">
        <f t="shared" si="24"/>
        <v>30.759108240072113</v>
      </c>
      <c r="BL14" s="164">
        <f t="shared" si="25"/>
        <v>660.40552385564865</v>
      </c>
      <c r="BM14" s="13"/>
      <c r="BN14" s="151">
        <v>1.7267029490000017</v>
      </c>
      <c r="BO14" s="151">
        <v>8.3375247489793036</v>
      </c>
      <c r="BP14" s="151">
        <f t="shared" si="26"/>
        <v>14.396428571423062</v>
      </c>
      <c r="BQ14" s="151">
        <f t="shared" si="27"/>
        <v>308.48841571223426</v>
      </c>
      <c r="BR14" s="151"/>
      <c r="BS14" s="115">
        <v>1.728806512000002</v>
      </c>
      <c r="BT14" s="104">
        <v>19.649109568318519</v>
      </c>
      <c r="BU14" s="104">
        <f t="shared" si="28"/>
        <v>33.969508576710602</v>
      </c>
      <c r="BV14" s="104">
        <f t="shared" si="29"/>
        <v>727.01705402778521</v>
      </c>
      <c r="BW14" s="10"/>
      <c r="BX14" s="45">
        <v>1.7259106980000016</v>
      </c>
      <c r="BY14" s="45">
        <v>16.590716066390787</v>
      </c>
      <c r="BZ14" s="104">
        <f t="shared" si="30"/>
        <v>28.634094346464362</v>
      </c>
      <c r="CA14" s="164">
        <f t="shared" si="31"/>
        <v>613.85649445645913</v>
      </c>
      <c r="CB14" s="13"/>
      <c r="CC14" s="115">
        <v>1.7253916370000013</v>
      </c>
      <c r="CD14" s="45">
        <v>17.409846472383744</v>
      </c>
      <c r="CE14" s="104">
        <f t="shared" si="32"/>
        <v>30.038803504904887</v>
      </c>
      <c r="CF14" s="164">
        <f t="shared" si="33"/>
        <v>644.16431947819854</v>
      </c>
      <c r="CG14" s="13"/>
      <c r="CH14" s="115">
        <v>1.7246813429999985</v>
      </c>
      <c r="CI14" s="45">
        <v>20.80218728282135</v>
      </c>
      <c r="CJ14" s="104">
        <f t="shared" si="34"/>
        <v>35.87714430027382</v>
      </c>
      <c r="CK14" s="104">
        <f t="shared" si="35"/>
        <v>769.68092946438992</v>
      </c>
      <c r="CL14" s="10"/>
      <c r="CM14" s="102">
        <v>1.7311559460000012</v>
      </c>
      <c r="CN14" s="42">
        <v>16.856686610948959</v>
      </c>
      <c r="CO14" s="102">
        <f t="shared" si="36"/>
        <v>29.1815532564029</v>
      </c>
      <c r="CP14" s="102">
        <f t="shared" si="37"/>
        <v>623.6974046051115</v>
      </c>
      <c r="CQ14" s="10"/>
      <c r="CR14" s="102">
        <v>1.7299265909999999</v>
      </c>
      <c r="CS14" s="42">
        <v>16.107787089236748</v>
      </c>
      <c r="CT14" s="102">
        <f t="shared" si="38"/>
        <v>27.86528920783714</v>
      </c>
      <c r="CU14" s="144">
        <f t="shared" si="39"/>
        <v>595.98812230175963</v>
      </c>
      <c r="CV14" s="13"/>
      <c r="CW14" s="115">
        <v>1.7276044759999998</v>
      </c>
      <c r="CX14" s="45">
        <v>19.811662730699496</v>
      </c>
      <c r="CY14" s="104">
        <f t="shared" si="40"/>
        <v>34.226717210558824</v>
      </c>
      <c r="CZ14" s="104">
        <f t="shared" si="41"/>
        <v>733.03152103588138</v>
      </c>
      <c r="DA14" s="10"/>
      <c r="DB14" s="102">
        <v>1.7361006850000003</v>
      </c>
      <c r="DC14" s="42">
        <v>14.905624073682617</v>
      </c>
      <c r="DD14" s="102">
        <f t="shared" si="42"/>
        <v>25.877664164672886</v>
      </c>
      <c r="DE14" s="144">
        <f t="shared" si="43"/>
        <v>551.5080907262568</v>
      </c>
      <c r="DF14" s="13"/>
      <c r="DG14" s="115">
        <v>1.728178175</v>
      </c>
      <c r="DH14" s="45">
        <v>16.739946828131718</v>
      </c>
      <c r="DI14" s="104">
        <f t="shared" si="44"/>
        <v>28.929610759037711</v>
      </c>
      <c r="DJ14" s="164">
        <f t="shared" si="45"/>
        <v>619.37803264087358</v>
      </c>
      <c r="DK14" s="13"/>
      <c r="DL14" s="115">
        <v>1.729025064</v>
      </c>
      <c r="DM14" s="45">
        <v>13.554786948565372</v>
      </c>
      <c r="DN14" s="104">
        <f t="shared" si="46"/>
        <v>23.436566371249608</v>
      </c>
      <c r="DO14" s="104">
        <f t="shared" si="47"/>
        <v>501.52711709691874</v>
      </c>
      <c r="DP14" s="13"/>
    </row>
    <row r="15" spans="1:120" x14ac:dyDescent="0.25">
      <c r="A15">
        <v>12</v>
      </c>
      <c r="B15" s="162">
        <v>1.7242442390000008</v>
      </c>
      <c r="C15" s="163">
        <v>13.883301984532146</v>
      </c>
      <c r="D15" s="163">
        <f t="shared" si="0"/>
        <v>23.938203465126829</v>
      </c>
      <c r="E15" s="163">
        <f t="shared" si="1"/>
        <v>513.68217342768935</v>
      </c>
      <c r="F15" s="74"/>
      <c r="G15" s="44">
        <v>1.7228236510000006</v>
      </c>
      <c r="H15" s="45">
        <v>9.4689181420173743</v>
      </c>
      <c r="I15" s="45">
        <f t="shared" si="2"/>
        <v>16.313276124450514</v>
      </c>
      <c r="J15" s="45">
        <f t="shared" si="3"/>
        <v>350.34997125464287</v>
      </c>
      <c r="K15" s="74"/>
      <c r="L15" s="138">
        <v>1.7188350770000014</v>
      </c>
      <c r="M15" s="74">
        <v>6.4145323340613487</v>
      </c>
      <c r="N15" s="74">
        <f t="shared" si="4"/>
        <v>11.025523178335337</v>
      </c>
      <c r="O15" s="74">
        <f t="shared" si="5"/>
        <v>237.33769636026989</v>
      </c>
      <c r="P15" s="47">
        <v>1.7194907330000007</v>
      </c>
      <c r="Q15" s="48">
        <v>11.716184291181129</v>
      </c>
      <c r="R15" s="48">
        <f t="shared" si="6"/>
        <v>20.145870314806132</v>
      </c>
      <c r="S15" s="48">
        <f t="shared" si="7"/>
        <v>433.49881877370177</v>
      </c>
      <c r="T15" s="74"/>
      <c r="U15" s="44">
        <v>1.7209000000000001</v>
      </c>
      <c r="V15" s="45">
        <v>15.430538170570463</v>
      </c>
      <c r="W15" s="45">
        <f t="shared" si="8"/>
        <v>26.554413137734713</v>
      </c>
      <c r="X15" s="45">
        <f t="shared" si="9"/>
        <v>570.92991231110716</v>
      </c>
      <c r="Z15" s="44">
        <v>1.7257741030000009</v>
      </c>
      <c r="AA15" s="45">
        <v>14.859732992644254</v>
      </c>
      <c r="AB15" s="45">
        <f t="shared" si="10"/>
        <v>25.644542376200157</v>
      </c>
      <c r="AC15" s="45">
        <f t="shared" si="11"/>
        <v>549.81012072783744</v>
      </c>
      <c r="AE15" s="44">
        <v>1.7254462750000013</v>
      </c>
      <c r="AF15" s="45">
        <v>14.549010923939187</v>
      </c>
      <c r="AG15" s="45">
        <f t="shared" si="12"/>
        <v>25.103536703645197</v>
      </c>
      <c r="AH15" s="45">
        <f t="shared" si="13"/>
        <v>538.31340418574996</v>
      </c>
      <c r="AJ15" s="44">
        <v>1.7227416940000015</v>
      </c>
      <c r="AK15" s="45">
        <v>14.61423571127589</v>
      </c>
      <c r="AL15" s="45">
        <f t="shared" si="14"/>
        <v>25.176553185758745</v>
      </c>
      <c r="AM15" s="45">
        <f t="shared" si="15"/>
        <v>540.72672131720799</v>
      </c>
      <c r="AO15" s="44">
        <v>1.7247906190000002</v>
      </c>
      <c r="AP15" s="45">
        <v>13.548100224938359</v>
      </c>
      <c r="AQ15" s="45">
        <f t="shared" si="16"/>
        <v>23.367636173245476</v>
      </c>
      <c r="AR15" s="45">
        <f t="shared" si="17"/>
        <v>501.27970832271927</v>
      </c>
      <c r="AT15" s="44">
        <v>1.7264570779999993</v>
      </c>
      <c r="AU15" s="45">
        <v>13.168430062437592</v>
      </c>
      <c r="AV15" s="45">
        <f t="shared" si="18"/>
        <v>22.734729287443354</v>
      </c>
      <c r="AW15" s="45">
        <f t="shared" si="19"/>
        <v>487.23191231019092</v>
      </c>
      <c r="AY15" s="44">
        <v>1.7217582100000008</v>
      </c>
      <c r="AZ15" s="45">
        <v>12.872389293460898</v>
      </c>
      <c r="BA15" s="45">
        <f t="shared" si="20"/>
        <v>22.163141948332413</v>
      </c>
      <c r="BB15" s="45">
        <f t="shared" si="21"/>
        <v>476.27840385805325</v>
      </c>
      <c r="BD15" s="47">
        <v>1.7177696360000017</v>
      </c>
      <c r="BE15" s="48">
        <v>13.055872852476876</v>
      </c>
      <c r="BF15" s="103">
        <f t="shared" si="22"/>
        <v>22.426981957461507</v>
      </c>
      <c r="BG15" s="165">
        <f t="shared" si="23"/>
        <v>483.0672955416444</v>
      </c>
      <c r="BH15" s="13"/>
      <c r="BI15" s="116">
        <v>1.7178515930000007</v>
      </c>
      <c r="BJ15" s="48">
        <v>14.528390836852415</v>
      </c>
      <c r="BK15" s="103">
        <f t="shared" si="24"/>
        <v>24.957619342813533</v>
      </c>
      <c r="BL15" s="165">
        <f t="shared" si="25"/>
        <v>537.55046096353931</v>
      </c>
      <c r="BM15" s="13"/>
      <c r="BN15" s="151">
        <v>1.7212391490000005</v>
      </c>
      <c r="BO15" s="151">
        <v>11.412122700563154</v>
      </c>
      <c r="BP15" s="151">
        <f t="shared" si="26"/>
        <v>19.642992365400911</v>
      </c>
      <c r="BQ15" s="151">
        <f t="shared" si="27"/>
        <v>422.24853992083672</v>
      </c>
      <c r="BR15" s="151"/>
      <c r="BS15" s="115">
        <v>1.7222499520000003</v>
      </c>
      <c r="BT15" s="104">
        <v>15.618271100301712</v>
      </c>
      <c r="BU15" s="104">
        <f t="shared" si="28"/>
        <v>26.898566652817614</v>
      </c>
      <c r="BV15" s="104">
        <f t="shared" si="29"/>
        <v>577.87603071116337</v>
      </c>
      <c r="BW15" s="10"/>
      <c r="BX15" s="48">
        <v>1.7193541380000017</v>
      </c>
      <c r="BY15" s="48">
        <v>11.931691377535117</v>
      </c>
      <c r="BZ15" s="103">
        <f t="shared" si="30"/>
        <v>20.514802943303945</v>
      </c>
      <c r="CA15" s="165">
        <f t="shared" si="31"/>
        <v>441.47258096879932</v>
      </c>
      <c r="CB15" s="13"/>
      <c r="CC15" s="116">
        <v>1.7197366040000013</v>
      </c>
      <c r="CD15" s="48">
        <v>11.555534278989199</v>
      </c>
      <c r="CE15" s="103">
        <f t="shared" si="32"/>
        <v>19.872475278354489</v>
      </c>
      <c r="CF15" s="165">
        <f t="shared" si="33"/>
        <v>427.55476832260035</v>
      </c>
      <c r="CG15" s="13"/>
      <c r="CH15" s="116">
        <v>1.7181247830000004</v>
      </c>
      <c r="CI15" s="48">
        <v>18.012040100491976</v>
      </c>
      <c r="CJ15" s="103">
        <f t="shared" si="34"/>
        <v>30.946932489045082</v>
      </c>
      <c r="CK15" s="103">
        <f t="shared" si="35"/>
        <v>666.44548371820315</v>
      </c>
      <c r="CL15" s="10"/>
      <c r="CM15" s="104">
        <v>1.7245993859999995</v>
      </c>
      <c r="CN15" s="45">
        <v>19.663401039849177</v>
      </c>
      <c r="CO15" s="104">
        <f t="shared" si="36"/>
        <v>33.911489359995642</v>
      </c>
      <c r="CP15" s="104">
        <f t="shared" si="37"/>
        <v>727.5458384744195</v>
      </c>
      <c r="CQ15" s="10"/>
      <c r="CR15" s="104">
        <v>1.7244627910000005</v>
      </c>
      <c r="CS15" s="45">
        <v>16.587756424450188</v>
      </c>
      <c r="CT15" s="104">
        <f t="shared" si="38"/>
        <v>28.604968740135561</v>
      </c>
      <c r="CU15" s="164">
        <f t="shared" si="39"/>
        <v>613.74698770465693</v>
      </c>
      <c r="CV15" s="13"/>
      <c r="CW15" s="115">
        <v>1.7234246689999999</v>
      </c>
      <c r="CX15" s="45">
        <v>18.705083603717767</v>
      </c>
      <c r="CY15" s="104">
        <f t="shared" si="40"/>
        <v>32.236802518354622</v>
      </c>
      <c r="CZ15" s="104">
        <f t="shared" si="41"/>
        <v>692.08809333755744</v>
      </c>
      <c r="DA15" s="10"/>
      <c r="DB15" s="102">
        <v>1.7295441249999985</v>
      </c>
      <c r="DC15" s="42">
        <v>15.768677973310602</v>
      </c>
      <c r="DD15" s="102">
        <f t="shared" si="42"/>
        <v>27.272624347756235</v>
      </c>
      <c r="DE15" s="144">
        <f t="shared" si="43"/>
        <v>583.44108501249229</v>
      </c>
      <c r="DF15" s="13"/>
      <c r="DG15" s="115">
        <v>1.7229056080000014</v>
      </c>
      <c r="DH15" s="45">
        <v>21.250621112065033</v>
      </c>
      <c r="DI15" s="104">
        <f t="shared" si="44"/>
        <v>36.612814287460068</v>
      </c>
      <c r="DJ15" s="164">
        <f t="shared" si="45"/>
        <v>786.27298114640621</v>
      </c>
      <c r="DK15" s="13"/>
      <c r="DL15" s="115">
        <v>1.7224685040000001</v>
      </c>
      <c r="DM15" s="45">
        <v>12.817615082876806</v>
      </c>
      <c r="DN15" s="104">
        <f t="shared" si="46"/>
        <v>22.077938276650649</v>
      </c>
      <c r="DO15" s="104">
        <f t="shared" si="47"/>
        <v>474.25175806644182</v>
      </c>
      <c r="DP15" s="13"/>
    </row>
    <row r="16" spans="1:120" x14ac:dyDescent="0.25">
      <c r="A16">
        <v>13</v>
      </c>
      <c r="B16" s="47">
        <v>1.7189716720000021</v>
      </c>
      <c r="C16" s="48">
        <v>10.200107831050351</v>
      </c>
      <c r="D16" s="48">
        <f t="shared" si="0"/>
        <v>17.533696412920936</v>
      </c>
      <c r="E16" s="48">
        <f t="shared" si="1"/>
        <v>377.40398974886301</v>
      </c>
      <c r="F16" s="74"/>
      <c r="G16" s="47">
        <v>1.7173598510000012</v>
      </c>
      <c r="H16" s="48">
        <v>8.2262783361032472</v>
      </c>
      <c r="I16" s="48">
        <f t="shared" si="2"/>
        <v>14.12748013757481</v>
      </c>
      <c r="J16" s="48">
        <f t="shared" si="3"/>
        <v>304.37229843582014</v>
      </c>
      <c r="K16" s="74"/>
      <c r="L16" s="138">
        <v>1.7146552700000015</v>
      </c>
      <c r="M16" s="74">
        <v>8.5817212449320621</v>
      </c>
      <c r="N16" s="74">
        <f t="shared" si="4"/>
        <v>14.714693558293733</v>
      </c>
      <c r="O16" s="74">
        <f t="shared" si="5"/>
        <v>317.52368606248632</v>
      </c>
      <c r="P16" s="47">
        <v>1.7129341730000025</v>
      </c>
      <c r="Q16" s="48">
        <v>7.7065150542508531</v>
      </c>
      <c r="R16" s="48">
        <f t="shared" si="6"/>
        <v>13.200752991165254</v>
      </c>
      <c r="S16" s="48">
        <f t="shared" si="7"/>
        <v>285.14105700728157</v>
      </c>
      <c r="T16" s="74"/>
      <c r="U16" s="44">
        <v>1.7208000000000001</v>
      </c>
      <c r="V16" s="45">
        <v>12.433652028463243</v>
      </c>
      <c r="W16" s="45">
        <f t="shared" si="8"/>
        <v>21.395828410579551</v>
      </c>
      <c r="X16" s="45">
        <f t="shared" si="9"/>
        <v>460.04512505314</v>
      </c>
      <c r="Z16" s="44">
        <v>1.7203103030000015</v>
      </c>
      <c r="AA16" s="45">
        <v>10.548795676626456</v>
      </c>
      <c r="AB16" s="45">
        <f t="shared" si="10"/>
        <v>18.147201886742366</v>
      </c>
      <c r="AC16" s="45">
        <f t="shared" si="11"/>
        <v>390.30544003517889</v>
      </c>
      <c r="AE16" s="47">
        <v>1.7188897150000013</v>
      </c>
      <c r="AF16" s="48">
        <v>9.8821678048094643</v>
      </c>
      <c r="AG16" s="48">
        <f t="shared" si="12"/>
        <v>16.98635660159113</v>
      </c>
      <c r="AH16" s="48">
        <f t="shared" si="13"/>
        <v>365.64020877795019</v>
      </c>
      <c r="AJ16" s="47">
        <v>1.7161851340000034</v>
      </c>
      <c r="AK16" s="48">
        <v>10.881317584198163</v>
      </c>
      <c r="AL16" s="48">
        <f t="shared" si="14"/>
        <v>18.674355476333716</v>
      </c>
      <c r="AM16" s="48">
        <f t="shared" si="15"/>
        <v>402.60875061533204</v>
      </c>
      <c r="AO16" s="47">
        <v>1.7193268190000008</v>
      </c>
      <c r="AP16" s="48">
        <v>11.77715394884318</v>
      </c>
      <c r="AQ16" s="48">
        <f t="shared" si="16"/>
        <v>20.248776635737844</v>
      </c>
      <c r="AR16" s="48">
        <f t="shared" si="17"/>
        <v>435.75469610719767</v>
      </c>
      <c r="AT16" s="47">
        <v>1.7199005180000011</v>
      </c>
      <c r="AU16" s="48">
        <v>12.292598228732173</v>
      </c>
      <c r="AV16" s="48">
        <f t="shared" si="18"/>
        <v>21.142046061162361</v>
      </c>
      <c r="AW16" s="48">
        <f t="shared" si="19"/>
        <v>454.8261344630904</v>
      </c>
      <c r="AY16" s="47">
        <v>1.7162944100000015</v>
      </c>
      <c r="AZ16" s="48">
        <v>9.7018835155082161</v>
      </c>
      <c r="BA16" s="48">
        <f t="shared" si="20"/>
        <v>16.651288444137915</v>
      </c>
      <c r="BB16" s="48">
        <f t="shared" si="21"/>
        <v>358.96969007380397</v>
      </c>
      <c r="BD16" s="47">
        <v>1.7123058360000023</v>
      </c>
      <c r="BE16" s="48">
        <v>11.265725286683427</v>
      </c>
      <c r="BF16" s="103">
        <f t="shared" si="22"/>
        <v>19.29036715516083</v>
      </c>
      <c r="BG16" s="165">
        <f t="shared" si="23"/>
        <v>416.83183560728679</v>
      </c>
      <c r="BH16" s="13"/>
      <c r="BI16" s="116">
        <v>1.7123877930000013</v>
      </c>
      <c r="BJ16" s="48">
        <v>8.5989995242964294</v>
      </c>
      <c r="BK16" s="103">
        <f t="shared" si="24"/>
        <v>14.724821817418023</v>
      </c>
      <c r="BL16" s="165">
        <f t="shared" si="25"/>
        <v>318.16298239896787</v>
      </c>
      <c r="BM16" s="13"/>
      <c r="BN16" s="151">
        <v>1.7146825890000006</v>
      </c>
      <c r="BO16" s="151">
        <v>8.9198561500301867</v>
      </c>
      <c r="BP16" s="151">
        <f t="shared" si="26"/>
        <v>15.294722036841339</v>
      </c>
      <c r="BQ16" s="151">
        <f t="shared" si="27"/>
        <v>330.03467755111689</v>
      </c>
      <c r="BR16" s="155"/>
      <c r="BS16" s="116">
        <v>1.7178789120000015</v>
      </c>
      <c r="BT16" s="103">
        <v>8.5103470422453906</v>
      </c>
      <c r="BU16" s="103">
        <f t="shared" si="28"/>
        <v>14.619745717674943</v>
      </c>
      <c r="BV16" s="103">
        <f t="shared" si="29"/>
        <v>314.88284056307947</v>
      </c>
      <c r="BW16" s="10"/>
      <c r="BX16" s="48">
        <v>1.714081571000003</v>
      </c>
      <c r="BY16" s="48">
        <v>6.1270097526829765</v>
      </c>
      <c r="BZ16" s="103">
        <f t="shared" si="30"/>
        <v>10.502194502411177</v>
      </c>
      <c r="CA16" s="165">
        <f t="shared" si="31"/>
        <v>226.69936084927014</v>
      </c>
      <c r="CB16" s="13"/>
      <c r="CC16" s="116">
        <v>1.716649557000002</v>
      </c>
      <c r="CD16" s="48">
        <v>7.6524290764482865</v>
      </c>
      <c r="CE16" s="103">
        <f t="shared" si="32"/>
        <v>13.136538984058886</v>
      </c>
      <c r="CF16" s="165">
        <f t="shared" si="33"/>
        <v>283.13987582858658</v>
      </c>
      <c r="CG16" s="13"/>
      <c r="CH16" s="116">
        <v>1.7137537429999998</v>
      </c>
      <c r="CI16" s="48">
        <v>11.024191546600065</v>
      </c>
      <c r="CJ16" s="103">
        <f t="shared" si="34"/>
        <v>18.892749526534818</v>
      </c>
      <c r="CK16" s="103">
        <f t="shared" si="35"/>
        <v>407.89508722420237</v>
      </c>
      <c r="CL16" s="10"/>
      <c r="CM16" s="103">
        <v>1.7193268190000008</v>
      </c>
      <c r="CN16" s="48">
        <v>12.086797727411744</v>
      </c>
      <c r="CO16" s="103">
        <f t="shared" si="36"/>
        <v>20.781155488567272</v>
      </c>
      <c r="CP16" s="103">
        <f t="shared" si="37"/>
        <v>447.21151591423455</v>
      </c>
      <c r="CQ16" s="10"/>
      <c r="CR16" s="104">
        <v>1.720091751</v>
      </c>
      <c r="CS16" s="45">
        <v>10.412856488543694</v>
      </c>
      <c r="CT16" s="104">
        <f t="shared" si="38"/>
        <v>17.911068550290835</v>
      </c>
      <c r="CU16" s="164">
        <f t="shared" si="39"/>
        <v>385.27569007611669</v>
      </c>
      <c r="CV16" s="13"/>
      <c r="CW16" s="116">
        <v>1.7157753490000012</v>
      </c>
      <c r="CX16" s="48">
        <v>11.170710618826142</v>
      </c>
      <c r="CY16" s="103">
        <f t="shared" si="40"/>
        <v>19.166429910594442</v>
      </c>
      <c r="CZ16" s="103">
        <f t="shared" si="41"/>
        <v>413.31629289656723</v>
      </c>
      <c r="DA16" s="10"/>
      <c r="DB16" s="104">
        <v>1.7253643180000005</v>
      </c>
      <c r="DC16" s="45">
        <v>12.480754035243566</v>
      </c>
      <c r="DD16" s="104">
        <f t="shared" si="42"/>
        <v>21.533847674143768</v>
      </c>
      <c r="DE16" s="164">
        <f t="shared" si="43"/>
        <v>461.78789930401194</v>
      </c>
      <c r="DF16" s="13"/>
      <c r="DG16" s="116">
        <v>1.717441808000002</v>
      </c>
      <c r="DH16" s="48">
        <v>14.6445486097198</v>
      </c>
      <c r="DI16" s="103">
        <f t="shared" si="44"/>
        <v>25.15116004162109</v>
      </c>
      <c r="DJ16" s="165">
        <f t="shared" si="45"/>
        <v>541.84829855963267</v>
      </c>
      <c r="DK16" s="13"/>
      <c r="DL16" s="116">
        <v>1.7170047040000007</v>
      </c>
      <c r="DM16" s="48">
        <v>8.7835393374546786</v>
      </c>
      <c r="DN16" s="103">
        <f t="shared" si="46"/>
        <v>15.081378360178732</v>
      </c>
      <c r="DO16" s="103">
        <f t="shared" si="47"/>
        <v>324.99095548582312</v>
      </c>
      <c r="DP16" s="13"/>
    </row>
    <row r="17" spans="1:120" x14ac:dyDescent="0.25">
      <c r="A17">
        <v>14</v>
      </c>
      <c r="B17" s="47">
        <v>1.7135078720000028</v>
      </c>
      <c r="C17" s="48">
        <v>6.2482401895453066</v>
      </c>
      <c r="D17" s="48">
        <f t="shared" si="0"/>
        <v>10.706408750932672</v>
      </c>
      <c r="E17" s="48">
        <f t="shared" si="1"/>
        <v>231.18488701317634</v>
      </c>
      <c r="F17" s="74">
        <f>SUM(E16:E17)</f>
        <v>608.58887676203938</v>
      </c>
      <c r="G17" s="47">
        <v>1.7118960510000001</v>
      </c>
      <c r="H17" s="48">
        <v>5.7031938275389251</v>
      </c>
      <c r="I17" s="48">
        <f t="shared" si="2"/>
        <v>9.7632749914514623</v>
      </c>
      <c r="J17" s="48">
        <f t="shared" si="3"/>
        <v>211.01817161894024</v>
      </c>
      <c r="K17" s="74">
        <f>SUM(J16:J17)</f>
        <v>515.39047005476039</v>
      </c>
      <c r="L17" s="138">
        <v>1.7080987099999998</v>
      </c>
      <c r="M17" s="74">
        <v>5.6337024980905781</v>
      </c>
      <c r="N17" s="74">
        <f t="shared" si="4"/>
        <v>9.6229199695122922</v>
      </c>
      <c r="O17" s="74">
        <f t="shared" si="5"/>
        <v>208.44699242935138</v>
      </c>
      <c r="P17" s="50">
        <v>1.708563133000002</v>
      </c>
      <c r="Q17" s="51">
        <v>3.771806492848937</v>
      </c>
      <c r="R17" s="51">
        <f t="shared" si="6"/>
        <v>6.4443695184917296</v>
      </c>
      <c r="S17" s="51">
        <f t="shared" si="7"/>
        <v>139.55684023541068</v>
      </c>
      <c r="T17" s="74">
        <f>SUM(S15:S16)</f>
        <v>718.6398757809834</v>
      </c>
      <c r="U17" s="47">
        <v>1.7109945240000002</v>
      </c>
      <c r="V17" s="48">
        <v>7.4880101781917112</v>
      </c>
      <c r="W17" s="48">
        <f t="shared" si="8"/>
        <v>12.811944410542283</v>
      </c>
      <c r="X17" s="48">
        <f t="shared" si="9"/>
        <v>277.05637659309332</v>
      </c>
      <c r="Y17">
        <f>SUM(X17)</f>
        <v>277.05637659309332</v>
      </c>
      <c r="Z17" s="47">
        <v>1.7148465030000022</v>
      </c>
      <c r="AA17" s="48">
        <v>6.14612465376063</v>
      </c>
      <c r="AB17" s="48">
        <f t="shared" si="10"/>
        <v>10.539660369503515</v>
      </c>
      <c r="AC17" s="48">
        <f t="shared" si="11"/>
        <v>227.40661218914332</v>
      </c>
      <c r="AD17">
        <f>SUM(AC17:AC18)</f>
        <v>344.07382436418737</v>
      </c>
      <c r="AE17" s="47">
        <v>1.7123331549999996</v>
      </c>
      <c r="AF17" s="48">
        <v>5.7181772675323508</v>
      </c>
      <c r="AG17" s="48">
        <f t="shared" si="12"/>
        <v>9.7914245213629467</v>
      </c>
      <c r="AH17" s="48">
        <f t="shared" si="13"/>
        <v>211.57255889869697</v>
      </c>
      <c r="AI17">
        <f>SUM(AH16:AH17)</f>
        <v>577.21276767664722</v>
      </c>
      <c r="AJ17" s="47">
        <v>1.7107213340000005</v>
      </c>
      <c r="AK17" s="48">
        <v>6.6654631025031472</v>
      </c>
      <c r="AL17" s="48">
        <f t="shared" si="14"/>
        <v>11.402749930441965</v>
      </c>
      <c r="AM17" s="48">
        <f t="shared" si="15"/>
        <v>246.62213479261644</v>
      </c>
      <c r="AN17">
        <f>SUM(AM16:AM17)</f>
        <v>649.23088540794845</v>
      </c>
      <c r="AO17" s="47">
        <v>1.7127702590000009</v>
      </c>
      <c r="AP17" s="48">
        <v>5.9903491207876796</v>
      </c>
      <c r="AQ17" s="48">
        <f t="shared" si="16"/>
        <v>10.260091815111942</v>
      </c>
      <c r="AR17" s="48">
        <f t="shared" si="17"/>
        <v>221.64291746914415</v>
      </c>
      <c r="AS17">
        <f>SUM(AR16:AR17)</f>
        <v>657.39761357634188</v>
      </c>
      <c r="AT17" s="47">
        <v>1.7133439580000012</v>
      </c>
      <c r="AU17" s="48">
        <v>7.9886123110456984</v>
      </c>
      <c r="AV17" s="48">
        <f t="shared" si="18"/>
        <v>13.687240635934574</v>
      </c>
      <c r="AW17" s="48">
        <f t="shared" si="19"/>
        <v>295.57865550869082</v>
      </c>
      <c r="AX17">
        <f>SUM(AW16:AW17)</f>
        <v>750.40478997178116</v>
      </c>
      <c r="AY17" s="47">
        <v>1.7108306100000021</v>
      </c>
      <c r="AZ17" s="48">
        <v>5.0869286443256287</v>
      </c>
      <c r="BA17" s="48">
        <f t="shared" si="20"/>
        <v>8.7028732355980996</v>
      </c>
      <c r="BB17" s="48">
        <f t="shared" si="21"/>
        <v>188.21635984004826</v>
      </c>
      <c r="BC17">
        <f>SUM(BB16:BB17)</f>
        <v>547.18604991385223</v>
      </c>
      <c r="BD17" s="50">
        <v>1.7068420359999994</v>
      </c>
      <c r="BE17" s="51">
        <v>5.9014370565408614</v>
      </c>
      <c r="BF17" s="105">
        <f t="shared" si="22"/>
        <v>10.072820840912048</v>
      </c>
      <c r="BG17" s="145">
        <f t="shared" si="23"/>
        <v>218.35317109201188</v>
      </c>
      <c r="BH17" s="13">
        <f>SUM(BG15:BG16)</f>
        <v>899.89913114893125</v>
      </c>
      <c r="BI17" s="117">
        <v>1.7058312329999996</v>
      </c>
      <c r="BJ17" s="51">
        <v>3.5281321932627319</v>
      </c>
      <c r="BK17" s="105">
        <f t="shared" si="24"/>
        <v>6.0183980894203586</v>
      </c>
      <c r="BL17" s="145">
        <f t="shared" si="25"/>
        <v>130.54089115072108</v>
      </c>
      <c r="BM17" s="13">
        <f>SUM(BL15:BL16)</f>
        <v>855.71344336250718</v>
      </c>
      <c r="BN17" s="156">
        <v>1.7092187890000012</v>
      </c>
      <c r="BO17" s="156">
        <v>3.743190059519963</v>
      </c>
      <c r="BP17" s="156">
        <f t="shared" si="26"/>
        <v>6.3979307805295536</v>
      </c>
      <c r="BQ17" s="156">
        <f t="shared" si="27"/>
        <v>138.49803220223862</v>
      </c>
      <c r="BR17" s="151"/>
      <c r="BS17" s="116">
        <v>1.7124151120000022</v>
      </c>
      <c r="BT17" s="103">
        <v>3.8439440660645388</v>
      </c>
      <c r="BU17" s="103">
        <f t="shared" si="28"/>
        <v>6.5824279084116508</v>
      </c>
      <c r="BV17" s="103">
        <f t="shared" si="29"/>
        <v>142.22593044438793</v>
      </c>
      <c r="BW17" s="10">
        <f>SUM(BV16:BV17)</f>
        <v>457.1087710074674</v>
      </c>
      <c r="BX17" s="51">
        <v>1.7086177710000019</v>
      </c>
      <c r="BY17" s="51">
        <v>3.3001710253013807</v>
      </c>
      <c r="BZ17" s="105">
        <f t="shared" si="30"/>
        <v>5.6387308611692362</v>
      </c>
      <c r="CA17" s="145">
        <f t="shared" si="31"/>
        <v>122.10632793615109</v>
      </c>
      <c r="CB17" s="13">
        <f>SUM(CA15:CA16)</f>
        <v>668.1719418180694</v>
      </c>
      <c r="CC17" s="116">
        <v>1.7100929970000021</v>
      </c>
      <c r="CD17" s="48">
        <v>3.2110096007316593</v>
      </c>
      <c r="CE17" s="103">
        <f t="shared" si="32"/>
        <v>5.4911250315109834</v>
      </c>
      <c r="CF17" s="165">
        <f t="shared" si="33"/>
        <v>118.8073552270714</v>
      </c>
      <c r="CG17" s="13">
        <f>SUM(CF15:CF17)</f>
        <v>829.50199937825835</v>
      </c>
      <c r="CH17" s="117">
        <v>1.7082899430000005</v>
      </c>
      <c r="CI17" s="51">
        <v>5.0288616843847258</v>
      </c>
      <c r="CJ17" s="105">
        <f t="shared" si="34"/>
        <v>8.5907538401724697</v>
      </c>
      <c r="CK17" s="105">
        <f t="shared" si="35"/>
        <v>186.06788232223485</v>
      </c>
      <c r="CL17" s="10">
        <f>SUM(CK15:CK16)</f>
        <v>1074.3405709424055</v>
      </c>
      <c r="CM17" s="103">
        <v>1.7138630190000015</v>
      </c>
      <c r="CN17" s="48">
        <v>4.3605607619255204</v>
      </c>
      <c r="CO17" s="103">
        <f t="shared" si="36"/>
        <v>7.4734038319666194</v>
      </c>
      <c r="CP17" s="103">
        <f t="shared" si="37"/>
        <v>161.34074819124424</v>
      </c>
      <c r="CQ17" s="10">
        <f>SUM(CP16:CP17)</f>
        <v>608.5522641054788</v>
      </c>
      <c r="CR17" s="103">
        <v>1.7148191840000013</v>
      </c>
      <c r="CS17" s="48">
        <v>4.8276103896730236</v>
      </c>
      <c r="CT17" s="103">
        <f t="shared" si="38"/>
        <v>8.2784789090890225</v>
      </c>
      <c r="CU17" s="165">
        <f t="shared" si="39"/>
        <v>178.62158441790189</v>
      </c>
      <c r="CV17" s="13">
        <f>SUM(CU17)</f>
        <v>178.62158441790189</v>
      </c>
      <c r="CW17" s="116">
        <v>1.7103115490000018</v>
      </c>
      <c r="CX17" s="48">
        <v>5.0476801296331066</v>
      </c>
      <c r="CY17" s="103">
        <f t="shared" si="40"/>
        <v>8.633105621369328</v>
      </c>
      <c r="CZ17" s="103">
        <f t="shared" si="41"/>
        <v>186.76416479642495</v>
      </c>
      <c r="DA17" s="10">
        <f>SUM(CZ16:CZ17)</f>
        <v>600.08045769299224</v>
      </c>
      <c r="DB17" s="103">
        <v>1.7199005180000011</v>
      </c>
      <c r="DC17" s="48">
        <v>5.75926179590396</v>
      </c>
      <c r="DD17" s="103">
        <f t="shared" si="42"/>
        <v>9.9053573460728384</v>
      </c>
      <c r="DE17" s="165">
        <f t="shared" si="43"/>
        <v>213.09268644844653</v>
      </c>
      <c r="DF17" s="13">
        <f>SUM(DE17:DE18)</f>
        <v>325.57603071257637</v>
      </c>
      <c r="DG17" s="116">
        <v>1.7108852480000021</v>
      </c>
      <c r="DH17" s="48">
        <v>7.2888657469972777</v>
      </c>
      <c r="DI17" s="103">
        <f t="shared" si="44"/>
        <v>12.470412881190159</v>
      </c>
      <c r="DJ17" s="165">
        <f t="shared" si="45"/>
        <v>269.6880326388993</v>
      </c>
      <c r="DK17" s="13">
        <f>SUM(DJ16:DJ17)</f>
        <v>811.53633119853203</v>
      </c>
      <c r="DL17" s="116">
        <v>1.7115409040000014</v>
      </c>
      <c r="DM17" s="48">
        <v>4.6000485077558162</v>
      </c>
      <c r="DN17" s="103">
        <f t="shared" si="46"/>
        <v>7.8731711814082468</v>
      </c>
      <c r="DO17" s="103">
        <f t="shared" si="47"/>
        <v>170.20179478696519</v>
      </c>
      <c r="DP17" s="13">
        <f>SUM(DO16:DO17)</f>
        <v>495.19275027278832</v>
      </c>
    </row>
    <row r="18" spans="1:120" x14ac:dyDescent="0.25">
      <c r="A18">
        <v>15</v>
      </c>
      <c r="B18" s="50">
        <v>1.7091368320000004</v>
      </c>
      <c r="C18" s="51">
        <v>2.1880023432809996</v>
      </c>
      <c r="D18" s="51">
        <f t="shared" si="0"/>
        <v>3.739595393403865</v>
      </c>
      <c r="E18" s="51">
        <f t="shared" si="1"/>
        <v>80.956086701396984</v>
      </c>
      <c r="F18" s="80">
        <f>AVERAGE(B16:B17)</f>
        <v>1.7162397720000024</v>
      </c>
      <c r="G18" s="50">
        <v>1.7064322510000007</v>
      </c>
      <c r="H18" s="51">
        <v>2.9774380017566457</v>
      </c>
      <c r="I18" s="51">
        <f t="shared" si="2"/>
        <v>5.0807962315505373</v>
      </c>
      <c r="J18" s="51">
        <f t="shared" si="3"/>
        <v>110.16520606499589</v>
      </c>
      <c r="K18" s="80">
        <f>AVERAGE(G16:G17)</f>
        <v>1.7146279510000006</v>
      </c>
      <c r="L18" s="138">
        <v>1.7026349100000004</v>
      </c>
      <c r="M18" s="74">
        <v>3.2159400013135144</v>
      </c>
      <c r="N18" s="74">
        <f t="shared" si="4"/>
        <v>5.4755717147018368</v>
      </c>
      <c r="O18" s="74">
        <f t="shared" si="5"/>
        <v>118.98978004860004</v>
      </c>
      <c r="P18" s="50">
        <v>1.7030993330000008</v>
      </c>
      <c r="Q18" s="51">
        <v>1.8783376243365211</v>
      </c>
      <c r="R18" s="51">
        <f t="shared" si="6"/>
        <v>3.1989955551563352</v>
      </c>
      <c r="S18" s="51">
        <f t="shared" si="7"/>
        <v>69.498492100451273</v>
      </c>
      <c r="T18" s="80">
        <f>AVERAGE(P15:P16)</f>
        <v>1.7162124530000016</v>
      </c>
      <c r="U18" s="50">
        <v>1.7055307240000008</v>
      </c>
      <c r="V18" s="51">
        <v>4.0165572532615847</v>
      </c>
      <c r="W18" s="51">
        <f t="shared" si="8"/>
        <v>6.8503618001426849</v>
      </c>
      <c r="X18" s="51">
        <f t="shared" si="9"/>
        <v>148.61261837067863</v>
      </c>
      <c r="Y18" s="40">
        <f>AVERAGE(U17)</f>
        <v>1.7109945240000002</v>
      </c>
      <c r="Z18" s="47">
        <v>1.7106666960000005</v>
      </c>
      <c r="AA18" s="48">
        <v>3.1531678966228127</v>
      </c>
      <c r="AB18" s="48">
        <f t="shared" si="10"/>
        <v>5.3940193076490184</v>
      </c>
      <c r="AC18" s="48">
        <f t="shared" si="11"/>
        <v>116.66721217504407</v>
      </c>
      <c r="AD18" s="40">
        <f>AVERAGE(Z17:Z18)</f>
        <v>1.7127565995000014</v>
      </c>
      <c r="AE18" s="50">
        <v>1.7068693550000003</v>
      </c>
      <c r="AF18" s="51">
        <v>3.1297626634915345</v>
      </c>
      <c r="AG18" s="51">
        <f t="shared" si="12"/>
        <v>5.3420959787368787</v>
      </c>
      <c r="AH18" s="51">
        <f t="shared" si="13"/>
        <v>115.80121854918677</v>
      </c>
      <c r="AI18" s="40">
        <f>AVERAGE(AE16:AE17)</f>
        <v>1.7156114350000005</v>
      </c>
      <c r="AJ18" s="50">
        <v>1.7052575340000011</v>
      </c>
      <c r="AK18" s="51">
        <v>0.40505420773899736</v>
      </c>
      <c r="AL18" s="51">
        <f t="shared" si="14"/>
        <v>0.69072173942532678</v>
      </c>
      <c r="AM18" s="51">
        <f t="shared" si="15"/>
        <v>14.987005686342902</v>
      </c>
      <c r="AN18" s="40">
        <f>AVERAGE(AJ16:AJ17)</f>
        <v>1.7134532340000019</v>
      </c>
      <c r="AO18" s="50">
        <v>1.7073064589999998</v>
      </c>
      <c r="AP18" s="51">
        <v>3.0028301700189037</v>
      </c>
      <c r="AQ18" s="51">
        <f t="shared" si="16"/>
        <v>5.1267513445533419</v>
      </c>
      <c r="AR18" s="51">
        <f t="shared" si="17"/>
        <v>111.10471629069944</v>
      </c>
      <c r="AS18" s="40">
        <f>AVERAGE(AO16:AO17)</f>
        <v>1.7160485390000009</v>
      </c>
      <c r="AT18" s="50">
        <v>1.7056946379999989</v>
      </c>
      <c r="AU18" s="51">
        <v>3.2887364610540395</v>
      </c>
      <c r="AV18" s="51">
        <f t="shared" si="18"/>
        <v>5.6095801474149676</v>
      </c>
      <c r="AW18" s="51">
        <f t="shared" si="19"/>
        <v>121.68324905899946</v>
      </c>
      <c r="AX18" s="40">
        <f>AVERAGE(AT16:AT17)</f>
        <v>1.7166222380000011</v>
      </c>
      <c r="AY18" s="50">
        <v>1.7042740500000004</v>
      </c>
      <c r="AZ18" s="51">
        <v>2.4985121194173696</v>
      </c>
      <c r="BA18" s="51">
        <f t="shared" si="20"/>
        <v>4.258149368733525</v>
      </c>
      <c r="BB18" s="51">
        <f t="shared" si="21"/>
        <v>92.444948418442678</v>
      </c>
      <c r="BC18" s="40">
        <f>AVERAGE(AY16:AY17)</f>
        <v>1.7135625100000018</v>
      </c>
      <c r="BD18" s="50">
        <v>1.7015694690000007</v>
      </c>
      <c r="BE18" s="51">
        <v>2.7320327101455795</v>
      </c>
      <c r="BF18" s="105">
        <f t="shared" si="22"/>
        <v>4.6487434478930467</v>
      </c>
      <c r="BG18" s="145">
        <f t="shared" si="23"/>
        <v>101.08521027538644</v>
      </c>
      <c r="BH18" s="16">
        <f>AVERAGE(BD15:BD16)</f>
        <v>1.715037736000002</v>
      </c>
      <c r="BI18" s="117">
        <v>1.7005586659999992</v>
      </c>
      <c r="BJ18" s="51">
        <v>0.12405426181043566</v>
      </c>
      <c r="BK18" s="105">
        <f t="shared" si="24"/>
        <v>0.21096154997596911</v>
      </c>
      <c r="BL18" s="145">
        <f t="shared" si="25"/>
        <v>4.5900076869861195</v>
      </c>
      <c r="BM18" s="13">
        <f>AVERAGE(BI15:BI16)</f>
        <v>1.715119693000001</v>
      </c>
      <c r="BN18" s="156">
        <v>1.7037549890000019</v>
      </c>
      <c r="BO18" s="156">
        <v>1.8740284170252002</v>
      </c>
      <c r="BP18" s="156">
        <f t="shared" si="26"/>
        <v>3.192885265034461</v>
      </c>
      <c r="BQ18" s="156">
        <f t="shared" si="27"/>
        <v>69.339051429932411</v>
      </c>
      <c r="BR18" s="151"/>
      <c r="BS18" s="117">
        <v>1.7058585520000022</v>
      </c>
      <c r="BT18" s="105">
        <v>2.0659459204257389</v>
      </c>
      <c r="BU18" s="105">
        <f t="shared" si="28"/>
        <v>3.524211516327763</v>
      </c>
      <c r="BV18" s="105">
        <f t="shared" si="29"/>
        <v>76.439999055752338</v>
      </c>
      <c r="BW18" s="10">
        <f>AVERAGE(BS16:BS17)</f>
        <v>1.7151470120000019</v>
      </c>
      <c r="BX18" s="51">
        <v>1.7031539710000008</v>
      </c>
      <c r="BY18" s="51">
        <v>1.6140261408065466</v>
      </c>
      <c r="BZ18" s="105">
        <f t="shared" si="30"/>
        <v>2.748935031012476</v>
      </c>
      <c r="CA18" s="145">
        <f t="shared" si="31"/>
        <v>59.718967209842226</v>
      </c>
      <c r="CB18" s="13">
        <f>AVERAGE(BX15:BX16)</f>
        <v>1.7167178545000024</v>
      </c>
      <c r="CC18" s="117">
        <v>1.7068147170000039</v>
      </c>
      <c r="CD18" s="51">
        <v>1.6886500763972176</v>
      </c>
      <c r="CE18" s="105">
        <f t="shared" si="32"/>
        <v>2.8822128022579521</v>
      </c>
      <c r="CF18" s="145">
        <f t="shared" si="33"/>
        <v>62.480052826697055</v>
      </c>
      <c r="CG18" s="13">
        <f>AVERAGE(CC15:CC17)</f>
        <v>1.7154930526666685</v>
      </c>
      <c r="CH18" s="117">
        <v>1.7028261429999993</v>
      </c>
      <c r="CI18" s="51">
        <v>2.8910036562677028</v>
      </c>
      <c r="CJ18" s="105">
        <f t="shared" si="34"/>
        <v>4.9228766054012283</v>
      </c>
      <c r="CK18" s="105">
        <f t="shared" si="35"/>
        <v>106.967135281905</v>
      </c>
      <c r="CL18" s="10">
        <f>AVERAGE(CH15:CH16)</f>
        <v>1.7159392630000001</v>
      </c>
      <c r="CM18" s="105">
        <v>1.7083992190000021</v>
      </c>
      <c r="CN18" s="51">
        <v>2.0220217856402489</v>
      </c>
      <c r="CO18" s="105">
        <f t="shared" si="36"/>
        <v>3.454420439388791</v>
      </c>
      <c r="CP18" s="105">
        <f t="shared" si="37"/>
        <v>74.814806068689208</v>
      </c>
      <c r="CQ18" s="10">
        <f>AVERAGE(CM16:CM17)</f>
        <v>1.7165949190000012</v>
      </c>
      <c r="CR18" s="105">
        <v>1.7082626239999996</v>
      </c>
      <c r="CS18" s="51">
        <v>2.0292906104706825</v>
      </c>
      <c r="CT18" s="105">
        <f t="shared" si="38"/>
        <v>3.466561303101209</v>
      </c>
      <c r="CU18" s="145">
        <f t="shared" si="39"/>
        <v>75.083752587415248</v>
      </c>
      <c r="CV18" s="13">
        <f>AVERAGE(CR17)</f>
        <v>1.7148191840000013</v>
      </c>
      <c r="CW18" s="117">
        <v>1.7048477490000007</v>
      </c>
      <c r="CX18" s="51">
        <v>2.203472752890915</v>
      </c>
      <c r="CY18" s="105">
        <f t="shared" si="40"/>
        <v>3.7565855627489113</v>
      </c>
      <c r="CZ18" s="105">
        <f t="shared" si="41"/>
        <v>81.528491856963853</v>
      </c>
      <c r="DA18" s="10">
        <f>AVERAGE(CW16:CW17)</f>
        <v>1.7130434490000015</v>
      </c>
      <c r="DB18" s="103">
        <v>1.7133439580000012</v>
      </c>
      <c r="DC18" s="48">
        <v>3.0400903855170225</v>
      </c>
      <c r="DD18" s="103">
        <f t="shared" si="42"/>
        <v>5.2087204937994844</v>
      </c>
      <c r="DE18" s="165">
        <f t="shared" si="43"/>
        <v>112.48334426412983</v>
      </c>
      <c r="DF18" s="13">
        <f>AVERAGE(DB17:DB18)</f>
        <v>1.7166222380000011</v>
      </c>
      <c r="DG18" s="117">
        <v>1.7086997279999991</v>
      </c>
      <c r="DH18" s="51">
        <v>3.1722398159696108</v>
      </c>
      <c r="DI18" s="105">
        <f t="shared" si="44"/>
        <v>5.4204053106980412</v>
      </c>
      <c r="DJ18" s="145">
        <f t="shared" si="45"/>
        <v>117.37287319087559</v>
      </c>
      <c r="DK18" s="13">
        <f>AVERAGE(DG16:DG17)</f>
        <v>1.714163528000002</v>
      </c>
      <c r="DL18" s="117">
        <v>1.7062683369999991</v>
      </c>
      <c r="DM18" s="51">
        <v>2.4254698672776516</v>
      </c>
      <c r="DN18" s="105">
        <f t="shared" si="46"/>
        <v>4.1385024368834475</v>
      </c>
      <c r="DO18" s="105">
        <f t="shared" si="47"/>
        <v>89.742385089273114</v>
      </c>
      <c r="DP18" s="13">
        <f>AVERAGE(DL16:DL17)</f>
        <v>1.714272804000001</v>
      </c>
    </row>
    <row r="19" spans="1:120" x14ac:dyDescent="0.25">
      <c r="A19">
        <v>16</v>
      </c>
      <c r="B19" s="50">
        <v>1.7014875120000017</v>
      </c>
      <c r="C19" s="51">
        <v>1.3355828189008534</v>
      </c>
      <c r="D19" s="51">
        <f t="shared" si="0"/>
        <v>2.2724774876015621</v>
      </c>
      <c r="E19" s="51">
        <f t="shared" si="1"/>
        <v>49.416564299331576</v>
      </c>
      <c r="F19" s="74"/>
      <c r="G19" s="50">
        <v>1.7009684510000014</v>
      </c>
      <c r="H19" s="51">
        <v>1.5017251135994485</v>
      </c>
      <c r="I19" s="51">
        <f t="shared" si="2"/>
        <v>2.5543870403070552</v>
      </c>
      <c r="J19" s="51">
        <f t="shared" si="3"/>
        <v>55.563829203179594</v>
      </c>
      <c r="K19" s="74"/>
      <c r="L19" s="138">
        <v>1.6960783500000023</v>
      </c>
      <c r="M19" s="74">
        <v>1.8791599342208629</v>
      </c>
      <c r="N19" s="74">
        <f t="shared" si="4"/>
        <v>3.1872024806194341</v>
      </c>
      <c r="O19" s="74">
        <f t="shared" si="5"/>
        <v>69.528917566171927</v>
      </c>
      <c r="P19" s="50">
        <v>1.6965427730000009</v>
      </c>
      <c r="Q19" s="51">
        <v>1.1889178182492379</v>
      </c>
      <c r="R19" s="51">
        <f t="shared" si="6"/>
        <v>2.0170499322416733</v>
      </c>
      <c r="S19" s="51">
        <f t="shared" si="7"/>
        <v>43.9899592752218</v>
      </c>
      <c r="T19" s="74"/>
      <c r="U19" s="50">
        <v>1.7000669240000015</v>
      </c>
      <c r="V19" s="51">
        <v>2.2984834616769483</v>
      </c>
      <c r="W19" s="51">
        <f t="shared" si="8"/>
        <v>3.9075757085580047</v>
      </c>
      <c r="X19" s="51">
        <f t="shared" si="9"/>
        <v>85.04388808204709</v>
      </c>
      <c r="Z19" s="50">
        <v>1.7041101360000006</v>
      </c>
      <c r="AA19" s="51">
        <v>1.8512518681073216</v>
      </c>
      <c r="AB19" s="51">
        <f t="shared" si="10"/>
        <v>3.1547370727306228</v>
      </c>
      <c r="AC19" s="51">
        <f t="shared" si="11"/>
        <v>68.496319119970892</v>
      </c>
      <c r="AE19" s="50">
        <v>1.7014055550000009</v>
      </c>
      <c r="AF19" s="51">
        <v>2.144002534907393</v>
      </c>
      <c r="AG19" s="51">
        <f t="shared" si="12"/>
        <v>3.6478178228255218</v>
      </c>
      <c r="AH19" s="51">
        <f t="shared" si="13"/>
        <v>79.328093791573536</v>
      </c>
      <c r="AJ19" s="50">
        <v>1.7019792540000012</v>
      </c>
      <c r="AK19" s="51">
        <v>0.14516703680815715</v>
      </c>
      <c r="AL19" s="51">
        <f t="shared" si="14"/>
        <v>0.24707128501213801</v>
      </c>
      <c r="AM19" s="51">
        <f t="shared" si="15"/>
        <v>5.371180361901815</v>
      </c>
      <c r="AO19" s="50">
        <v>1.6996571389999993</v>
      </c>
      <c r="AP19" s="51">
        <v>1.7778685494057782</v>
      </c>
      <c r="AQ19" s="51">
        <f t="shared" si="16"/>
        <v>3.021766972201104</v>
      </c>
      <c r="AR19" s="51">
        <f t="shared" si="17"/>
        <v>65.781136328013787</v>
      </c>
      <c r="AT19" s="50">
        <v>1.6991380780000007</v>
      </c>
      <c r="AU19" s="51">
        <v>1.576255495002804</v>
      </c>
      <c r="AV19" s="51">
        <f t="shared" si="18"/>
        <v>2.678275732216004</v>
      </c>
      <c r="AW19" s="51">
        <f t="shared" si="19"/>
        <v>58.321453315103753</v>
      </c>
      <c r="AY19" s="50">
        <v>1.6988102500000011</v>
      </c>
      <c r="AZ19" s="51">
        <v>1.452682097321756</v>
      </c>
      <c r="BA19" s="51">
        <f t="shared" si="20"/>
        <v>2.4678312369216981</v>
      </c>
      <c r="BB19" s="51">
        <f t="shared" si="21"/>
        <v>53.749237600904969</v>
      </c>
      <c r="BD19" s="50">
        <v>1.6950129090000008</v>
      </c>
      <c r="BE19" s="51">
        <v>1.6937179495178885</v>
      </c>
      <c r="BF19" s="105">
        <f t="shared" si="22"/>
        <v>2.8708737886378324</v>
      </c>
      <c r="BG19" s="145">
        <f t="shared" si="23"/>
        <v>62.667564132161871</v>
      </c>
      <c r="BH19" s="13"/>
      <c r="BI19" s="117">
        <v>1.6961876260000004</v>
      </c>
      <c r="BJ19" s="51">
        <v>8.0651073790833083E-2</v>
      </c>
      <c r="BK19" s="105">
        <f t="shared" si="24"/>
        <v>0.13679935338762403</v>
      </c>
      <c r="BL19" s="145">
        <f t="shared" si="25"/>
        <v>2.9840897302608242</v>
      </c>
      <c r="BM19" s="13"/>
      <c r="BN19" s="156">
        <v>1.6982911890000008</v>
      </c>
      <c r="BO19" s="156">
        <v>0.94342104401781601</v>
      </c>
      <c r="BP19" s="156">
        <f t="shared" si="26"/>
        <v>1.6022036465726388</v>
      </c>
      <c r="BQ19" s="156">
        <f t="shared" si="27"/>
        <v>34.90657862865919</v>
      </c>
      <c r="BR19" s="151"/>
      <c r="BS19" s="117">
        <v>1.7014875120000017</v>
      </c>
      <c r="BT19" s="105">
        <v>1.2309008531409489</v>
      </c>
      <c r="BU19" s="105">
        <f t="shared" si="28"/>
        <v>2.0943624301294728</v>
      </c>
      <c r="BV19" s="105">
        <f t="shared" si="29"/>
        <v>45.543331566215109</v>
      </c>
      <c r="BW19" s="10"/>
      <c r="BX19" s="51">
        <v>1.6976901710000014</v>
      </c>
      <c r="BY19" s="51">
        <v>0.97539746359696211</v>
      </c>
      <c r="BZ19" s="105">
        <f t="shared" si="30"/>
        <v>1.6559226867668944</v>
      </c>
      <c r="CA19" s="145">
        <f t="shared" si="31"/>
        <v>36.089706153087597</v>
      </c>
      <c r="CB19" s="13"/>
      <c r="CC19" s="117">
        <v>1.6969798770000022</v>
      </c>
      <c r="CD19" s="51">
        <v>1.0512187325991491</v>
      </c>
      <c r="CE19" s="105">
        <f t="shared" si="32"/>
        <v>1.7838970355462023</v>
      </c>
      <c r="CF19" s="145">
        <f t="shared" si="33"/>
        <v>38.895093106168517</v>
      </c>
      <c r="CG19" s="13"/>
      <c r="CH19" s="117">
        <v>1.697362343</v>
      </c>
      <c r="CI19" s="51">
        <v>1.5890043217515206</v>
      </c>
      <c r="CJ19" s="105">
        <f t="shared" si="34"/>
        <v>2.6971160986052869</v>
      </c>
      <c r="CK19" s="105">
        <f t="shared" si="35"/>
        <v>58.793159904806259</v>
      </c>
      <c r="CL19" s="10"/>
      <c r="CM19" s="105">
        <v>1.7029354189999992</v>
      </c>
      <c r="CN19" s="51">
        <v>0.97047311526892022</v>
      </c>
      <c r="CO19" s="105">
        <f t="shared" si="36"/>
        <v>1.6526530411787133</v>
      </c>
      <c r="CP19" s="105">
        <f t="shared" si="37"/>
        <v>35.907505264950046</v>
      </c>
      <c r="CQ19" s="10"/>
      <c r="CR19" s="105">
        <v>1.7017060639999997</v>
      </c>
      <c r="CS19" s="51">
        <v>1.1806622822361144</v>
      </c>
      <c r="CT19" s="105">
        <f t="shared" si="38"/>
        <v>2.0091401652172749</v>
      </c>
      <c r="CU19" s="145">
        <f t="shared" si="39"/>
        <v>43.684504442736234</v>
      </c>
      <c r="CV19" s="13"/>
      <c r="CW19" s="117">
        <v>1.7004767090000001</v>
      </c>
      <c r="CX19" s="51">
        <v>1.3079272388356393</v>
      </c>
      <c r="CY19" s="105">
        <f t="shared" si="40"/>
        <v>2.2240998067066853</v>
      </c>
      <c r="CZ19" s="105">
        <f t="shared" si="41"/>
        <v>48.393307836918652</v>
      </c>
      <c r="DA19" s="10"/>
      <c r="DB19" s="105">
        <v>1.7078801579999983</v>
      </c>
      <c r="DC19" s="51">
        <v>1.5491527955500599</v>
      </c>
      <c r="DD19" s="105">
        <f t="shared" si="42"/>
        <v>2.6457673212301751</v>
      </c>
      <c r="DE19" s="145">
        <f t="shared" si="43"/>
        <v>57.318653435352218</v>
      </c>
      <c r="DF19" s="13"/>
      <c r="DG19" s="117">
        <v>1.6990561209999999</v>
      </c>
      <c r="DH19" s="51">
        <v>2.0610814319394741</v>
      </c>
      <c r="DI19" s="105">
        <f t="shared" si="44"/>
        <v>3.5018930228162084</v>
      </c>
      <c r="DJ19" s="145">
        <f t="shared" si="45"/>
        <v>76.260012981760539</v>
      </c>
      <c r="DK19" s="13"/>
      <c r="DL19" s="117">
        <v>1.7008045369999998</v>
      </c>
      <c r="DM19" s="51">
        <v>1.3287116270270933</v>
      </c>
      <c r="DN19" s="105">
        <f t="shared" si="46"/>
        <v>2.2598787636123321</v>
      </c>
      <c r="DO19" s="105">
        <f t="shared" si="47"/>
        <v>49.162330200002451</v>
      </c>
      <c r="DP19" s="13"/>
    </row>
    <row r="20" spans="1:120" x14ac:dyDescent="0.25">
      <c r="A20">
        <v>17</v>
      </c>
      <c r="B20" s="50">
        <v>1.6949309520000018</v>
      </c>
      <c r="C20" s="51">
        <v>0.8938408144601574</v>
      </c>
      <c r="D20" s="51">
        <f t="shared" si="0"/>
        <v>1.5149984625894115</v>
      </c>
      <c r="E20" s="51">
        <f t="shared" si="1"/>
        <v>33.072110135025824</v>
      </c>
      <c r="F20" s="74"/>
      <c r="G20" s="50">
        <v>1.6965974110000008</v>
      </c>
      <c r="H20" s="51">
        <v>0.90978202141600362</v>
      </c>
      <c r="I20" s="51">
        <f t="shared" si="2"/>
        <v>1.5435338221087391</v>
      </c>
      <c r="J20" s="51">
        <f t="shared" si="3"/>
        <v>33.661934792392131</v>
      </c>
      <c r="K20" s="74"/>
      <c r="L20" s="138">
        <v>1.6918985430000024</v>
      </c>
      <c r="M20" s="74">
        <v>1.0285555085522198</v>
      </c>
      <c r="N20" s="74">
        <f t="shared" si="4"/>
        <v>1.7402115663141271</v>
      </c>
      <c r="O20" s="74">
        <f t="shared" si="5"/>
        <v>38.056553816432128</v>
      </c>
      <c r="P20" s="50">
        <v>1.6912702060000022</v>
      </c>
      <c r="Q20" s="51">
        <v>0.73931912347841766</v>
      </c>
      <c r="R20" s="51">
        <f t="shared" si="6"/>
        <v>1.2503884062650845</v>
      </c>
      <c r="S20" s="51">
        <f t="shared" si="7"/>
        <v>27.354807568701453</v>
      </c>
      <c r="T20" s="74"/>
      <c r="U20" s="50">
        <v>1.6978814040000021</v>
      </c>
      <c r="V20" s="51">
        <v>1.3898697919572651</v>
      </c>
      <c r="W20" s="51">
        <f t="shared" si="8"/>
        <v>2.3598340737455921</v>
      </c>
      <c r="X20" s="51">
        <f t="shared" si="9"/>
        <v>51.425182302418811</v>
      </c>
      <c r="Z20" s="50">
        <v>1.6986463360000013</v>
      </c>
      <c r="AA20" s="51">
        <v>1.2831466398914186</v>
      </c>
      <c r="AB20" s="51">
        <f t="shared" si="10"/>
        <v>2.1796123384022712</v>
      </c>
      <c r="AC20" s="51">
        <f t="shared" si="11"/>
        <v>47.47642567598249</v>
      </c>
      <c r="AE20" s="50">
        <v>1.6961329880000022</v>
      </c>
      <c r="AF20" s="51">
        <v>1.2745588437990363</v>
      </c>
      <c r="AG20" s="51">
        <f t="shared" si="12"/>
        <v>2.1618213001146875</v>
      </c>
      <c r="AH20" s="51">
        <f t="shared" si="13"/>
        <v>47.158677220564343</v>
      </c>
      <c r="AJ20" s="50">
        <v>1.695422694000003</v>
      </c>
      <c r="AK20" s="51">
        <v>1.3590058400517051</v>
      </c>
      <c r="AL20" s="51">
        <f t="shared" si="14"/>
        <v>2.3040893425021989</v>
      </c>
      <c r="AM20" s="51">
        <f t="shared" si="15"/>
        <v>50.283216081913089</v>
      </c>
      <c r="AO20" s="50">
        <v>1.6921990520000012</v>
      </c>
      <c r="AP20" s="51">
        <v>1.0461591252935627</v>
      </c>
      <c r="AQ20" s="51">
        <f t="shared" si="16"/>
        <v>1.7703094800629173</v>
      </c>
      <c r="AR20" s="51">
        <f t="shared" si="17"/>
        <v>38.707887635861823</v>
      </c>
      <c r="AT20" s="50">
        <v>1.6925815180000008</v>
      </c>
      <c r="AU20" s="51">
        <v>0.8495276280598355</v>
      </c>
      <c r="AV20" s="51">
        <f t="shared" si="18"/>
        <v>1.4378947622844565</v>
      </c>
      <c r="AW20" s="51">
        <f t="shared" si="19"/>
        <v>31.432522238213913</v>
      </c>
      <c r="AY20" s="50">
        <v>1.6933464500000017</v>
      </c>
      <c r="AZ20" s="51">
        <v>0.70392154763841519</v>
      </c>
      <c r="BA20" s="51">
        <f t="shared" si="20"/>
        <v>1.1919830537720175</v>
      </c>
      <c r="BB20" s="51">
        <f t="shared" si="21"/>
        <v>26.045097262621361</v>
      </c>
      <c r="BD20" s="50">
        <v>1.690641869000002</v>
      </c>
      <c r="BE20" s="51">
        <v>0.88515960281160122</v>
      </c>
      <c r="BF20" s="105">
        <f t="shared" si="22"/>
        <v>1.4964878852607049</v>
      </c>
      <c r="BG20" s="145">
        <f t="shared" si="23"/>
        <v>32.750905304029246</v>
      </c>
      <c r="BH20" s="13"/>
      <c r="BI20" s="117">
        <v>1.6885383060000017</v>
      </c>
      <c r="BJ20" s="51">
        <v>0.44922347476241015</v>
      </c>
      <c r="BK20" s="105">
        <f t="shared" si="24"/>
        <v>0.75853104509075453</v>
      </c>
      <c r="BL20" s="145">
        <f t="shared" si="25"/>
        <v>16.621268566209174</v>
      </c>
      <c r="BM20" s="13"/>
      <c r="BN20" s="156">
        <v>1.6928273890000014</v>
      </c>
      <c r="BO20" s="156">
        <v>0.53780725384815142</v>
      </c>
      <c r="BP20" s="156">
        <f t="shared" si="26"/>
        <v>0.9104148493170271</v>
      </c>
      <c r="BQ20" s="156">
        <f t="shared" si="27"/>
        <v>19.898868392381601</v>
      </c>
      <c r="BR20" s="155"/>
      <c r="BS20" s="117">
        <v>1.6960237120000023</v>
      </c>
      <c r="BT20" s="105">
        <v>0.85438843114966234</v>
      </c>
      <c r="BU20" s="105">
        <f t="shared" si="28"/>
        <v>1.4490630384883088</v>
      </c>
      <c r="BV20" s="105">
        <f t="shared" si="29"/>
        <v>31.612371952537508</v>
      </c>
      <c r="BW20" s="10"/>
      <c r="BX20" s="51">
        <v>1.6922263710000021</v>
      </c>
      <c r="BY20" s="51">
        <v>0.72854353433626151</v>
      </c>
      <c r="BZ20" s="105">
        <f t="shared" si="30"/>
        <v>1.2328605812253672</v>
      </c>
      <c r="CA20" s="145">
        <f t="shared" si="31"/>
        <v>26.956110770441676</v>
      </c>
      <c r="CB20" s="13"/>
      <c r="CC20" s="117">
        <v>1.6917073100000017</v>
      </c>
      <c r="CD20" s="51">
        <v>0.68669894577427659</v>
      </c>
      <c r="CE20" s="105">
        <f t="shared" si="32"/>
        <v>1.1616936263356386</v>
      </c>
      <c r="CF20" s="145">
        <f t="shared" si="33"/>
        <v>25.407860993648235</v>
      </c>
      <c r="CG20" s="13"/>
      <c r="CH20" s="117">
        <v>1.6931825360000001</v>
      </c>
      <c r="CI20" s="51">
        <v>1.0524205515673031</v>
      </c>
      <c r="CJ20" s="105">
        <f t="shared" si="34"/>
        <v>1.7819400984412452</v>
      </c>
      <c r="CK20" s="105">
        <f t="shared" si="35"/>
        <v>38.939560407990214</v>
      </c>
      <c r="CL20" s="10"/>
      <c r="CM20" s="105">
        <v>1.6974716189999999</v>
      </c>
      <c r="CN20" s="51">
        <v>0.53029495477137167</v>
      </c>
      <c r="CO20" s="105">
        <f t="shared" si="36"/>
        <v>0.90016063542329194</v>
      </c>
      <c r="CP20" s="105">
        <f t="shared" si="37"/>
        <v>19.620913326540752</v>
      </c>
      <c r="CQ20" s="10"/>
      <c r="CR20" s="105">
        <v>1.6951495040000015</v>
      </c>
      <c r="CS20" s="51">
        <v>0.71436034487229705</v>
      </c>
      <c r="CT20" s="105">
        <f t="shared" si="38"/>
        <v>1.2109475842875443</v>
      </c>
      <c r="CU20" s="145">
        <f t="shared" si="39"/>
        <v>26.431332760274991</v>
      </c>
      <c r="CV20" s="13"/>
      <c r="CW20" s="117">
        <v>1.6961056690000014</v>
      </c>
      <c r="CX20" s="51">
        <v>0.57738707891346863</v>
      </c>
      <c r="CY20" s="105">
        <f t="shared" si="40"/>
        <v>0.97930949775248533</v>
      </c>
      <c r="CZ20" s="105">
        <f t="shared" si="41"/>
        <v>21.363321919798338</v>
      </c>
      <c r="DA20" s="10"/>
      <c r="DB20" s="105">
        <v>1.7035091179999995</v>
      </c>
      <c r="DC20" s="51">
        <v>0.76563581524973168</v>
      </c>
      <c r="DD20" s="105">
        <f t="shared" si="42"/>
        <v>1.3042675923452809</v>
      </c>
      <c r="DE20" s="145">
        <f t="shared" si="43"/>
        <v>28.328525164240073</v>
      </c>
      <c r="DF20" s="13"/>
      <c r="DG20" s="117">
        <v>1.6935923210000006</v>
      </c>
      <c r="DH20" s="51">
        <v>1.3669603062126789</v>
      </c>
      <c r="DI20" s="105">
        <f t="shared" si="44"/>
        <v>2.3150734777136024</v>
      </c>
      <c r="DJ20" s="145">
        <f t="shared" si="45"/>
        <v>50.577531329869117</v>
      </c>
      <c r="DK20" s="13"/>
      <c r="DL20" s="117">
        <v>1.6953407370000004</v>
      </c>
      <c r="DM20" s="51">
        <v>0.82176028720160021</v>
      </c>
      <c r="DN20" s="105">
        <f t="shared" si="46"/>
        <v>1.3931636909416929</v>
      </c>
      <c r="DO20" s="105">
        <f t="shared" si="47"/>
        <v>30.405130626459208</v>
      </c>
      <c r="DP20" s="13"/>
    </row>
    <row r="21" spans="1:120" x14ac:dyDescent="0.25">
      <c r="A21">
        <v>18</v>
      </c>
      <c r="B21" s="50">
        <v>1.6883743920000001</v>
      </c>
      <c r="C21" s="51">
        <v>0.39127325038066063</v>
      </c>
      <c r="D21" s="51">
        <f t="shared" si="0"/>
        <v>0.66061573621731173</v>
      </c>
      <c r="E21" s="51">
        <f t="shared" si="1"/>
        <v>14.477110264084443</v>
      </c>
      <c r="F21" s="74"/>
      <c r="G21" s="50">
        <v>1.6889480910000003</v>
      </c>
      <c r="H21" s="51">
        <v>0.53505175148967643</v>
      </c>
      <c r="I21" s="51">
        <f t="shared" si="2"/>
        <v>0.90367463426469563</v>
      </c>
      <c r="J21" s="51">
        <f t="shared" si="3"/>
        <v>19.796914805118028</v>
      </c>
      <c r="K21" s="74"/>
      <c r="L21" s="138">
        <v>1.6864347430000013</v>
      </c>
      <c r="M21" s="74">
        <v>0.6519953046892456</v>
      </c>
      <c r="N21" s="74">
        <f t="shared" si="4"/>
        <v>1.0995475341008154</v>
      </c>
      <c r="O21" s="74">
        <f t="shared" si="5"/>
        <v>24.123826273502086</v>
      </c>
      <c r="P21" s="50">
        <v>1.6858064060000029</v>
      </c>
      <c r="Q21" s="51">
        <v>0.3158567266666728</v>
      </c>
      <c r="R21" s="51">
        <f t="shared" si="6"/>
        <v>0.53247329319286896</v>
      </c>
      <c r="S21" s="51">
        <f t="shared" si="7"/>
        <v>11.686698886666894</v>
      </c>
      <c r="T21" s="74"/>
      <c r="U21" s="50">
        <v>1.689139324000001</v>
      </c>
      <c r="V21" s="51">
        <v>0.78476420285909987</v>
      </c>
      <c r="W21" s="51">
        <f t="shared" si="8"/>
        <v>1.3255760751168195</v>
      </c>
      <c r="X21" s="51">
        <f t="shared" si="9"/>
        <v>29.036275505786694</v>
      </c>
      <c r="Z21" s="50">
        <v>1.6920897760000031</v>
      </c>
      <c r="AA21" s="51">
        <v>0.78430069394902013</v>
      </c>
      <c r="AB21" s="51">
        <f t="shared" si="10"/>
        <v>1.3271071855408445</v>
      </c>
      <c r="AC21" s="51">
        <f t="shared" si="11"/>
        <v>29.019125676113745</v>
      </c>
      <c r="AE21" s="50">
        <v>1.6917619480000035</v>
      </c>
      <c r="AF21" s="51">
        <v>0.82282132969761201</v>
      </c>
      <c r="AG21" s="51">
        <f t="shared" si="12"/>
        <v>1.3920178155851852</v>
      </c>
      <c r="AH21" s="51">
        <f t="shared" si="13"/>
        <v>30.444389198811646</v>
      </c>
      <c r="AJ21" s="50">
        <v>1.6888661340000013</v>
      </c>
      <c r="AK21" s="51">
        <v>6.4802916568445015E-2</v>
      </c>
      <c r="AL21" s="51">
        <f t="shared" si="14"/>
        <v>0.10944345117687436</v>
      </c>
      <c r="AM21" s="51">
        <f t="shared" si="15"/>
        <v>2.3977079130324657</v>
      </c>
      <c r="AO21" s="50">
        <v>1.6856424920000013</v>
      </c>
      <c r="AP21" s="51">
        <v>0.57926505803607575</v>
      </c>
      <c r="AQ21" s="51">
        <f t="shared" si="16"/>
        <v>0.97643379595645607</v>
      </c>
      <c r="AR21" s="51">
        <f t="shared" si="17"/>
        <v>21.432807147334803</v>
      </c>
      <c r="AT21" s="50">
        <v>1.6884017110000009</v>
      </c>
      <c r="AU21" s="51">
        <v>0.48345442979648467</v>
      </c>
      <c r="AV21" s="51">
        <f t="shared" si="18"/>
        <v>0.8162652864589145</v>
      </c>
      <c r="AW21" s="51">
        <f t="shared" si="19"/>
        <v>17.887813902469933</v>
      </c>
      <c r="AY21" s="50">
        <v>1.6867898900000018</v>
      </c>
      <c r="AZ21" s="51">
        <v>0.38895985287776663</v>
      </c>
      <c r="BA21" s="51">
        <f t="shared" si="20"/>
        <v>0.65609354745010484</v>
      </c>
      <c r="BB21" s="51">
        <f t="shared" si="21"/>
        <v>14.391514556477365</v>
      </c>
      <c r="BD21" s="50">
        <v>1.6851780689999991</v>
      </c>
      <c r="BE21" s="51">
        <v>0.48191760477528506</v>
      </c>
      <c r="BF21" s="105">
        <f t="shared" si="22"/>
        <v>0.81211697863231957</v>
      </c>
      <c r="BG21" s="145">
        <f t="shared" si="23"/>
        <v>17.830951376685547</v>
      </c>
      <c r="BH21" s="13"/>
      <c r="BI21" s="117">
        <v>1.6841672659999993</v>
      </c>
      <c r="BJ21" s="51">
        <v>2.4149266076372397E-2</v>
      </c>
      <c r="BK21" s="105">
        <f t="shared" si="24"/>
        <v>4.0671403423750634E-2</v>
      </c>
      <c r="BL21" s="145">
        <f t="shared" si="25"/>
        <v>0.89352284482577871</v>
      </c>
      <c r="BM21" s="13">
        <f>SUM(BL17:BL21)</f>
        <v>155.62977997900299</v>
      </c>
      <c r="BN21" s="156">
        <v>1.6884563490000009</v>
      </c>
      <c r="BO21" s="156">
        <v>0.30435310709494817</v>
      </c>
      <c r="BP21" s="156">
        <f t="shared" si="26"/>
        <v>0.51388693601234248</v>
      </c>
      <c r="BQ21" s="156">
        <f t="shared" si="27"/>
        <v>11.261064962513082</v>
      </c>
      <c r="BR21" s="151"/>
      <c r="BS21" s="117">
        <v>1.6885656250000025</v>
      </c>
      <c r="BT21" s="105">
        <v>0.65530565674470476</v>
      </c>
      <c r="BU21" s="105">
        <f t="shared" si="28"/>
        <v>1.1065266058471595</v>
      </c>
      <c r="BV21" s="105">
        <f t="shared" si="29"/>
        <v>24.246309299554078</v>
      </c>
      <c r="BW21" s="10"/>
      <c r="BX21" s="51">
        <v>1.6878553310000033</v>
      </c>
      <c r="BY21" s="51">
        <v>0.60857371871143007</v>
      </c>
      <c r="BZ21" s="105">
        <f t="shared" si="30"/>
        <v>1.0271843954335838</v>
      </c>
      <c r="CA21" s="145">
        <f t="shared" si="31"/>
        <v>22.517227592322911</v>
      </c>
      <c r="CB21" s="13"/>
      <c r="CC21" s="117">
        <v>1.6862435100000024</v>
      </c>
      <c r="CD21" s="51">
        <v>0.57169811817155347</v>
      </c>
      <c r="CE21" s="105">
        <f t="shared" si="32"/>
        <v>0.96402224144599646</v>
      </c>
      <c r="CF21" s="145">
        <f t="shared" si="33"/>
        <v>21.152830372347477</v>
      </c>
      <c r="CG21" s="13"/>
      <c r="CH21" s="117">
        <v>1.6888114959999996</v>
      </c>
      <c r="CI21" s="51">
        <v>0.80970197529999943</v>
      </c>
      <c r="CJ21" s="105">
        <f t="shared" si="34"/>
        <v>1.3674340042205468</v>
      </c>
      <c r="CK21" s="105">
        <f t="shared" si="35"/>
        <v>29.958973086099981</v>
      </c>
      <c r="CL21" s="10"/>
      <c r="CM21" s="105">
        <v>1.6900135320000018</v>
      </c>
      <c r="CN21" s="51">
        <v>0.27099147601969947</v>
      </c>
      <c r="CO21" s="105">
        <f t="shared" si="36"/>
        <v>0.45797926152994611</v>
      </c>
      <c r="CP21" s="105">
        <f t="shared" si="37"/>
        <v>10.02668461272888</v>
      </c>
      <c r="CQ21" s="10"/>
      <c r="CR21" s="105">
        <v>1.6896857040000004</v>
      </c>
      <c r="CS21" s="51">
        <v>0.55102764959010786</v>
      </c>
      <c r="CT21" s="105">
        <f t="shared" si="38"/>
        <v>0.93106354202112696</v>
      </c>
      <c r="CU21" s="145">
        <f t="shared" si="39"/>
        <v>20.388023034833992</v>
      </c>
      <c r="CV21" s="13"/>
      <c r="CW21" s="117">
        <v>1.6895491090000014</v>
      </c>
      <c r="CX21" s="51">
        <v>0.41948619869122256</v>
      </c>
      <c r="CY21" s="105">
        <f t="shared" si="40"/>
        <v>0.70874253323655267</v>
      </c>
      <c r="CZ21" s="105">
        <f t="shared" si="41"/>
        <v>15.520989351575235</v>
      </c>
      <c r="DA21" s="10"/>
      <c r="DB21" s="105">
        <v>1.7002308379999995</v>
      </c>
      <c r="DC21" s="51">
        <v>0.44646978490817063</v>
      </c>
      <c r="DD21" s="105">
        <f t="shared" si="42"/>
        <v>0.75910169653609849</v>
      </c>
      <c r="DE21" s="145">
        <f t="shared" si="43"/>
        <v>16.519382041602313</v>
      </c>
      <c r="DF21" s="13"/>
      <c r="DG21" s="117">
        <v>1.6881285210000012</v>
      </c>
      <c r="DH21" s="51">
        <v>0.8165952854014088</v>
      </c>
      <c r="DI21" s="105">
        <f t="shared" si="44"/>
        <v>1.3785177914002542</v>
      </c>
      <c r="DJ21" s="145">
        <f t="shared" si="45"/>
        <v>30.214025559852125</v>
      </c>
      <c r="DK21" s="13"/>
      <c r="DL21" s="117">
        <v>1.6920624570000005</v>
      </c>
      <c r="DM21" s="51">
        <v>0.62366274166058699</v>
      </c>
      <c r="DN21" s="105">
        <f t="shared" si="46"/>
        <v>1.0552763109935694</v>
      </c>
      <c r="DO21" s="105">
        <f t="shared" si="47"/>
        <v>23.075521441441719</v>
      </c>
      <c r="DP21" s="13"/>
    </row>
    <row r="22" spans="1:120" x14ac:dyDescent="0.25">
      <c r="A22">
        <v>19</v>
      </c>
      <c r="B22" s="50">
        <v>1.6831018250000014</v>
      </c>
      <c r="C22" s="51">
        <v>0.29234337246007974</v>
      </c>
      <c r="D22" s="51">
        <f t="shared" si="0"/>
        <v>0.49204366371421537</v>
      </c>
      <c r="E22" s="51">
        <f t="shared" si="1"/>
        <v>10.816704781022951</v>
      </c>
      <c r="F22" s="74">
        <f>SUM(E18:E22)</f>
        <v>188.7385761808618</v>
      </c>
      <c r="G22" s="50">
        <v>1.6825827640000011</v>
      </c>
      <c r="H22" s="51">
        <v>0.42324139786949866</v>
      </c>
      <c r="I22" s="51">
        <f t="shared" si="2"/>
        <v>0.71213868106648526</v>
      </c>
      <c r="J22" s="51">
        <f t="shared" si="3"/>
        <v>15.65993172117145</v>
      </c>
      <c r="K22" s="74">
        <f>SUM(J18:J22)</f>
        <v>234.84781658685711</v>
      </c>
      <c r="L22" s="138">
        <v>1.6787854230000008</v>
      </c>
      <c r="M22" s="74">
        <v>0.54906187339158175</v>
      </c>
      <c r="N22" s="74">
        <f t="shared" si="4"/>
        <v>0.92175706937485946</v>
      </c>
      <c r="O22" s="74">
        <f t="shared" si="5"/>
        <v>20.315289315488524</v>
      </c>
      <c r="P22" s="50">
        <v>1.6890846860000028</v>
      </c>
      <c r="Q22" s="51">
        <v>0.25545634980469573</v>
      </c>
      <c r="R22" s="51">
        <f t="shared" si="6"/>
        <v>0.43148740839657135</v>
      </c>
      <c r="S22" s="51">
        <f t="shared" si="7"/>
        <v>9.4518849427737415</v>
      </c>
      <c r="T22" s="74">
        <f>SUM(S17:S22)</f>
        <v>301.53868300922579</v>
      </c>
      <c r="U22" s="50">
        <v>1.6827739970000017</v>
      </c>
      <c r="V22" s="51">
        <v>0.51900635955504582</v>
      </c>
      <c r="W22" s="51">
        <f t="shared" si="8"/>
        <v>0.87337040613686445</v>
      </c>
      <c r="X22" s="51">
        <f t="shared" si="9"/>
        <v>19.203235303536694</v>
      </c>
      <c r="Y22">
        <f>SUM(X18:X22)</f>
        <v>333.32119956446792</v>
      </c>
      <c r="Z22" s="50">
        <v>1.6767911360000021</v>
      </c>
      <c r="AA22" s="51">
        <v>0.76593697221773827</v>
      </c>
      <c r="AB22" s="51">
        <f t="shared" si="10"/>
        <v>1.2843163257493835</v>
      </c>
      <c r="AC22" s="51">
        <f t="shared" si="11"/>
        <v>28.339667972056315</v>
      </c>
      <c r="AD22">
        <f>SUM(AC19:AC22)</f>
        <v>173.33153844412345</v>
      </c>
      <c r="AE22" s="50">
        <v>1.6808343480000012</v>
      </c>
      <c r="AF22" s="51">
        <v>0.74900304040131582</v>
      </c>
      <c r="AG22" s="51">
        <f t="shared" si="12"/>
        <v>1.2589500370629643</v>
      </c>
      <c r="AH22" s="51">
        <f t="shared" si="13"/>
        <v>27.713112494848687</v>
      </c>
      <c r="AI22">
        <f>SUM(AH18:AH22)</f>
        <v>300.44549125498497</v>
      </c>
      <c r="AJ22" s="50">
        <v>1.6823095740000014</v>
      </c>
      <c r="AK22" s="51">
        <v>-3.4745294644509192E-3</v>
      </c>
      <c r="AL22" s="51">
        <f t="shared" si="14"/>
        <v>0</v>
      </c>
      <c r="AM22" s="51">
        <f t="shared" si="15"/>
        <v>0</v>
      </c>
      <c r="AN22" s="143">
        <f>SUM(AM18:AM22)</f>
        <v>73.039110043190277</v>
      </c>
      <c r="AO22" s="50">
        <v>1.6681583320000009</v>
      </c>
      <c r="AP22" s="51">
        <v>0.6189750680086048</v>
      </c>
      <c r="AQ22" s="51">
        <f t="shared" si="16"/>
        <v>1.0325484169988213</v>
      </c>
      <c r="AR22" s="51">
        <f t="shared" si="17"/>
        <v>22.902077516318379</v>
      </c>
      <c r="AS22">
        <f>SUM(AR18:AR22)</f>
        <v>259.92862491822825</v>
      </c>
      <c r="AT22" s="50">
        <v>1.6818451509999992</v>
      </c>
      <c r="AU22" s="51">
        <v>0.41573359624600137</v>
      </c>
      <c r="AV22" s="51">
        <f t="shared" si="18"/>
        <v>0.69919953295412884</v>
      </c>
      <c r="AW22" s="51">
        <f t="shared" si="19"/>
        <v>15.382143061102051</v>
      </c>
      <c r="AX22">
        <f>SUM(AW18:AW22)</f>
        <v>244.70718157588911</v>
      </c>
      <c r="AY22" s="50">
        <v>1.6758622900000013</v>
      </c>
      <c r="AZ22" s="51">
        <v>0.44334435676458273</v>
      </c>
      <c r="BA22" s="51">
        <f t="shared" si="20"/>
        <v>0.74298408898607116</v>
      </c>
      <c r="BB22" s="51">
        <f t="shared" si="21"/>
        <v>16.403741200289559</v>
      </c>
      <c r="BC22">
        <f>SUM(BB18:BB22)</f>
        <v>203.03453903873594</v>
      </c>
      <c r="BD22" s="50">
        <v>1.678621509000001</v>
      </c>
      <c r="BE22" s="51">
        <v>0.38508714374381947</v>
      </c>
      <c r="BF22" s="105">
        <f t="shared" si="22"/>
        <v>0.64641556232775055</v>
      </c>
      <c r="BG22" s="145">
        <f t="shared" si="23"/>
        <v>14.24822431852132</v>
      </c>
      <c r="BH22" s="13">
        <f>SUM(BG17:BG22)</f>
        <v>446.93602649879631</v>
      </c>
      <c r="BI22" s="117">
        <v>1.675425186</v>
      </c>
      <c r="BJ22" s="51">
        <v>-1.0565564932179613E-2</v>
      </c>
      <c r="BK22" s="105">
        <f t="shared" si="24"/>
        <v>0</v>
      </c>
      <c r="BL22" s="145">
        <f t="shared" si="25"/>
        <v>0</v>
      </c>
      <c r="BM22" s="15">
        <f>AVERAGE(BI17:BI22)</f>
        <v>1.6917847138333333</v>
      </c>
      <c r="BN22" s="156">
        <v>1.6818997890000027</v>
      </c>
      <c r="BO22" s="156">
        <v>0.20730598800583908</v>
      </c>
      <c r="BP22" s="156">
        <f t="shared" si="26"/>
        <v>0.34866789748545784</v>
      </c>
      <c r="BQ22" s="156">
        <f t="shared" si="27"/>
        <v>7.6703215562160461</v>
      </c>
      <c r="BR22" s="151"/>
      <c r="BS22" s="117">
        <v>1.6809163050000002</v>
      </c>
      <c r="BT22" s="105">
        <v>0.53544200951566812</v>
      </c>
      <c r="BU22" s="105">
        <f t="shared" si="28"/>
        <v>0.90003320417685184</v>
      </c>
      <c r="BV22" s="105">
        <f t="shared" si="29"/>
        <v>19.811354352079722</v>
      </c>
      <c r="BW22" s="10">
        <f>SUM(BV18:BV22)</f>
        <v>197.65336622613873</v>
      </c>
      <c r="BX22" s="51">
        <v>1.6747422110000016</v>
      </c>
      <c r="BY22" s="51">
        <v>0.6243853224776349</v>
      </c>
      <c r="BZ22" s="105">
        <f t="shared" si="30"/>
        <v>1.0456844554821434</v>
      </c>
      <c r="CA22" s="145">
        <f t="shared" si="31"/>
        <v>23.102256931672493</v>
      </c>
      <c r="CB22" s="13">
        <f>SUM(CA17:CA22)</f>
        <v>290.49059659351803</v>
      </c>
      <c r="CC22" s="117">
        <v>1.6775014300000013</v>
      </c>
      <c r="CD22" s="51">
        <v>0.49341124406799047</v>
      </c>
      <c r="CE22" s="105">
        <f t="shared" si="32"/>
        <v>0.82769806750213371</v>
      </c>
      <c r="CF22" s="145">
        <f t="shared" si="33"/>
        <v>18.256216030515649</v>
      </c>
      <c r="CG22" s="13">
        <f>SUM(CF18:CF22)</f>
        <v>166.1920533293769</v>
      </c>
      <c r="CH22" s="117">
        <v>1.6800694159999985</v>
      </c>
      <c r="CI22" s="51">
        <v>0.71598473431985277</v>
      </c>
      <c r="CJ22" s="105">
        <f t="shared" si="34"/>
        <v>1.2029040544536691</v>
      </c>
      <c r="CK22" s="105">
        <f t="shared" si="35"/>
        <v>26.491435169834553</v>
      </c>
      <c r="CL22" s="10">
        <f>SUM(CK17:CK22)</f>
        <v>447.21814617287089</v>
      </c>
      <c r="CM22" s="105">
        <v>1.6812714519999989</v>
      </c>
      <c r="CN22" s="51">
        <v>0.26103727465280296</v>
      </c>
      <c r="CO22" s="105">
        <f t="shared" si="36"/>
        <v>0.43887451778164055</v>
      </c>
      <c r="CP22" s="105">
        <f t="shared" si="37"/>
        <v>9.6583791621537092</v>
      </c>
      <c r="CQ22" s="10">
        <f>SUM(CP18:CP22)</f>
        <v>150.02828843506259</v>
      </c>
      <c r="CR22" s="105">
        <v>1.6853146639999999</v>
      </c>
      <c r="CS22" s="51">
        <v>0.33227440864466729</v>
      </c>
      <c r="CT22" s="105">
        <f t="shared" si="38"/>
        <v>0.55998693336078609</v>
      </c>
      <c r="CU22" s="145">
        <f t="shared" si="39"/>
        <v>12.294153119852689</v>
      </c>
      <c r="CV22" s="13">
        <f>SUM(CU18:CU22)</f>
        <v>177.88176594511316</v>
      </c>
      <c r="CW22" s="117">
        <v>1.6775287490000004</v>
      </c>
      <c r="CX22" s="51">
        <v>0.50576638922573747</v>
      </c>
      <c r="CY22" s="105">
        <f t="shared" si="40"/>
        <v>0.84843765820409867</v>
      </c>
      <c r="CZ22" s="105">
        <f t="shared" si="41"/>
        <v>18.713356401352286</v>
      </c>
      <c r="DA22" s="10">
        <f>SUM(CZ18:CZ22)</f>
        <v>185.51946736660838</v>
      </c>
      <c r="DB22" s="105">
        <v>1.6903959980000014</v>
      </c>
      <c r="DC22" s="51">
        <v>0.42178946097279763</v>
      </c>
      <c r="DD22" s="105">
        <f t="shared" si="42"/>
        <v>0.71299121682699484</v>
      </c>
      <c r="DE22" s="145">
        <f t="shared" si="43"/>
        <v>15.606210055993513</v>
      </c>
      <c r="DF22" s="160">
        <f>SUM(DE19:DE22)</f>
        <v>117.77277069718812</v>
      </c>
      <c r="DG22" s="117">
        <v>1.6815719609999995</v>
      </c>
      <c r="DH22" s="51">
        <v>0.65950592022653221</v>
      </c>
      <c r="DI22" s="105">
        <f t="shared" si="44"/>
        <v>1.1090066635664391</v>
      </c>
      <c r="DJ22" s="145">
        <f t="shared" si="45"/>
        <v>24.401719048381693</v>
      </c>
      <c r="DK22" s="13">
        <f>SUM(DJ18:DJ22)</f>
        <v>298.82616211073901</v>
      </c>
      <c r="DL22" s="117">
        <v>1.6855058969999988</v>
      </c>
      <c r="DM22" s="51">
        <v>0.34189140603243068</v>
      </c>
      <c r="DN22" s="105">
        <f t="shared" si="46"/>
        <v>0.57625998100128284</v>
      </c>
      <c r="DO22" s="105">
        <f t="shared" si="47"/>
        <v>12.649982023199936</v>
      </c>
      <c r="DP22" s="13">
        <f>SUM(DO18:DO22)</f>
        <v>205.0353493803764</v>
      </c>
    </row>
    <row r="23" spans="1:120" x14ac:dyDescent="0.25">
      <c r="A23">
        <v>20</v>
      </c>
      <c r="B23" s="20">
        <v>1.6546900650000005</v>
      </c>
      <c r="C23" s="21">
        <v>0.4170180034341357</v>
      </c>
      <c r="D23" s="21">
        <f t="shared" si="0"/>
        <v>0.69003554720860039</v>
      </c>
      <c r="E23" s="21">
        <f t="shared" si="1"/>
        <v>15.429666127063021</v>
      </c>
      <c r="F23" s="110">
        <f>AVERAGE(B18:B22)</f>
        <v>1.695406302600001</v>
      </c>
      <c r="G23" s="5">
        <v>1.6552637640000007</v>
      </c>
      <c r="H23" s="6">
        <v>0.39122052749692798</v>
      </c>
      <c r="I23" s="6">
        <f t="shared" si="2"/>
        <v>0.64757316289863076</v>
      </c>
      <c r="J23" s="6">
        <f t="shared" si="3"/>
        <v>14.475159517386336</v>
      </c>
      <c r="K23" s="80">
        <f>AVERAGE(G18:G22)</f>
        <v>1.6951057936000009</v>
      </c>
      <c r="L23" s="5">
        <v>1.6481881430000023</v>
      </c>
      <c r="M23" s="6">
        <v>0.62808548193646629</v>
      </c>
      <c r="N23" s="6">
        <f t="shared" si="4"/>
        <v>1.0352030441181259</v>
      </c>
      <c r="O23" s="6">
        <f t="shared" si="5"/>
        <v>23.239162831649253</v>
      </c>
      <c r="P23" s="5">
        <v>1.6532148390000021</v>
      </c>
      <c r="Q23" s="6">
        <v>0.3477891553941232</v>
      </c>
      <c r="R23" s="6">
        <f t="shared" si="6"/>
        <v>0.57497019254084214</v>
      </c>
      <c r="S23" s="6">
        <f t="shared" si="7"/>
        <v>12.868198749582557</v>
      </c>
      <c r="T23" s="80">
        <f>AVERAGE(P17:P22)</f>
        <v>1.6957277561666686</v>
      </c>
      <c r="U23" s="5">
        <v>1.6499911970000021</v>
      </c>
      <c r="V23" s="6">
        <v>0.50385815472501727</v>
      </c>
      <c r="W23" s="6">
        <f t="shared" si="8"/>
        <v>0.83136151983294349</v>
      </c>
      <c r="X23" s="6">
        <f t="shared" si="9"/>
        <v>18.64275172482564</v>
      </c>
      <c r="Y23" s="80">
        <f>AVERAGE(U18:U22)</f>
        <v>1.6950784746000014</v>
      </c>
      <c r="Z23" s="5">
        <v>1.6145038160000009</v>
      </c>
      <c r="AA23" s="6">
        <v>0.497220114175353</v>
      </c>
      <c r="AB23" s="6">
        <f t="shared" si="10"/>
        <v>0.80276377172806357</v>
      </c>
      <c r="AC23" s="6">
        <f t="shared" si="11"/>
        <v>18.397144224488063</v>
      </c>
      <c r="AD23" s="80">
        <f>AVERAGE(Z19:Z22)</f>
        <v>1.6929093460000018</v>
      </c>
      <c r="AE23" s="5">
        <v>1.640402228000001</v>
      </c>
      <c r="AF23" s="6">
        <v>0.53856192758229748</v>
      </c>
      <c r="AG23" s="6">
        <f t="shared" si="12"/>
        <v>0.883458185921976</v>
      </c>
      <c r="AH23" s="6">
        <f t="shared" si="13"/>
        <v>19.926791320545007</v>
      </c>
      <c r="AI23" s="80">
        <f>AVERAGE(AE18:AE22)</f>
        <v>1.6954008388000017</v>
      </c>
      <c r="AJ23" s="138">
        <v>1.6528050540000017</v>
      </c>
      <c r="AK23" s="74">
        <v>0.65515830817911891</v>
      </c>
      <c r="AL23" s="74">
        <f t="shared" si="14"/>
        <v>1.0828489629285383</v>
      </c>
      <c r="AM23" s="74">
        <f t="shared" si="15"/>
        <v>24.240857402627398</v>
      </c>
      <c r="AN23" s="40">
        <f>AVERAGE(AJ18:AJ22)</f>
        <v>1.6947670380000015</v>
      </c>
      <c r="AO23" s="5">
        <v>1.6091492919999997</v>
      </c>
      <c r="AP23" s="6">
        <v>0.94498902417904995</v>
      </c>
      <c r="AQ23" s="6">
        <f t="shared" si="16"/>
        <v>1.5206284192054889</v>
      </c>
      <c r="AR23" s="6">
        <f t="shared" si="17"/>
        <v>34.964593894624848</v>
      </c>
      <c r="AS23" s="80">
        <f>AVERAGE(AO18:AO22)</f>
        <v>1.6905926948000005</v>
      </c>
      <c r="AT23" s="5">
        <v>1.6588971909999994</v>
      </c>
      <c r="AU23" s="6">
        <v>0.50222651015548836</v>
      </c>
      <c r="AV23" s="6">
        <f t="shared" si="18"/>
        <v>0.8331421469426723</v>
      </c>
      <c r="AW23" s="6">
        <f t="shared" si="19"/>
        <v>18.582380875753071</v>
      </c>
      <c r="AX23" s="80">
        <f>AVERAGE(AT18:AT22)</f>
        <v>1.6935322192000002</v>
      </c>
      <c r="AY23" s="5">
        <v>1.6454562430000017</v>
      </c>
      <c r="AZ23" s="6">
        <v>0.35492213606946149</v>
      </c>
      <c r="BA23" s="6">
        <f t="shared" si="20"/>
        <v>0.58400884457439151</v>
      </c>
      <c r="BB23" s="6">
        <f t="shared" si="21"/>
        <v>13.132119034570076</v>
      </c>
      <c r="BC23" s="80">
        <f>AVERAGE(AY18:AY22)</f>
        <v>1.6918165860000012</v>
      </c>
      <c r="BD23" s="5">
        <v>1.6556735490000012</v>
      </c>
      <c r="BE23" s="6">
        <v>0.60928206628142545</v>
      </c>
      <c r="BF23" s="21">
        <f t="shared" si="22"/>
        <v>1.0087722010222215</v>
      </c>
      <c r="BG23" s="22">
        <f t="shared" si="23"/>
        <v>22.543436452412742</v>
      </c>
      <c r="BH23" s="110">
        <f>AVERAGE(BD17:BD22)</f>
        <v>1.6929776435000006</v>
      </c>
      <c r="BI23" s="23">
        <v>1.735526986</v>
      </c>
      <c r="BJ23" s="6">
        <v>0.29951619916888267</v>
      </c>
      <c r="BK23" s="21">
        <f t="shared" si="24"/>
        <v>0.51981844640174668</v>
      </c>
      <c r="BL23" s="22">
        <f t="shared" si="25"/>
        <v>11.08209936924866</v>
      </c>
      <c r="BM23" s="15"/>
      <c r="BN23" s="150">
        <v>1.6591430620000018</v>
      </c>
      <c r="BO23" s="150">
        <v>0.24626873445406963</v>
      </c>
      <c r="BP23" s="150">
        <f t="shared" si="26"/>
        <v>0.40859506215699043</v>
      </c>
      <c r="BQ23" s="150">
        <f t="shared" si="27"/>
        <v>9.1119431748005759</v>
      </c>
      <c r="BR23" s="151"/>
      <c r="BS23" s="23">
        <v>1.6535973050000017</v>
      </c>
      <c r="BT23" s="21">
        <v>0.62144832439354702</v>
      </c>
      <c r="BU23" s="21">
        <f t="shared" si="28"/>
        <v>1.0276252744139363</v>
      </c>
      <c r="BV23" s="21">
        <f t="shared" si="29"/>
        <v>22.993588002561239</v>
      </c>
      <c r="BW23" s="93">
        <f>AVERAGE(BS18:BS22)</f>
        <v>1.6945703412000017</v>
      </c>
      <c r="BX23" s="6">
        <v>1.6255680110000021</v>
      </c>
      <c r="BY23" s="6">
        <v>0.59474670735540791</v>
      </c>
      <c r="BZ23" s="21">
        <f t="shared" si="30"/>
        <v>0.96680122212453079</v>
      </c>
      <c r="CA23" s="22">
        <f t="shared" si="31"/>
        <v>22.005628172150093</v>
      </c>
      <c r="CB23" s="15">
        <f>AVERAGE(BX17:BX22)</f>
        <v>1.6940476376666684</v>
      </c>
      <c r="CC23" s="23">
        <v>1.6469041500000028</v>
      </c>
      <c r="CD23" s="6">
        <v>0.50227349917027064</v>
      </c>
      <c r="CE23" s="21">
        <f t="shared" si="32"/>
        <v>0.82719631021854167</v>
      </c>
      <c r="CF23" s="22">
        <f t="shared" si="33"/>
        <v>18.584119469300013</v>
      </c>
      <c r="CG23" s="15">
        <f>AVERAGE(CC18:CC22)</f>
        <v>1.6918493688000023</v>
      </c>
      <c r="CH23" s="23">
        <v>1.6472866160000006</v>
      </c>
      <c r="CI23" s="6">
        <v>0.70615737982474514</v>
      </c>
      <c r="CJ23" s="21">
        <f t="shared" si="34"/>
        <v>1.1632436005749316</v>
      </c>
      <c r="CK23" s="21">
        <f t="shared" si="35"/>
        <v>26.12782305351557</v>
      </c>
      <c r="CL23" s="93">
        <f>AVERAGE(CH17:CH22)</f>
        <v>1.695090312833333</v>
      </c>
      <c r="CM23" s="21">
        <v>1.6506741720000004</v>
      </c>
      <c r="CN23" s="6">
        <v>0.24010923747487312</v>
      </c>
      <c r="CO23" s="21">
        <f t="shared" si="36"/>
        <v>0.39634211675838765</v>
      </c>
      <c r="CP23" s="21">
        <f t="shared" si="37"/>
        <v>8.8840417865703056</v>
      </c>
      <c r="CQ23" s="93">
        <f>AVERAGE(CM18:CM22)</f>
        <v>1.6960182482000004</v>
      </c>
      <c r="CR23" s="21">
        <v>1.6550998500000009</v>
      </c>
      <c r="CS23" s="6">
        <v>0.33926727092011039</v>
      </c>
      <c r="CT23" s="21">
        <f t="shared" si="38"/>
        <v>0.56152120920978432</v>
      </c>
      <c r="CU23" s="22">
        <f t="shared" si="39"/>
        <v>12.552889024044084</v>
      </c>
      <c r="CV23" s="15">
        <f>AVERAGE(CR18:CR22)</f>
        <v>1.6960237120000001</v>
      </c>
      <c r="CW23" s="23">
        <v>1.6349111090000008</v>
      </c>
      <c r="CX23" s="6">
        <v>0.34754253024259468</v>
      </c>
      <c r="CY23" s="21">
        <f t="shared" si="40"/>
        <v>0.56820114354358675</v>
      </c>
      <c r="CZ23" s="21">
        <f t="shared" si="41"/>
        <v>12.859073618976003</v>
      </c>
      <c r="DA23" s="93">
        <f>AVERAGE(CW18:CW22)</f>
        <v>1.6937015970000009</v>
      </c>
      <c r="DB23" s="21">
        <v>1.6641697580000017</v>
      </c>
      <c r="DC23" s="6">
        <v>0.41462957415617047</v>
      </c>
      <c r="DD23" s="21">
        <f t="shared" si="42"/>
        <v>0.69001399808311792</v>
      </c>
      <c r="DE23" s="22">
        <f t="shared" si="43"/>
        <v>15.341294243778307</v>
      </c>
      <c r="DF23" s="15">
        <f>AVERAGE(DB19:DB22)</f>
        <v>1.7005040279999997</v>
      </c>
      <c r="DG23" s="23">
        <v>1.6498819210000022</v>
      </c>
      <c r="DH23" s="6">
        <v>0.65152921713260092</v>
      </c>
      <c r="DI23" s="21">
        <f t="shared" si="44"/>
        <v>1.0749462763503632</v>
      </c>
      <c r="DJ23" s="22">
        <f t="shared" si="45"/>
        <v>24.106581033906235</v>
      </c>
      <c r="DK23" s="15">
        <f>AVERAGE(DG18:DG22)</f>
        <v>1.6942097304000001</v>
      </c>
      <c r="DL23" s="23">
        <v>1.6494448170000009</v>
      </c>
      <c r="DM23" s="6">
        <v>0.34116117597237555</v>
      </c>
      <c r="DN23" s="21">
        <f t="shared" si="46"/>
        <v>0.56272653346926005</v>
      </c>
      <c r="DO23" s="21">
        <f t="shared" si="47"/>
        <v>12.622963510977895</v>
      </c>
      <c r="DP23" s="13">
        <f>AVERAGE(DL18:DL22)</f>
        <v>1.6959963929999997</v>
      </c>
    </row>
    <row r="24" spans="1:120" x14ac:dyDescent="0.25">
      <c r="A24">
        <v>21</v>
      </c>
      <c r="B24" s="5">
        <v>1.5574344250000021</v>
      </c>
      <c r="C24" s="6">
        <v>0.16439574511586366</v>
      </c>
      <c r="D24" s="6">
        <f t="shared" si="0"/>
        <v>0.25603559276697202</v>
      </c>
      <c r="E24" s="6">
        <f t="shared" si="1"/>
        <v>6.0826425692869552</v>
      </c>
      <c r="F24" s="74"/>
      <c r="G24" s="5">
        <v>1.5612864040000023</v>
      </c>
      <c r="H24" s="6">
        <v>0.22308440023020359</v>
      </c>
      <c r="I24" s="6">
        <f t="shared" si="2"/>
        <v>0.34829864102391184</v>
      </c>
      <c r="J24" s="6">
        <f t="shared" si="3"/>
        <v>8.2541228085175327</v>
      </c>
      <c r="K24" s="74"/>
      <c r="L24" s="5">
        <v>1.5432831830000016</v>
      </c>
      <c r="M24" s="6">
        <v>0.35101903844590004</v>
      </c>
      <c r="N24" s="6">
        <f t="shared" si="4"/>
        <v>0.54172177894638851</v>
      </c>
      <c r="O24" s="6">
        <f t="shared" si="5"/>
        <v>12.987704422498302</v>
      </c>
      <c r="P24" s="5">
        <v>1.5592374790000019</v>
      </c>
      <c r="Q24" s="6">
        <v>0.19482701088606849</v>
      </c>
      <c r="R24" s="6">
        <f t="shared" si="6"/>
        <v>0.30378157729509936</v>
      </c>
      <c r="S24" s="6">
        <f t="shared" si="7"/>
        <v>7.2085994027845341</v>
      </c>
      <c r="T24" s="74"/>
      <c r="U24" s="5">
        <v>1.5592921170000018</v>
      </c>
      <c r="V24" s="6">
        <v>0.2863007217088363</v>
      </c>
      <c r="W24" s="6">
        <f t="shared" si="8"/>
        <v>0.44642645845199974</v>
      </c>
      <c r="X24" s="6">
        <f t="shared" si="9"/>
        <v>10.593126703226943</v>
      </c>
      <c r="Y24" s="74"/>
      <c r="Z24" s="5">
        <v>1.4746305360000029</v>
      </c>
      <c r="AA24" s="6">
        <v>0.3062805129335176</v>
      </c>
      <c r="AB24" s="6">
        <f t="shared" si="10"/>
        <v>0.4516505969535089</v>
      </c>
      <c r="AC24" s="6">
        <f t="shared" si="11"/>
        <v>11.332378978540151</v>
      </c>
      <c r="AD24" s="74"/>
      <c r="AE24" s="5">
        <v>1.5245696680000016</v>
      </c>
      <c r="AF24" s="6">
        <v>0.29986475747321578</v>
      </c>
      <c r="AG24" s="6">
        <f t="shared" si="12"/>
        <v>0.45716471374584156</v>
      </c>
      <c r="AH24" s="6">
        <f t="shared" si="13"/>
        <v>11.094996026508984</v>
      </c>
      <c r="AI24" s="74"/>
      <c r="AJ24" s="5">
        <v>1.5577349340000008</v>
      </c>
      <c r="AK24" s="6">
        <v>0.34124807977411492</v>
      </c>
      <c r="AL24" s="6">
        <f t="shared" si="14"/>
        <v>0.5315740550245579</v>
      </c>
      <c r="AM24" s="6">
        <f t="shared" si="15"/>
        <v>12.626178951642252</v>
      </c>
      <c r="AN24" s="6"/>
      <c r="AO24" s="5">
        <v>1.4845746519999992</v>
      </c>
      <c r="AP24" s="6">
        <v>0.37074762185390431</v>
      </c>
      <c r="AQ24" s="6">
        <f t="shared" si="16"/>
        <v>0.55040252169358728</v>
      </c>
      <c r="AR24" s="6">
        <f t="shared" si="17"/>
        <v>13.717662008594459</v>
      </c>
      <c r="AS24" s="74"/>
      <c r="AT24" s="5">
        <v>1.5736619110000003</v>
      </c>
      <c r="AU24" s="6">
        <v>0.31600858496107809</v>
      </c>
      <c r="AV24" s="6">
        <f t="shared" si="18"/>
        <v>0.4972906737022561</v>
      </c>
      <c r="AW24" s="6">
        <f t="shared" si="19"/>
        <v>11.692317643559889</v>
      </c>
      <c r="AX24" s="74"/>
      <c r="AY24" s="5">
        <v>1.5361802430000022</v>
      </c>
      <c r="AZ24" s="6">
        <v>0.25362606543374905</v>
      </c>
      <c r="BA24" s="6">
        <f t="shared" si="20"/>
        <v>0.38961535082915105</v>
      </c>
      <c r="BB24" s="6">
        <f t="shared" si="21"/>
        <v>9.3841644210487143</v>
      </c>
      <c r="BC24" s="74"/>
      <c r="BD24" s="5">
        <v>1.5693455089999997</v>
      </c>
      <c r="BE24" s="6">
        <v>0.39558440396411193</v>
      </c>
      <c r="BF24" s="21">
        <f t="shared" si="22"/>
        <v>0.62080860779152069</v>
      </c>
      <c r="BG24" s="22">
        <f t="shared" si="23"/>
        <v>14.636622946672141</v>
      </c>
      <c r="BH24" s="15"/>
      <c r="BI24" s="23">
        <v>1.7400892589999994</v>
      </c>
      <c r="BJ24" s="6">
        <v>0.17151575558464757</v>
      </c>
      <c r="BK24" s="21">
        <f t="shared" si="24"/>
        <v>0.29845272404211443</v>
      </c>
      <c r="BL24" s="22">
        <f t="shared" si="25"/>
        <v>6.3460829566319603</v>
      </c>
      <c r="BM24" s="15"/>
      <c r="BN24" s="150">
        <v>1.5607946620000011</v>
      </c>
      <c r="BO24" s="150">
        <v>0.16746287492116049</v>
      </c>
      <c r="BP24" s="150">
        <f t="shared" si="26"/>
        <v>0.26137516126012117</v>
      </c>
      <c r="BQ24" s="150">
        <f t="shared" si="27"/>
        <v>6.1961263720829383</v>
      </c>
      <c r="BR24" s="151"/>
      <c r="BS24" s="23">
        <v>1.5541561450000021</v>
      </c>
      <c r="BT24" s="21">
        <v>0.47374426856911023</v>
      </c>
      <c r="BU24" s="21">
        <f t="shared" si="28"/>
        <v>0.73627256615521397</v>
      </c>
      <c r="BV24" s="21">
        <f t="shared" si="29"/>
        <v>17.528537937057077</v>
      </c>
      <c r="BW24" s="93"/>
      <c r="BX24" s="6">
        <v>1.4802309310000012</v>
      </c>
      <c r="BY24" s="6">
        <v>0.42569468630155177</v>
      </c>
      <c r="BZ24" s="21">
        <f t="shared" si="30"/>
        <v>0.6301264418258995</v>
      </c>
      <c r="CA24" s="22">
        <f t="shared" si="31"/>
        <v>15.750703393157416</v>
      </c>
      <c r="CB24" s="15"/>
      <c r="CC24" s="23">
        <v>1.5365353900000027</v>
      </c>
      <c r="CD24" s="6">
        <v>0.43428568985539923</v>
      </c>
      <c r="CE24" s="21">
        <f t="shared" si="32"/>
        <v>0.66729533183338607</v>
      </c>
      <c r="CF24" s="22">
        <f t="shared" si="33"/>
        <v>16.068570524649772</v>
      </c>
      <c r="CG24" s="15"/>
      <c r="CH24" s="23">
        <v>1.5380106159999993</v>
      </c>
      <c r="CI24" s="6">
        <v>0.57736475542381183</v>
      </c>
      <c r="CJ24" s="21">
        <f t="shared" si="34"/>
        <v>0.88799312314606582</v>
      </c>
      <c r="CK24" s="21">
        <f t="shared" si="35"/>
        <v>21.362495950681037</v>
      </c>
      <c r="CL24" s="93"/>
      <c r="CM24" s="21">
        <v>1.5424909319999998</v>
      </c>
      <c r="CN24" s="6">
        <v>0.21385344493538391</v>
      </c>
      <c r="CO24" s="21">
        <f t="shared" si="36"/>
        <v>0.32986699958979093</v>
      </c>
      <c r="CP24" s="21">
        <f t="shared" si="37"/>
        <v>7.9125774626092049</v>
      </c>
      <c r="CQ24" s="93"/>
      <c r="CR24" s="21">
        <v>1.5523804099999996</v>
      </c>
      <c r="CS24" s="6">
        <v>0.15110032484121383</v>
      </c>
      <c r="CT24" s="21">
        <f t="shared" si="38"/>
        <v>0.23456518422813666</v>
      </c>
      <c r="CU24" s="22">
        <f t="shared" si="39"/>
        <v>5.5907120191249113</v>
      </c>
      <c r="CV24" s="15"/>
      <c r="CW24" s="23">
        <v>1.5092437089999997</v>
      </c>
      <c r="CX24" s="6">
        <v>0.2822306869839078</v>
      </c>
      <c r="CY24" s="21">
        <f t="shared" si="40"/>
        <v>0.42595488881721094</v>
      </c>
      <c r="CZ24" s="21">
        <f t="shared" si="41"/>
        <v>10.442535418404589</v>
      </c>
      <c r="DA24" s="93"/>
      <c r="DB24" s="21">
        <v>1.5747546709999991</v>
      </c>
      <c r="DC24" s="6">
        <v>0.20353501540320584</v>
      </c>
      <c r="DD24" s="21">
        <f t="shared" si="42"/>
        <v>0.32051771621825514</v>
      </c>
      <c r="DE24" s="22">
        <f t="shared" si="43"/>
        <v>7.5307955699186166</v>
      </c>
      <c r="DF24" s="15"/>
      <c r="DG24" s="23">
        <v>1.5416986810000015</v>
      </c>
      <c r="DH24" s="6">
        <v>0.43964698727668633</v>
      </c>
      <c r="DI24" s="21">
        <f t="shared" si="44"/>
        <v>0.6778031803900918</v>
      </c>
      <c r="DJ24" s="22">
        <f t="shared" si="45"/>
        <v>16.266938529237393</v>
      </c>
      <c r="DK24" s="15"/>
      <c r="DL24" s="23">
        <v>1.5314267369999985</v>
      </c>
      <c r="DM24" s="6">
        <v>0.13608340970609792</v>
      </c>
      <c r="DN24" s="21">
        <f t="shared" si="46"/>
        <v>0.20840177208604346</v>
      </c>
      <c r="DO24" s="21">
        <f t="shared" si="47"/>
        <v>5.0350861591256226</v>
      </c>
      <c r="DP24" s="13"/>
    </row>
    <row r="25" spans="1:120" x14ac:dyDescent="0.25">
      <c r="A25">
        <v>22</v>
      </c>
      <c r="B25" s="5">
        <v>1.3574593450000005</v>
      </c>
      <c r="C25" s="6">
        <v>6.3509511507885155E-2</v>
      </c>
      <c r="D25" s="6">
        <f t="shared" si="0"/>
        <v>8.6211579892763776E-2</v>
      </c>
      <c r="E25" s="6">
        <f t="shared" si="1"/>
        <v>2.349851925791751</v>
      </c>
      <c r="F25" s="74"/>
      <c r="G25" s="5">
        <v>1.3711461640000007</v>
      </c>
      <c r="H25" s="6">
        <v>0.10444771472919911</v>
      </c>
      <c r="I25" s="6">
        <f t="shared" si="2"/>
        <v>0.14321308338950772</v>
      </c>
      <c r="J25" s="6">
        <f t="shared" si="3"/>
        <v>3.864565444980367</v>
      </c>
      <c r="K25" s="74"/>
      <c r="L25" s="5">
        <v>1.3454936230000012</v>
      </c>
      <c r="M25" s="6">
        <v>0.18658478434539769</v>
      </c>
      <c r="N25" s="6">
        <f t="shared" si="4"/>
        <v>0.25104863748556305</v>
      </c>
      <c r="O25" s="6">
        <f t="shared" si="5"/>
        <v>6.9036370207797146</v>
      </c>
      <c r="P25" s="5">
        <v>1.3592623990000021</v>
      </c>
      <c r="Q25" s="6">
        <v>0.17709095781949646</v>
      </c>
      <c r="R25" s="6">
        <f t="shared" si="6"/>
        <v>0.24071308016693696</v>
      </c>
      <c r="S25" s="6">
        <f t="shared" si="7"/>
        <v>6.5523654393213695</v>
      </c>
      <c r="T25" s="74"/>
      <c r="U25" s="5">
        <v>1.3593170370000003</v>
      </c>
      <c r="V25" s="6">
        <v>0.15435476769726347</v>
      </c>
      <c r="W25" s="6">
        <f t="shared" si="8"/>
        <v>0.20981706547306755</v>
      </c>
      <c r="X25" s="6">
        <f t="shared" si="9"/>
        <v>5.7111264047987484</v>
      </c>
      <c r="Y25" s="74"/>
      <c r="Z25" s="5">
        <v>1.2932323760000006</v>
      </c>
      <c r="AA25" s="6">
        <v>0.24365751419767567</v>
      </c>
      <c r="AB25" s="6">
        <f t="shared" si="10"/>
        <v>0.315105786016114</v>
      </c>
      <c r="AC25" s="6">
        <f t="shared" si="11"/>
        <v>9.015328025314</v>
      </c>
      <c r="AD25" s="74"/>
      <c r="AE25" s="5">
        <v>1.3278728680000018</v>
      </c>
      <c r="AF25" s="6">
        <v>0.14719581382050481</v>
      </c>
      <c r="AG25" s="6">
        <f t="shared" si="12"/>
        <v>0.19545732745542801</v>
      </c>
      <c r="AH25" s="6">
        <f t="shared" si="13"/>
        <v>5.4462451113586781</v>
      </c>
      <c r="AI25" s="74"/>
      <c r="AJ25" s="5">
        <v>1.3634148870000029</v>
      </c>
      <c r="AK25" s="6">
        <v>0.23213621599867582</v>
      </c>
      <c r="AL25" s="6">
        <f t="shared" si="14"/>
        <v>0.31649797270444285</v>
      </c>
      <c r="AM25" s="6">
        <f t="shared" si="15"/>
        <v>8.5890399919510045</v>
      </c>
      <c r="AN25" s="6"/>
      <c r="AO25" s="5">
        <v>1.2889706120000017</v>
      </c>
      <c r="AP25" s="6">
        <v>0.18546675167586613</v>
      </c>
      <c r="AQ25" s="6">
        <f t="shared" si="16"/>
        <v>0.23906119241329352</v>
      </c>
      <c r="AR25" s="6">
        <f t="shared" si="17"/>
        <v>6.8622698120070469</v>
      </c>
      <c r="AS25" s="74"/>
      <c r="AT25" s="5">
        <v>1.3857071909999998</v>
      </c>
      <c r="AU25" s="6">
        <v>0.17551219515996044</v>
      </c>
      <c r="AV25" s="6">
        <f t="shared" si="18"/>
        <v>0.24320851094135254</v>
      </c>
      <c r="AW25" s="6">
        <f t="shared" si="19"/>
        <v>6.4939512209185368</v>
      </c>
      <c r="AX25" s="74"/>
      <c r="AY25" s="5">
        <v>1.3558748429999987</v>
      </c>
      <c r="AZ25" s="6">
        <v>0.15682914694414299</v>
      </c>
      <c r="BA25" s="6">
        <f t="shared" si="20"/>
        <v>0.21264069499071361</v>
      </c>
      <c r="BB25" s="6">
        <f t="shared" si="21"/>
        <v>5.8026784369332907</v>
      </c>
      <c r="BC25" s="74"/>
      <c r="BD25" s="5">
        <v>1.3781125089999993</v>
      </c>
      <c r="BE25" s="6">
        <v>0.28218974317111223</v>
      </c>
      <c r="BF25" s="21">
        <f t="shared" si="22"/>
        <v>0.38888921497560686</v>
      </c>
      <c r="BG25" s="22">
        <f t="shared" si="23"/>
        <v>10.441020497331152</v>
      </c>
      <c r="BH25" s="15"/>
      <c r="BI25" s="23">
        <v>1.3705451459999995</v>
      </c>
      <c r="BJ25" s="6">
        <v>0.11234326622963954</v>
      </c>
      <c r="BK25" s="21">
        <f t="shared" si="24"/>
        <v>0.15397151821681815</v>
      </c>
      <c r="BL25" s="22">
        <f t="shared" si="25"/>
        <v>4.1567008504966632</v>
      </c>
      <c r="BM25" s="15"/>
      <c r="BN25" s="150">
        <v>1.6635141020000024</v>
      </c>
      <c r="BO25" s="150">
        <v>0.10373830509421762</v>
      </c>
      <c r="BP25" s="150">
        <f t="shared" si="26"/>
        <v>0.17257013344180971</v>
      </c>
      <c r="BQ25" s="150">
        <f t="shared" si="27"/>
        <v>3.8383172884860519</v>
      </c>
      <c r="BR25" s="151"/>
      <c r="BS25" s="23">
        <v>1.3498100250000018</v>
      </c>
      <c r="BT25" s="21">
        <v>0.35659426376517844</v>
      </c>
      <c r="BU25" s="21">
        <f t="shared" si="28"/>
        <v>0.48133451208773276</v>
      </c>
      <c r="BV25" s="21">
        <f t="shared" si="29"/>
        <v>13.193987759311602</v>
      </c>
      <c r="BW25" s="93"/>
      <c r="BX25" s="6">
        <v>1.2695194840000035</v>
      </c>
      <c r="BY25" s="6">
        <v>0.35883041632200469</v>
      </c>
      <c r="BZ25" s="21">
        <f t="shared" si="30"/>
        <v>0.45554220497261783</v>
      </c>
      <c r="CA25" s="22">
        <f t="shared" si="31"/>
        <v>13.276725403914174</v>
      </c>
      <c r="CB25" s="15"/>
      <c r="CC25" s="23">
        <v>1.317983390000002</v>
      </c>
      <c r="CD25" s="6">
        <v>0.31839154475759979</v>
      </c>
      <c r="CE25" s="21">
        <f t="shared" si="32"/>
        <v>0.41963476750695872</v>
      </c>
      <c r="CF25" s="22">
        <f t="shared" si="33"/>
        <v>11.780487156031192</v>
      </c>
      <c r="CG25" s="15"/>
      <c r="CH25" s="23">
        <v>1.3336644960000008</v>
      </c>
      <c r="CI25" s="6">
        <v>0.43339760402426702</v>
      </c>
      <c r="CJ25" s="21">
        <f t="shared" si="34"/>
        <v>0.57800699713863202</v>
      </c>
      <c r="CK25" s="21">
        <f t="shared" si="35"/>
        <v>16.03571134889788</v>
      </c>
      <c r="CL25" s="93"/>
      <c r="CM25" s="21">
        <v>1.3381448120000012</v>
      </c>
      <c r="CN25" s="6">
        <v>0.13463438274904704</v>
      </c>
      <c r="CO25" s="21">
        <f t="shared" si="36"/>
        <v>0.18016030079245976</v>
      </c>
      <c r="CP25" s="21">
        <f t="shared" si="37"/>
        <v>4.9814721617147404</v>
      </c>
      <c r="CQ25" s="93"/>
      <c r="CR25" s="21">
        <v>1.3524053299999999</v>
      </c>
      <c r="CS25" s="6">
        <v>8.733583086823106E-2</v>
      </c>
      <c r="CT25" s="21">
        <f t="shared" si="38"/>
        <v>0.1181134431661742</v>
      </c>
      <c r="CU25" s="22">
        <f t="shared" si="39"/>
        <v>3.2314257421245491</v>
      </c>
      <c r="CV25" s="15"/>
      <c r="CW25" s="23">
        <v>1.3050888220000001</v>
      </c>
      <c r="CX25" s="6">
        <v>0.20248977023498768</v>
      </c>
      <c r="CY25" s="21">
        <f t="shared" si="40"/>
        <v>0.26426713570303073</v>
      </c>
      <c r="CZ25" s="21">
        <f t="shared" si="41"/>
        <v>7.4921214986945444</v>
      </c>
      <c r="DA25" s="93"/>
      <c r="DB25" s="21">
        <v>1.391170991000001</v>
      </c>
      <c r="DC25" s="6">
        <v>0.15076492386829451</v>
      </c>
      <c r="DD25" s="21">
        <f t="shared" si="42"/>
        <v>0.20973978854589498</v>
      </c>
      <c r="DE25" s="22">
        <f t="shared" si="43"/>
        <v>5.5783021831268966</v>
      </c>
      <c r="DF25" s="15"/>
      <c r="DG25" s="23">
        <v>1.3548367209999999</v>
      </c>
      <c r="DH25" s="6">
        <v>0.49544233009277022</v>
      </c>
      <c r="DI25" s="21">
        <f t="shared" si="44"/>
        <v>0.67124346194748841</v>
      </c>
      <c r="DJ25" s="22">
        <f t="shared" si="45"/>
        <v>18.331366213432499</v>
      </c>
      <c r="DK25" s="15"/>
      <c r="DL25" s="23">
        <v>1.333637177</v>
      </c>
      <c r="DM25" s="6">
        <v>4.1483883864610778E-2</v>
      </c>
      <c r="DN25" s="21">
        <f t="shared" si="46"/>
        <v>5.5324449768195366E-2</v>
      </c>
      <c r="DO25" s="21">
        <f t="shared" si="47"/>
        <v>1.5349037029905988</v>
      </c>
      <c r="DP25" s="13"/>
    </row>
  </sheetData>
  <mergeCells count="46">
    <mergeCell ref="CR1:CS1"/>
    <mergeCell ref="CM2:CN2"/>
    <mergeCell ref="CR2:CS2"/>
    <mergeCell ref="BN1:BO1"/>
    <mergeCell ref="CM1:CN1"/>
    <mergeCell ref="CW1:CX1"/>
    <mergeCell ref="DB1:DC1"/>
    <mergeCell ref="DG1:DH1"/>
    <mergeCell ref="DL1:DM1"/>
    <mergeCell ref="CW2:CX2"/>
    <mergeCell ref="DB2:DC2"/>
    <mergeCell ref="DG2:DH2"/>
    <mergeCell ref="DL2:DM2"/>
    <mergeCell ref="BI2:BJ2"/>
    <mergeCell ref="BS2:BT2"/>
    <mergeCell ref="BX2:BY2"/>
    <mergeCell ref="CC2:CD2"/>
    <mergeCell ref="CH2:CI2"/>
    <mergeCell ref="BN2:BO2"/>
    <mergeCell ref="BI1:BJ1"/>
    <mergeCell ref="BS1:BT1"/>
    <mergeCell ref="BX1:BY1"/>
    <mergeCell ref="CC1:CD1"/>
    <mergeCell ref="CH1:CI1"/>
    <mergeCell ref="AO2:AP2"/>
    <mergeCell ref="AT2:AU2"/>
    <mergeCell ref="AY1:AZ1"/>
    <mergeCell ref="BD1:BE1"/>
    <mergeCell ref="AY2:AZ2"/>
    <mergeCell ref="BD2:BE2"/>
    <mergeCell ref="AJ1:AK1"/>
    <mergeCell ref="AO1:AP1"/>
    <mergeCell ref="AT1:AU1"/>
    <mergeCell ref="B2:C2"/>
    <mergeCell ref="G2:H2"/>
    <mergeCell ref="L2:M2"/>
    <mergeCell ref="U2:V2"/>
    <mergeCell ref="Z2:AA2"/>
    <mergeCell ref="AE2:AF2"/>
    <mergeCell ref="AJ2:AK2"/>
    <mergeCell ref="B1:C1"/>
    <mergeCell ref="G1:H1"/>
    <mergeCell ref="L1:M1"/>
    <mergeCell ref="U1:V1"/>
    <mergeCell ref="Z1:AA1"/>
    <mergeCell ref="AE1:AF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840BC-7C3F-1640-AE68-5B2BD6A8A789}">
  <dimension ref="A1:DS25"/>
  <sheetViews>
    <sheetView zoomScale="120" zoomScaleNormal="120" workbookViewId="0">
      <pane xSplit="1" topLeftCell="DO1" activePane="topRight" state="frozen"/>
      <selection pane="topRight" activeCell="DS22" sqref="DS22"/>
    </sheetView>
  </sheetViews>
  <sheetFormatPr defaultColWidth="11.42578125" defaultRowHeight="15" x14ac:dyDescent="0.25"/>
  <sheetData>
    <row r="1" spans="1:123" x14ac:dyDescent="0.25">
      <c r="B1" s="173" t="s">
        <v>0</v>
      </c>
      <c r="C1" s="173"/>
      <c r="D1" s="135" t="s">
        <v>43</v>
      </c>
      <c r="E1" s="135"/>
      <c r="F1" s="135"/>
      <c r="G1" s="173" t="s">
        <v>1</v>
      </c>
      <c r="H1" s="173"/>
      <c r="I1" s="135" t="s">
        <v>44</v>
      </c>
      <c r="J1" s="135"/>
      <c r="K1" s="135"/>
      <c r="L1" s="173" t="s">
        <v>2</v>
      </c>
      <c r="M1" s="173"/>
      <c r="N1" s="135" t="s">
        <v>45</v>
      </c>
      <c r="O1" s="135"/>
      <c r="P1" s="135"/>
      <c r="Q1" s="175" t="s">
        <v>3</v>
      </c>
      <c r="R1" s="175"/>
      <c r="S1" s="136" t="s">
        <v>46</v>
      </c>
      <c r="T1" s="136"/>
      <c r="U1" s="161" t="s">
        <v>189</v>
      </c>
      <c r="V1" s="161"/>
      <c r="W1" s="161"/>
      <c r="X1" s="161"/>
      <c r="Y1" s="161"/>
      <c r="Z1" s="173" t="s">
        <v>4</v>
      </c>
      <c r="AA1" s="173"/>
      <c r="AB1" s="135" t="s">
        <v>47</v>
      </c>
      <c r="AC1" s="135"/>
      <c r="AD1" s="135"/>
      <c r="AE1" s="173" t="s">
        <v>5</v>
      </c>
      <c r="AF1" s="173"/>
      <c r="AG1" s="135" t="s">
        <v>48</v>
      </c>
      <c r="AH1" s="135"/>
      <c r="AI1" s="135"/>
      <c r="AJ1" s="173" t="s">
        <v>12</v>
      </c>
      <c r="AK1" s="173"/>
      <c r="AL1" s="135" t="s">
        <v>49</v>
      </c>
      <c r="AM1" s="135"/>
      <c r="AN1" s="135"/>
      <c r="AO1" s="173" t="s">
        <v>13</v>
      </c>
      <c r="AP1" s="173"/>
      <c r="AQ1" s="135" t="s">
        <v>50</v>
      </c>
      <c r="AR1" s="135"/>
      <c r="AS1" s="135"/>
      <c r="AT1" s="173" t="s">
        <v>14</v>
      </c>
      <c r="AU1" s="173"/>
      <c r="AV1" s="135" t="s">
        <v>51</v>
      </c>
      <c r="AW1" s="135"/>
      <c r="AX1" s="135"/>
      <c r="AY1" s="173" t="s">
        <v>15</v>
      </c>
      <c r="AZ1" s="173"/>
      <c r="BA1" s="135" t="s">
        <v>52</v>
      </c>
      <c r="BB1" s="135"/>
      <c r="BC1" s="135"/>
      <c r="BD1" s="173" t="s">
        <v>16</v>
      </c>
      <c r="BE1" s="173"/>
      <c r="BF1" s="135" t="s">
        <v>53</v>
      </c>
      <c r="BG1" s="135"/>
      <c r="BH1" s="135"/>
      <c r="BI1" s="177" t="s">
        <v>65</v>
      </c>
      <c r="BJ1" s="177"/>
      <c r="BK1" s="137"/>
      <c r="BL1" s="51" t="s">
        <v>43</v>
      </c>
      <c r="BM1" s="185" t="s">
        <v>179</v>
      </c>
      <c r="BN1" s="185"/>
      <c r="BO1" s="74"/>
      <c r="BP1" s="74"/>
      <c r="BQ1" s="74"/>
      <c r="BR1" s="177" t="s">
        <v>66</v>
      </c>
      <c r="BS1" s="177"/>
      <c r="BT1" s="51" t="s">
        <v>44</v>
      </c>
      <c r="BU1" s="51"/>
      <c r="BV1" s="51"/>
      <c r="BW1" s="173" t="s">
        <v>67</v>
      </c>
      <c r="BX1" s="173"/>
      <c r="BY1" t="s">
        <v>45</v>
      </c>
      <c r="CB1" s="178" t="s">
        <v>68</v>
      </c>
      <c r="CC1" s="178"/>
      <c r="CD1" t="s">
        <v>46</v>
      </c>
      <c r="CG1" s="173" t="s">
        <v>69</v>
      </c>
      <c r="CH1" s="173"/>
      <c r="CI1" t="s">
        <v>47</v>
      </c>
      <c r="CL1" s="173" t="s">
        <v>70</v>
      </c>
      <c r="CM1" s="173"/>
      <c r="CN1" t="s">
        <v>48</v>
      </c>
      <c r="CQ1" s="173" t="s">
        <v>71</v>
      </c>
      <c r="CR1" s="173"/>
      <c r="CS1" t="s">
        <v>49</v>
      </c>
      <c r="CV1" s="173" t="s">
        <v>72</v>
      </c>
      <c r="CW1" s="173"/>
      <c r="CX1" t="s">
        <v>50</v>
      </c>
      <c r="DA1" s="173" t="s">
        <v>73</v>
      </c>
      <c r="DB1" s="173"/>
      <c r="DC1" t="s">
        <v>51</v>
      </c>
      <c r="DF1" s="175" t="s">
        <v>74</v>
      </c>
      <c r="DG1" s="175"/>
      <c r="DH1" s="70" t="s">
        <v>52</v>
      </c>
      <c r="DI1" s="70"/>
      <c r="DJ1" s="186" t="s">
        <v>180</v>
      </c>
      <c r="DK1" s="186"/>
      <c r="DL1" s="74"/>
      <c r="DM1" s="74"/>
      <c r="DN1" s="74"/>
      <c r="DO1" s="173" t="s">
        <v>75</v>
      </c>
      <c r="DP1" s="173"/>
      <c r="DQ1" t="s">
        <v>53</v>
      </c>
    </row>
    <row r="2" spans="1:123" x14ac:dyDescent="0.25">
      <c r="B2" s="173" t="s">
        <v>6</v>
      </c>
      <c r="C2" s="173"/>
      <c r="D2" s="135"/>
      <c r="E2" s="135"/>
      <c r="F2" s="135"/>
      <c r="G2" s="173" t="s">
        <v>7</v>
      </c>
      <c r="H2" s="173"/>
      <c r="I2" s="135"/>
      <c r="J2" s="135"/>
      <c r="K2" s="135"/>
      <c r="L2" s="173" t="s">
        <v>8</v>
      </c>
      <c r="M2" s="173"/>
      <c r="N2" s="135"/>
      <c r="O2" s="135"/>
      <c r="P2" s="135"/>
      <c r="Q2" s="175" t="s">
        <v>9</v>
      </c>
      <c r="R2" s="175"/>
      <c r="S2" s="136"/>
      <c r="T2" s="136"/>
      <c r="U2" s="161" t="s">
        <v>34</v>
      </c>
      <c r="V2" s="161"/>
      <c r="W2" s="161"/>
      <c r="X2" s="161"/>
      <c r="Y2" s="161"/>
      <c r="Z2" s="173" t="s">
        <v>10</v>
      </c>
      <c r="AA2" s="173"/>
      <c r="AB2" s="135"/>
      <c r="AC2" s="135"/>
      <c r="AD2" s="135"/>
      <c r="AE2" s="173" t="s">
        <v>11</v>
      </c>
      <c r="AF2" s="173"/>
      <c r="AG2" s="135"/>
      <c r="AH2" s="135"/>
      <c r="AI2" s="135"/>
      <c r="AJ2" s="173" t="s">
        <v>28</v>
      </c>
      <c r="AK2" s="173"/>
      <c r="AL2" s="135"/>
      <c r="AM2" s="135"/>
      <c r="AN2" s="135"/>
      <c r="AO2" s="173" t="s">
        <v>29</v>
      </c>
      <c r="AP2" s="173"/>
      <c r="AQ2" s="135"/>
      <c r="AR2" s="135"/>
      <c r="AS2" s="135"/>
      <c r="AT2" s="173" t="s">
        <v>30</v>
      </c>
      <c r="AU2" s="173"/>
      <c r="AV2" s="135"/>
      <c r="AW2" s="135"/>
      <c r="AX2" s="135"/>
      <c r="AY2" s="173" t="s">
        <v>31</v>
      </c>
      <c r="AZ2" s="173"/>
      <c r="BA2" s="135"/>
      <c r="BB2" s="135"/>
      <c r="BC2" s="135"/>
      <c r="BD2" s="176" t="s">
        <v>32</v>
      </c>
      <c r="BE2" s="173"/>
      <c r="BF2" s="135"/>
      <c r="BG2" s="135"/>
      <c r="BH2" s="135"/>
      <c r="BI2" s="177" t="s">
        <v>28</v>
      </c>
      <c r="BJ2" s="177"/>
      <c r="BK2" s="137"/>
      <c r="BL2" s="51"/>
      <c r="BM2" s="185" t="s">
        <v>11</v>
      </c>
      <c r="BN2" s="185"/>
      <c r="BO2" s="74"/>
      <c r="BP2" s="74"/>
      <c r="BQ2" s="74"/>
      <c r="BR2" s="177" t="s">
        <v>29</v>
      </c>
      <c r="BS2" s="177"/>
      <c r="BT2" s="51"/>
      <c r="BU2" s="51"/>
      <c r="BV2" s="51"/>
      <c r="BW2" s="173" t="s">
        <v>30</v>
      </c>
      <c r="BX2" s="173"/>
      <c r="CB2" s="178" t="s">
        <v>31</v>
      </c>
      <c r="CC2" s="178"/>
      <c r="CG2" s="173" t="s">
        <v>32</v>
      </c>
      <c r="CH2" s="173"/>
      <c r="CL2" s="173" t="s">
        <v>33</v>
      </c>
      <c r="CM2" s="173"/>
      <c r="CQ2" s="173" t="s">
        <v>6</v>
      </c>
      <c r="CR2" s="173"/>
      <c r="CV2" s="173" t="s">
        <v>7</v>
      </c>
      <c r="CW2" s="173"/>
      <c r="DA2" s="173" t="s">
        <v>8</v>
      </c>
      <c r="DB2" s="173"/>
      <c r="DF2" s="175" t="s">
        <v>9</v>
      </c>
      <c r="DG2" s="175"/>
      <c r="DH2" s="70"/>
      <c r="DI2" s="70"/>
      <c r="DJ2" s="186" t="s">
        <v>34</v>
      </c>
      <c r="DK2" s="186"/>
      <c r="DL2" s="74"/>
      <c r="DM2" s="74"/>
      <c r="DN2" s="74"/>
      <c r="DO2" s="173" t="s">
        <v>10</v>
      </c>
      <c r="DP2" s="173"/>
    </row>
    <row r="3" spans="1:123" ht="30" x14ac:dyDescent="0.25">
      <c r="B3" s="1" t="s">
        <v>38</v>
      </c>
      <c r="C3" s="2" t="s">
        <v>39</v>
      </c>
      <c r="D3" s="2" t="s">
        <v>40</v>
      </c>
      <c r="E3" s="2" t="s">
        <v>81</v>
      </c>
      <c r="F3" s="2" t="s">
        <v>174</v>
      </c>
      <c r="G3" s="1" t="s">
        <v>38</v>
      </c>
      <c r="H3" s="2" t="s">
        <v>39</v>
      </c>
      <c r="I3" s="2" t="s">
        <v>40</v>
      </c>
      <c r="J3" s="2" t="s">
        <v>81</v>
      </c>
      <c r="K3" s="2" t="s">
        <v>174</v>
      </c>
      <c r="L3" s="1" t="s">
        <v>38</v>
      </c>
      <c r="M3" s="2" t="s">
        <v>39</v>
      </c>
      <c r="N3" s="2" t="s">
        <v>40</v>
      </c>
      <c r="O3" s="2" t="s">
        <v>81</v>
      </c>
      <c r="P3" s="2"/>
      <c r="Q3" s="72" t="s">
        <v>38</v>
      </c>
      <c r="R3" s="73" t="s">
        <v>39</v>
      </c>
      <c r="S3" s="73" t="s">
        <v>40</v>
      </c>
      <c r="T3" s="73" t="s">
        <v>81</v>
      </c>
      <c r="U3" s="1" t="s">
        <v>38</v>
      </c>
      <c r="V3" s="2" t="s">
        <v>39</v>
      </c>
      <c r="W3" s="2" t="s">
        <v>40</v>
      </c>
      <c r="X3" s="2" t="s">
        <v>81</v>
      </c>
      <c r="Y3" s="2"/>
      <c r="Z3" s="1" t="s">
        <v>38</v>
      </c>
      <c r="AA3" s="2" t="s">
        <v>39</v>
      </c>
      <c r="AB3" s="2" t="s">
        <v>40</v>
      </c>
      <c r="AC3" s="2" t="s">
        <v>81</v>
      </c>
      <c r="AD3" s="2"/>
      <c r="AE3" s="1" t="s">
        <v>38</v>
      </c>
      <c r="AF3" s="2" t="s">
        <v>39</v>
      </c>
      <c r="AG3" s="2" t="s">
        <v>40</v>
      </c>
      <c r="AH3" s="2" t="s">
        <v>81</v>
      </c>
      <c r="AI3" s="2"/>
      <c r="AJ3" s="1" t="s">
        <v>38</v>
      </c>
      <c r="AK3" s="2" t="s">
        <v>39</v>
      </c>
      <c r="AL3" s="2" t="s">
        <v>40</v>
      </c>
      <c r="AM3" s="2" t="s">
        <v>81</v>
      </c>
      <c r="AN3" s="2"/>
      <c r="AO3" s="1" t="s">
        <v>38</v>
      </c>
      <c r="AP3" s="2" t="s">
        <v>39</v>
      </c>
      <c r="AQ3" s="2" t="s">
        <v>40</v>
      </c>
      <c r="AR3" s="2" t="s">
        <v>81</v>
      </c>
      <c r="AS3" s="2"/>
      <c r="AT3" s="1" t="s">
        <v>38</v>
      </c>
      <c r="AU3" s="2" t="s">
        <v>39</v>
      </c>
      <c r="AV3" s="2" t="s">
        <v>40</v>
      </c>
      <c r="AW3" s="2" t="s">
        <v>81</v>
      </c>
      <c r="AX3" s="2"/>
      <c r="AY3" s="1" t="s">
        <v>38</v>
      </c>
      <c r="AZ3" s="2" t="s">
        <v>39</v>
      </c>
      <c r="BA3" s="2" t="s">
        <v>40</v>
      </c>
      <c r="BB3" s="2" t="s">
        <v>81</v>
      </c>
      <c r="BC3" s="2"/>
      <c r="BD3" s="1" t="s">
        <v>38</v>
      </c>
      <c r="BE3" s="2" t="s">
        <v>39</v>
      </c>
      <c r="BF3" s="2" t="s">
        <v>40</v>
      </c>
      <c r="BG3" s="2" t="s">
        <v>81</v>
      </c>
      <c r="BH3" s="2"/>
      <c r="BI3" s="8" t="s">
        <v>38</v>
      </c>
      <c r="BJ3" s="2" t="s">
        <v>39</v>
      </c>
      <c r="BK3" s="2" t="s">
        <v>40</v>
      </c>
      <c r="BL3" s="9" t="s">
        <v>81</v>
      </c>
      <c r="BM3" s="8" t="s">
        <v>38</v>
      </c>
      <c r="BN3" s="2" t="s">
        <v>39</v>
      </c>
      <c r="BO3" s="2" t="s">
        <v>40</v>
      </c>
      <c r="BP3" s="2" t="s">
        <v>81</v>
      </c>
      <c r="BQ3" s="108"/>
      <c r="BR3" s="8" t="s">
        <v>38</v>
      </c>
      <c r="BS3" s="2" t="s">
        <v>39</v>
      </c>
      <c r="BT3" s="2" t="s">
        <v>40</v>
      </c>
      <c r="BU3" s="2" t="s">
        <v>81</v>
      </c>
      <c r="BV3" s="9"/>
      <c r="BW3" s="1" t="s">
        <v>38</v>
      </c>
      <c r="BX3" s="2" t="s">
        <v>39</v>
      </c>
      <c r="BY3" s="2" t="s">
        <v>40</v>
      </c>
      <c r="BZ3" s="2" t="s">
        <v>81</v>
      </c>
      <c r="CA3" s="9"/>
      <c r="CB3" s="1" t="s">
        <v>38</v>
      </c>
      <c r="CC3" s="2" t="s">
        <v>39</v>
      </c>
      <c r="CD3" s="2" t="s">
        <v>40</v>
      </c>
      <c r="CE3" s="2" t="s">
        <v>81</v>
      </c>
      <c r="CF3" s="9"/>
      <c r="CG3" s="1" t="s">
        <v>38</v>
      </c>
      <c r="CH3" s="2" t="s">
        <v>39</v>
      </c>
      <c r="CI3" s="2" t="s">
        <v>40</v>
      </c>
      <c r="CJ3" s="2" t="s">
        <v>81</v>
      </c>
      <c r="CK3" s="9"/>
      <c r="CL3" s="1" t="s">
        <v>38</v>
      </c>
      <c r="CM3" s="2" t="s">
        <v>39</v>
      </c>
      <c r="CN3" s="2" t="s">
        <v>40</v>
      </c>
      <c r="CO3" s="2" t="s">
        <v>81</v>
      </c>
      <c r="CP3" s="9"/>
      <c r="CQ3" s="1" t="s">
        <v>38</v>
      </c>
      <c r="CR3" s="2" t="s">
        <v>39</v>
      </c>
      <c r="CS3" s="2" t="s">
        <v>40</v>
      </c>
      <c r="CT3" s="2" t="s">
        <v>81</v>
      </c>
      <c r="CU3" s="9"/>
      <c r="CV3" s="1" t="s">
        <v>38</v>
      </c>
      <c r="CW3" s="2" t="s">
        <v>39</v>
      </c>
      <c r="CX3" s="2" t="s">
        <v>40</v>
      </c>
      <c r="CY3" s="2" t="s">
        <v>81</v>
      </c>
      <c r="CZ3" s="9"/>
      <c r="DA3" s="1" t="s">
        <v>38</v>
      </c>
      <c r="DB3" s="2" t="s">
        <v>39</v>
      </c>
      <c r="DC3" s="2" t="s">
        <v>40</v>
      </c>
      <c r="DD3" s="2" t="s">
        <v>81</v>
      </c>
      <c r="DE3" s="2"/>
      <c r="DF3" s="1" t="s">
        <v>38</v>
      </c>
      <c r="DG3" s="2" t="s">
        <v>39</v>
      </c>
      <c r="DH3" s="2" t="s">
        <v>40</v>
      </c>
      <c r="DI3" s="9" t="s">
        <v>81</v>
      </c>
      <c r="DJ3" s="1" t="s">
        <v>38</v>
      </c>
      <c r="DK3" s="2" t="s">
        <v>39</v>
      </c>
      <c r="DL3" s="2" t="s">
        <v>40</v>
      </c>
      <c r="DM3" s="2" t="s">
        <v>81</v>
      </c>
      <c r="DN3" s="9"/>
      <c r="DO3" s="1" t="s">
        <v>38</v>
      </c>
      <c r="DP3" s="2" t="s">
        <v>39</v>
      </c>
      <c r="DQ3" s="2" t="s">
        <v>40</v>
      </c>
      <c r="DR3" s="2" t="s">
        <v>81</v>
      </c>
      <c r="DS3" s="9"/>
    </row>
    <row r="4" spans="1:123" x14ac:dyDescent="0.25">
      <c r="A4">
        <v>1</v>
      </c>
      <c r="B4" s="5">
        <v>1.7333414660000006</v>
      </c>
      <c r="C4" s="6">
        <v>1.5045311262524896E-2</v>
      </c>
      <c r="D4" s="6">
        <f>MAX(0,B4*C4)</f>
        <v>2.6078661880211223E-2</v>
      </c>
      <c r="E4" s="6">
        <f>MAX(0, C4*37)</f>
        <v>0.55667651671342111</v>
      </c>
      <c r="F4" s="74"/>
      <c r="G4" s="5">
        <v>1.456162892</v>
      </c>
      <c r="H4" s="6">
        <v>1.180078429885203E-2</v>
      </c>
      <c r="I4" s="6">
        <f>MAX(0,G4*H4)</f>
        <v>1.7183864192484563E-2</v>
      </c>
      <c r="J4" s="6">
        <f>MAX(0, H4*37)</f>
        <v>0.4366290190575251</v>
      </c>
      <c r="K4" s="74"/>
      <c r="L4" s="5">
        <v>1.5139698960000008</v>
      </c>
      <c r="M4" s="6">
        <v>1.5012211439715921E-2</v>
      </c>
      <c r="N4" s="6">
        <f>MAX(0,L4*M4)</f>
        <v>2.2728036192116736E-2</v>
      </c>
      <c r="O4" s="6">
        <f>MAX(0, M4*37)</f>
        <v>0.55545182326948905</v>
      </c>
      <c r="P4" s="74"/>
      <c r="Q4" s="5">
        <v>1.502523235</v>
      </c>
      <c r="R4" s="6">
        <v>1.746662434911227E-2</v>
      </c>
      <c r="S4" s="6">
        <f>MAX(0,Q4*R4)</f>
        <v>2.6244008921557937E-2</v>
      </c>
      <c r="T4" s="6">
        <f>MAX(0, R4*37)</f>
        <v>0.64626510091715406</v>
      </c>
      <c r="U4" s="3">
        <v>1.567351222000001</v>
      </c>
      <c r="V4">
        <v>3.1616124336663866E-2</v>
      </c>
      <c r="W4" s="6">
        <f t="shared" ref="W4:W25" si="0">MAX(0,U4*V4)</f>
        <v>4.9553571113974078E-2</v>
      </c>
      <c r="X4" s="6">
        <f t="shared" ref="X4:X25" si="1">MAX(0, V4*37)</f>
        <v>1.169796600456563</v>
      </c>
      <c r="Y4" s="6"/>
      <c r="Z4" s="5">
        <v>1.5205810940000006</v>
      </c>
      <c r="AA4" s="6">
        <v>1.388848140539322E-2</v>
      </c>
      <c r="AB4" s="6">
        <f t="shared" ref="AB4:AB25" si="2">MAX(0,Z4*AA4)</f>
        <v>2.1118562249411488E-2</v>
      </c>
      <c r="AC4" s="6">
        <f>MAX(0, AA4*37)</f>
        <v>0.51387381199954918</v>
      </c>
      <c r="AD4" s="74"/>
      <c r="AE4" s="5">
        <v>1.483099425999999</v>
      </c>
      <c r="AF4" s="6">
        <v>-2.0875981978893629E-4</v>
      </c>
      <c r="AG4" s="6">
        <f>MAX(0,AE4*AF4)</f>
        <v>0</v>
      </c>
      <c r="AH4" s="6">
        <f>MAX(0, AF4*37)</f>
        <v>0</v>
      </c>
      <c r="AI4" s="74"/>
      <c r="AJ4" s="5">
        <v>1.714436718</v>
      </c>
      <c r="AK4" s="6">
        <v>2.3968258202790596E-2</v>
      </c>
      <c r="AL4" s="6">
        <f>MAX(0,AJ4*AK4)</f>
        <v>4.1092061929368887E-2</v>
      </c>
      <c r="AM4" s="6">
        <f>MAX(0, AK4*37)</f>
        <v>0.8868255535032521</v>
      </c>
      <c r="AN4" s="74"/>
      <c r="AO4" s="5">
        <v>1.7031812899999998</v>
      </c>
      <c r="AP4" s="6">
        <v>-1.7192558627755424E-2</v>
      </c>
      <c r="AQ4" s="6">
        <f>MAX(0,AO4*AP4)</f>
        <v>0</v>
      </c>
      <c r="AR4" s="6">
        <f>MAX(0, AP4*37)</f>
        <v>0</v>
      </c>
      <c r="AS4" s="74"/>
      <c r="AT4" s="5">
        <v>1.722523142</v>
      </c>
      <c r="AU4" s="6">
        <v>3.3519988569616084E-2</v>
      </c>
      <c r="AV4" s="6">
        <f>MAX(0,AT4*AU4)</f>
        <v>5.7738956030739183E-2</v>
      </c>
      <c r="AW4" s="6">
        <f>MAX(0, AU4*37)</f>
        <v>1.240239577075795</v>
      </c>
      <c r="AX4" s="74"/>
      <c r="AY4" s="5">
        <v>1.7025256340000006</v>
      </c>
      <c r="AZ4" s="6">
        <v>1.6058968213328157E-3</v>
      </c>
      <c r="BA4" s="6">
        <f>MAX(0,AY4*AZ4)</f>
        <v>2.7340805038782376E-3</v>
      </c>
      <c r="BB4" s="6">
        <f>MAX(0, AZ4*37)</f>
        <v>5.9418182389314178E-2</v>
      </c>
      <c r="BC4" s="74"/>
      <c r="BD4" s="5">
        <v>1.5674058600000009</v>
      </c>
      <c r="BE4" s="6">
        <v>-1.071342557149956E-2</v>
      </c>
      <c r="BF4" s="6">
        <f>MAX(0,BD4*BE4)</f>
        <v>0</v>
      </c>
      <c r="BG4" s="6">
        <f>MAX(0, BE4*37)</f>
        <v>0</v>
      </c>
      <c r="BH4" s="74"/>
      <c r="BI4" s="19">
        <v>1.5195156530000009</v>
      </c>
      <c r="BJ4" s="19">
        <v>-4.5440400159440425E-2</v>
      </c>
      <c r="BK4" s="21">
        <f t="shared" ref="BK4:BK25" si="3">MAX(0, BI4*BJ4)</f>
        <v>0</v>
      </c>
      <c r="BL4" s="22">
        <f>MAX(0, BJ4*37)</f>
        <v>0</v>
      </c>
      <c r="BM4" s="5">
        <v>1.3221905160000009</v>
      </c>
      <c r="BN4" s="6">
        <v>7.1729527260057491E-2</v>
      </c>
      <c r="BO4" s="21">
        <f>MAX(0,BM4*BN4)</f>
        <v>9.4840100660411542E-2</v>
      </c>
      <c r="BP4" s="21">
        <f>MAX(0,BN4*37)</f>
        <v>2.6539925086221272</v>
      </c>
      <c r="BQ4" s="109"/>
      <c r="BR4" s="23">
        <v>1.5388575050000011</v>
      </c>
      <c r="BS4" s="6">
        <v>-1.3382784897160223E-2</v>
      </c>
      <c r="BT4" s="24">
        <f>MAX(0,BR4*BS4)</f>
        <v>0</v>
      </c>
      <c r="BU4" s="24">
        <f>MAX(0, BS4*37)</f>
        <v>0</v>
      </c>
      <c r="BV4" s="15"/>
      <c r="BW4" s="23">
        <v>1.5538283170000025</v>
      </c>
      <c r="BX4" s="6">
        <v>-1.5818113848421685E-2</v>
      </c>
      <c r="BY4" s="24">
        <f>MAX(0,BW4*BX4)</f>
        <v>0</v>
      </c>
      <c r="BZ4" s="21">
        <f>MAX(0, BX4*37)</f>
        <v>0</v>
      </c>
      <c r="CA4" s="109"/>
      <c r="CB4" s="5">
        <v>1.6584054489999982</v>
      </c>
      <c r="CC4" s="6">
        <v>-5.7229884347110606E-2</v>
      </c>
      <c r="CD4" s="21">
        <f>MAX(0,CB4*CC4)</f>
        <v>0</v>
      </c>
      <c r="CE4" s="21">
        <f>MAX(0, CC4*37)</f>
        <v>0</v>
      </c>
      <c r="CF4" s="109"/>
      <c r="CG4" s="23">
        <v>1.6124548910000005</v>
      </c>
      <c r="CH4" s="6">
        <v>5.5902427561580842E-2</v>
      </c>
      <c r="CI4" s="21">
        <f>MAX(0,CG4*CH4)</f>
        <v>9.0140142740444254E-2</v>
      </c>
      <c r="CJ4" s="21">
        <f>MAX(0, CH4*37)</f>
        <v>2.0683898197784911</v>
      </c>
      <c r="CK4" s="109"/>
      <c r="CL4" s="23">
        <v>1.5831416040000015</v>
      </c>
      <c r="CM4" s="6">
        <v>2.4378778386926012E-2</v>
      </c>
      <c r="CN4" s="21">
        <f>MAX(0,CL4*CM4)</f>
        <v>3.8595058319038617E-2</v>
      </c>
      <c r="CO4" s="21">
        <f>MAX(0, CM4*37)</f>
        <v>0.90201480031626247</v>
      </c>
      <c r="CP4" s="109"/>
      <c r="CQ4" s="23">
        <v>1.4973872630000002</v>
      </c>
      <c r="CR4" s="6">
        <v>8.3551200019465408E-2</v>
      </c>
      <c r="CS4" s="21">
        <f>MAX(0,CQ4*CR4)</f>
        <v>0.12510850271751286</v>
      </c>
      <c r="CT4" s="24">
        <f>MAX(0, CR4*37)</f>
        <v>3.0913944007202199</v>
      </c>
      <c r="CU4" s="15"/>
      <c r="CV4" s="23">
        <v>1.6103240089999993</v>
      </c>
      <c r="CW4" s="6">
        <v>2.5563145542770085E-2</v>
      </c>
      <c r="CX4" s="21">
        <f>MAX(0,CV4*CW4)</f>
        <v>4.1164947013083986E-2</v>
      </c>
      <c r="CY4" s="24">
        <f>MAX(0, CW4*37)</f>
        <v>0.94583638508249313</v>
      </c>
      <c r="CZ4" s="15"/>
      <c r="DA4" s="23">
        <v>1.6213882040000023</v>
      </c>
      <c r="DB4" s="6">
        <v>-2.6617012263969037E-2</v>
      </c>
      <c r="DC4" s="21">
        <f>MAX(0,DA4*DB4)</f>
        <v>0</v>
      </c>
      <c r="DD4" s="21">
        <f>MAX(0, DB4*37)</f>
        <v>0</v>
      </c>
      <c r="DE4" s="109"/>
      <c r="DF4" s="23">
        <v>1.5849992959999994</v>
      </c>
      <c r="DG4" s="6">
        <v>-3.2432757701298776E-2</v>
      </c>
      <c r="DH4" s="21">
        <f>MAX(0,DF4*DG4)</f>
        <v>0</v>
      </c>
      <c r="DI4" s="22">
        <f>MAX(0, DG4*37)</f>
        <v>0</v>
      </c>
      <c r="DJ4" s="21">
        <v>1.5196522480000016</v>
      </c>
      <c r="DK4" s="21">
        <v>6.1804619972850139E-2</v>
      </c>
      <c r="DL4" s="21">
        <f>MAX(0,DJ4*DK4)</f>
        <v>9.3921529678527516E-2</v>
      </c>
      <c r="DM4" s="21">
        <f>MAX(0,DK4*37)</f>
        <v>2.2867709389954554</v>
      </c>
      <c r="DN4" s="15"/>
      <c r="DO4" s="23">
        <v>1.7256375079999984</v>
      </c>
      <c r="DP4" s="6">
        <v>8.1509948052314041E-3</v>
      </c>
      <c r="DQ4" s="21">
        <f>MAX(0,DO4*DP4)</f>
        <v>1.4065662363420453E-2</v>
      </c>
      <c r="DR4" s="24">
        <f>MAX(0, DP4*37)</f>
        <v>0.30158680779356195</v>
      </c>
      <c r="DS4" s="15"/>
    </row>
    <row r="5" spans="1:123" x14ac:dyDescent="0.25">
      <c r="A5">
        <v>2</v>
      </c>
      <c r="B5" s="41">
        <v>1.7781446260000013</v>
      </c>
      <c r="C5" s="42">
        <v>-7.5810543877730197E-3</v>
      </c>
      <c r="D5" s="42">
        <f t="shared" ref="D5:D25" si="4">MAX(0,B5*C5)</f>
        <v>0</v>
      </c>
      <c r="E5" s="42">
        <f t="shared" ref="E5:E25" si="5">MAX(0, C5*37)</f>
        <v>0</v>
      </c>
      <c r="F5" s="74">
        <f>SUM(E5:E13)</f>
        <v>703.70928790811104</v>
      </c>
      <c r="G5" s="41">
        <v>1.7730632919999998</v>
      </c>
      <c r="H5" s="42">
        <v>2.3202977747569579E-2</v>
      </c>
      <c r="I5" s="42">
        <f t="shared" ref="I5:I25" si="6">MAX(0,G5*H5)</f>
        <v>4.1140348109308458E-2</v>
      </c>
      <c r="J5" s="42">
        <f t="shared" ref="J5:J25" si="7">MAX(0, H5*37)</f>
        <v>0.85851017666007445</v>
      </c>
      <c r="K5" s="74">
        <f>SUM(J5:J13)</f>
        <v>372.27110390049251</v>
      </c>
      <c r="L5" s="41">
        <v>1.7882526559999992</v>
      </c>
      <c r="M5" s="42">
        <v>6.9142947343597438E-2</v>
      </c>
      <c r="N5" s="42">
        <f t="shared" ref="N5:N25" si="8">MAX(0,L5*M5)</f>
        <v>0.12364505923085621</v>
      </c>
      <c r="O5" s="42">
        <f t="shared" ref="O5:O25" si="9">MAX(0, M5*37)</f>
        <v>2.5582890517131052</v>
      </c>
      <c r="P5" s="74">
        <f>SUM(O5:O14)</f>
        <v>672.70252585527078</v>
      </c>
      <c r="Q5" s="5">
        <v>1.7822697949999995</v>
      </c>
      <c r="R5" s="6">
        <v>-3.064889800076227E-2</v>
      </c>
      <c r="S5" s="6">
        <f t="shared" ref="S5:S25" si="10">MAX(0,Q5*R5)</f>
        <v>0</v>
      </c>
      <c r="T5" s="6">
        <f t="shared" ref="T5:T25" si="11">MAX(0, R5*37)</f>
        <v>0</v>
      </c>
      <c r="U5" s="41">
        <v>1.7771611420000024</v>
      </c>
      <c r="V5" s="42">
        <v>2.9406673980335973E-2</v>
      </c>
      <c r="W5" s="42">
        <f t="shared" si="0"/>
        <v>5.2260398313315637E-2</v>
      </c>
      <c r="X5" s="42">
        <f t="shared" si="1"/>
        <v>1.0880469372724311</v>
      </c>
      <c r="Y5" s="74">
        <f>SUM(X5:X13)</f>
        <v>222.85117499900724</v>
      </c>
      <c r="Z5" s="5">
        <v>1.8003276540000002</v>
      </c>
      <c r="AA5" s="6">
        <v>-3.4442335806547396E-2</v>
      </c>
      <c r="AB5" s="6">
        <f t="shared" si="2"/>
        <v>0</v>
      </c>
      <c r="AC5" s="6">
        <f t="shared" ref="AC5:AC25" si="12">MAX(0, AA5*37)</f>
        <v>0</v>
      </c>
      <c r="AD5" s="74">
        <f>SUM(AC6:AC14)</f>
        <v>850.70595527830437</v>
      </c>
      <c r="AE5" s="41">
        <v>1.775959106000002</v>
      </c>
      <c r="AF5" s="42">
        <v>-5.4120488417078505E-2</v>
      </c>
      <c r="AG5" s="42">
        <f t="shared" ref="AG5:AG25" si="13">MAX(0,AE5*AF5)</f>
        <v>0</v>
      </c>
      <c r="AH5" s="42">
        <f t="shared" ref="AH5:AH25" si="14">MAX(0, AF5*37)</f>
        <v>0</v>
      </c>
      <c r="AI5" s="74">
        <f>SUM(AH5:AH13)</f>
        <v>233.71141032821831</v>
      </c>
      <c r="AJ5" s="41">
        <v>1.7876516379999998</v>
      </c>
      <c r="AK5" s="42">
        <v>-1.0396163378877351E-2</v>
      </c>
      <c r="AL5" s="42">
        <f t="shared" ref="AL5:AL25" si="15">MAX(0,AJ5*AK5)</f>
        <v>0</v>
      </c>
      <c r="AM5" s="42">
        <f t="shared" ref="AM5:AM25" si="16">MAX(0, AK5*37)</f>
        <v>0</v>
      </c>
      <c r="AN5" s="74">
        <f>SUM(AM5:AM13)</f>
        <v>228.72853169272798</v>
      </c>
      <c r="AO5" s="41">
        <v>1.7851382900000008</v>
      </c>
      <c r="AP5" s="42">
        <v>-4.1919629678353221E-2</v>
      </c>
      <c r="AQ5" s="42">
        <f t="shared" ref="AQ5:AQ25" si="17">MAX(0,AO5*AP5)</f>
        <v>0</v>
      </c>
      <c r="AR5" s="42">
        <f t="shared" ref="AR5:AR25" si="18">MAX(0, AP5*37)</f>
        <v>0</v>
      </c>
      <c r="AS5" s="74">
        <f>SUM(AR5:AR13)</f>
        <v>240.32311566220307</v>
      </c>
      <c r="AT5" s="41">
        <v>1.7806306550000013</v>
      </c>
      <c r="AU5" s="42">
        <v>1.0693132340787611E-3</v>
      </c>
      <c r="AV5" s="42">
        <f t="shared" ref="AV5:AV25" si="19">MAX(0,AT5*AU5)</f>
        <v>1.904051924397834E-3</v>
      </c>
      <c r="AW5" s="42">
        <f t="shared" ref="AW5:AW25" si="20">MAX(0, AU5*37)</f>
        <v>3.9564589660914161E-2</v>
      </c>
      <c r="AX5" s="74">
        <f>SUM(AW5:AW13)</f>
        <v>302.76139008971194</v>
      </c>
      <c r="AY5" s="41">
        <v>1.7768333140000028</v>
      </c>
      <c r="AZ5" s="42">
        <v>1.7609640301714295E-2</v>
      </c>
      <c r="BA5" s="42">
        <f t="shared" ref="BA5:BA25" si="21">MAX(0,AY5*AZ5)</f>
        <v>3.1289395535643021E-2</v>
      </c>
      <c r="BB5" s="42">
        <f t="shared" ref="BB5:BB25" si="22">MAX(0, AZ5*37)</f>
        <v>0.65155669116342896</v>
      </c>
      <c r="BC5" s="74">
        <f>SUM(BB5:BB13)</f>
        <v>177.630254276751</v>
      </c>
      <c r="BD5" s="41">
        <v>1.7817780530000018</v>
      </c>
      <c r="BE5" s="42">
        <v>2.4609107584216295E-2</v>
      </c>
      <c r="BF5" s="42">
        <f t="shared" ref="BF5:BF25" si="23">MAX(0,BD5*BE5)</f>
        <v>4.3847967797472485E-2</v>
      </c>
      <c r="BG5" s="42">
        <f t="shared" ref="BG5:BG25" si="24">MAX(0, BE5*37)</f>
        <v>0.91053698061600297</v>
      </c>
      <c r="BH5" s="74">
        <f>SUM(BG5:BG13)</f>
        <v>392.65873376200864</v>
      </c>
      <c r="BI5" s="19">
        <v>1.7730359730000025</v>
      </c>
      <c r="BJ5" s="19">
        <v>-2.7877413089940063E-2</v>
      </c>
      <c r="BK5" s="21">
        <f t="shared" si="3"/>
        <v>0</v>
      </c>
      <c r="BL5" s="22">
        <f t="shared" ref="BL5:BL25" si="25">MAX(0, BJ5*37)</f>
        <v>0</v>
      </c>
      <c r="BM5" s="41">
        <v>1.7735003960000029</v>
      </c>
      <c r="BN5" s="42">
        <v>0.11774562264276123</v>
      </c>
      <c r="BO5" s="102">
        <f t="shared" ref="BO5:BO25" si="26">MAX(0,BM5*BN5)</f>
        <v>0.20882190838420395</v>
      </c>
      <c r="BP5" s="102">
        <f t="shared" ref="BP5:BP25" si="27">MAX(0,BN5*37)</f>
        <v>4.3565880377821653</v>
      </c>
      <c r="BQ5" s="15">
        <f>SUM(BP5:BP13)</f>
        <v>401.73694445662483</v>
      </c>
      <c r="BR5" s="111">
        <v>1.7770791850000016</v>
      </c>
      <c r="BS5" s="42">
        <v>-6.4797684246104784E-2</v>
      </c>
      <c r="BT5" s="102">
        <f t="shared" ref="BT5:BT25" si="28">MAX(0,BR5*BS5)</f>
        <v>0</v>
      </c>
      <c r="BU5" s="102">
        <f t="shared" ref="BU5:BU25" si="29">MAX(0, BS5*37)</f>
        <v>0</v>
      </c>
      <c r="BV5" s="93">
        <f>SUM(BU5:BU12)</f>
        <v>138.50432587040376</v>
      </c>
      <c r="BW5" s="111">
        <v>1.7734730770000038</v>
      </c>
      <c r="BX5" s="42">
        <v>-5.0168804100106844E-2</v>
      </c>
      <c r="BY5" s="102">
        <f t="shared" ref="BY5:BY25" si="30">MAX(0,BW5*BX5)</f>
        <v>0</v>
      </c>
      <c r="BZ5" s="102">
        <f t="shared" ref="BZ5:BZ25" si="31">MAX(0, BX5*37)</f>
        <v>0</v>
      </c>
      <c r="CA5" s="15">
        <f>SUM(BZ5:BZ12)</f>
        <v>164.69264932202105</v>
      </c>
      <c r="CB5" s="41">
        <v>1.7709597289999994</v>
      </c>
      <c r="CC5" s="42">
        <v>-7.2004663257167104E-2</v>
      </c>
      <c r="CD5" s="102">
        <f t="shared" ref="CD5:CD25" si="32">MAX(0,CB5*CC5)</f>
        <v>0</v>
      </c>
      <c r="CE5" s="102">
        <f t="shared" ref="CE5:CE25" si="33">MAX(0, CC5*37)</f>
        <v>0</v>
      </c>
      <c r="CF5" s="15">
        <f>SUM(CE5:CE12)</f>
        <v>210.92434195826573</v>
      </c>
      <c r="CG5" s="111">
        <v>1.7719978510000036</v>
      </c>
      <c r="CH5" s="42">
        <v>5.0349666896256251E-2</v>
      </c>
      <c r="CI5" s="102">
        <f t="shared" ref="CI5:CI25" si="34">MAX(0,CG5*CH5)</f>
        <v>8.9219501538732093E-2</v>
      </c>
      <c r="CJ5" s="102">
        <f t="shared" ref="CJ5:CJ25" si="35">MAX(0, CH5*37)</f>
        <v>1.8629376751614812</v>
      </c>
      <c r="CK5" s="15">
        <f>SUM(CJ5:CJ12)</f>
        <v>275.10834533343439</v>
      </c>
      <c r="CL5" s="111">
        <v>1.7756585970000032</v>
      </c>
      <c r="CM5" s="42">
        <v>2.1286261261160289E-2</v>
      </c>
      <c r="CN5" s="102">
        <f t="shared" ref="CN5:CN25" si="36">MAX(0,CL5*CM5)</f>
        <v>3.7797132806367394E-2</v>
      </c>
      <c r="CO5" s="102">
        <f t="shared" ref="CO5:CO25" si="37">MAX(0, CM5*37)</f>
        <v>0.78759166666293068</v>
      </c>
      <c r="CP5" s="15">
        <f>SUM(CO5:CO12)</f>
        <v>210.31482720080115</v>
      </c>
      <c r="CQ5" s="111">
        <v>1.7683917429999987</v>
      </c>
      <c r="CR5" s="42">
        <v>1.2852724718165107E-2</v>
      </c>
      <c r="CS5" s="102">
        <f t="shared" ref="CS5:CS25" si="38">MAX(0,CQ5*CR5)</f>
        <v>2.2728652266655158E-2</v>
      </c>
      <c r="CT5" s="102">
        <f t="shared" ref="CT5:CT25" si="39">MAX(0, CR5*37)</f>
        <v>0.47555081457210896</v>
      </c>
      <c r="CU5" s="13">
        <f>SUM(CT5:CT12)</f>
        <v>256.51750875585651</v>
      </c>
      <c r="CV5" s="111">
        <v>1.7687742089999983</v>
      </c>
      <c r="CW5" s="42">
        <v>5.149360690873195E-3</v>
      </c>
      <c r="CX5" s="102">
        <f t="shared" ref="CX5:CX25" si="40">MAX(0,CV5*CW5)</f>
        <v>9.1080563828549194E-3</v>
      </c>
      <c r="CY5" s="102">
        <f t="shared" ref="CY5:CY25" si="41">MAX(0, CW5*37)</f>
        <v>0.19052634556230821</v>
      </c>
      <c r="CZ5" s="13">
        <f>SUM(CY5:CY12)</f>
        <v>250.59836437474064</v>
      </c>
      <c r="DA5" s="111">
        <v>1.7800296370000019</v>
      </c>
      <c r="DB5" s="42">
        <v>-3.1039211667074976E-2</v>
      </c>
      <c r="DC5" s="102">
        <f t="shared" ref="DC5:DC25" si="42">MAX(0,DA5*DB5)</f>
        <v>0</v>
      </c>
      <c r="DD5" s="102">
        <f t="shared" ref="DD5:DD25" si="43">MAX(0, DB5*37)</f>
        <v>0</v>
      </c>
      <c r="DE5" s="93">
        <f>SUM(DD5:DD13)</f>
        <v>665.71520479716298</v>
      </c>
      <c r="DF5" s="23">
        <v>1.778417816000001</v>
      </c>
      <c r="DG5" s="6">
        <v>-3.1366289665906773E-2</v>
      </c>
      <c r="DH5" s="21">
        <f t="shared" ref="DH5:DH25" si="44">MAX(0,DF5*DG5)</f>
        <v>0</v>
      </c>
      <c r="DI5" s="22">
        <f t="shared" ref="DI5:DI25" si="45">MAX(0, DG5*37)</f>
        <v>0</v>
      </c>
      <c r="DJ5" s="102">
        <v>1.7731725680000014</v>
      </c>
      <c r="DK5" s="102">
        <v>6.7318696993481933E-2</v>
      </c>
      <c r="DL5" s="102">
        <f t="shared" ref="DL5:DL25" si="46">MAX(0,DJ5*DK5)</f>
        <v>0.11936766682234634</v>
      </c>
      <c r="DM5" s="102">
        <f t="shared" ref="DM5:DM25" si="47">MAX(0,DK5*37)</f>
        <v>2.4907917887588313</v>
      </c>
      <c r="DN5" s="15">
        <f>SUM(DM5:DM13)</f>
        <v>340.14897982306275</v>
      </c>
      <c r="DO5" s="111">
        <v>1.775194174000001</v>
      </c>
      <c r="DP5" s="42">
        <v>-1.6261879290557831E-2</v>
      </c>
      <c r="DQ5" s="102">
        <f t="shared" ref="DQ5:DQ25" si="48">MAX(0,DO5*DP5)</f>
        <v>0</v>
      </c>
      <c r="DR5" s="102">
        <f t="shared" ref="DR5:DR25" si="49">MAX(0, DP5*37)</f>
        <v>0</v>
      </c>
      <c r="DS5" s="15">
        <f>SUM(DR5:DR13)</f>
        <v>501.90942315592292</v>
      </c>
    </row>
    <row r="6" spans="1:123" x14ac:dyDescent="0.25">
      <c r="A6">
        <v>3</v>
      </c>
      <c r="B6" s="41">
        <v>1.770495305999999</v>
      </c>
      <c r="C6" s="42">
        <v>3.1939060387364118E-2</v>
      </c>
      <c r="D6" s="42">
        <f t="shared" si="4"/>
        <v>5.6547956493878684E-2</v>
      </c>
      <c r="E6" s="42">
        <f t="shared" si="5"/>
        <v>1.1817452343324724</v>
      </c>
      <c r="F6" s="80">
        <f>AVERAGE(B5:B13)</f>
        <v>1.7533753993333336</v>
      </c>
      <c r="G6" s="41">
        <v>1.7719705319999992</v>
      </c>
      <c r="H6" s="42">
        <v>4.297315538255163E-3</v>
      </c>
      <c r="I6" s="42">
        <f t="shared" si="6"/>
        <v>7.6147165004938639E-3</v>
      </c>
      <c r="J6" s="42">
        <f t="shared" si="7"/>
        <v>0.15900067491544104</v>
      </c>
      <c r="K6" s="80">
        <f>AVERAGE(G5:G13)</f>
        <v>1.7531932726666668</v>
      </c>
      <c r="L6" s="41">
        <v>1.7827888559999998</v>
      </c>
      <c r="M6" s="42">
        <v>2.3966812203961713E-2</v>
      </c>
      <c r="N6" s="42">
        <f t="shared" si="8"/>
        <v>4.2727765711067733E-2</v>
      </c>
      <c r="O6" s="42">
        <f t="shared" si="9"/>
        <v>0.88677205154658334</v>
      </c>
      <c r="P6" s="80">
        <f>AVERAGE(L5:L14)</f>
        <v>1.7604446458999994</v>
      </c>
      <c r="Q6" s="5">
        <v>1.7768059950000001</v>
      </c>
      <c r="R6" s="6">
        <v>-3.9537444314199331E-2</v>
      </c>
      <c r="S6" s="6">
        <f t="shared" si="10"/>
        <v>0</v>
      </c>
      <c r="T6" s="6">
        <f t="shared" si="11"/>
        <v>0</v>
      </c>
      <c r="U6" s="41">
        <v>1.7727901020000019</v>
      </c>
      <c r="V6" s="42">
        <v>4.4432169560955859E-2</v>
      </c>
      <c r="W6" s="42">
        <f t="shared" si="0"/>
        <v>7.8768910408048315E-2</v>
      </c>
      <c r="X6" s="42">
        <f t="shared" si="1"/>
        <v>1.6439902737553669</v>
      </c>
      <c r="Y6" s="80">
        <f>AVERAGE(U5:U13)</f>
        <v>1.754789916444446</v>
      </c>
      <c r="Z6" s="41">
        <v>1.7786636869999999</v>
      </c>
      <c r="AA6" s="42">
        <v>3.0164256669348508E-4</v>
      </c>
      <c r="AB6" s="42">
        <f t="shared" si="2"/>
        <v>5.3652067983117754E-4</v>
      </c>
      <c r="AC6" s="42">
        <f t="shared" si="12"/>
        <v>1.1160774967658948E-2</v>
      </c>
      <c r="AD6" s="80">
        <f>AVERAGE(Z6:Z14)</f>
        <v>1.7527440268888894</v>
      </c>
      <c r="AE6" s="41">
        <v>1.7737735860000008</v>
      </c>
      <c r="AF6" s="42">
        <v>-4.6973584375949222E-2</v>
      </c>
      <c r="AG6" s="42">
        <f t="shared" si="13"/>
        <v>0</v>
      </c>
      <c r="AH6" s="42">
        <f t="shared" si="14"/>
        <v>0</v>
      </c>
      <c r="AI6" s="80">
        <f>AVERAGE(AE5:AE13)</f>
        <v>1.7562317525555562</v>
      </c>
      <c r="AJ6" s="41">
        <v>1.7810950780000017</v>
      </c>
      <c r="AK6" s="42">
        <v>1.4666939545150831E-3</v>
      </c>
      <c r="AL6" s="42">
        <f t="shared" si="15"/>
        <v>2.6123213833191728E-3</v>
      </c>
      <c r="AM6" s="42">
        <f t="shared" si="16"/>
        <v>5.4267676317058075E-2</v>
      </c>
      <c r="AN6" s="80">
        <f>AVERAGE(AJ5:AJ13)</f>
        <v>1.7614314688888895</v>
      </c>
      <c r="AO6" s="41">
        <v>1.7796744900000014</v>
      </c>
      <c r="AP6" s="42">
        <v>-6.78545736659035E-4</v>
      </c>
      <c r="AQ6" s="42">
        <f t="shared" si="17"/>
        <v>0</v>
      </c>
      <c r="AR6" s="42">
        <f t="shared" si="18"/>
        <v>0</v>
      </c>
      <c r="AS6" s="80">
        <f>AVERAGE(AO5:AO13)</f>
        <v>1.7575612772222231</v>
      </c>
      <c r="AT6" s="41">
        <v>1.7762596150000025</v>
      </c>
      <c r="AU6" s="42">
        <v>4.9768651643752632E-2</v>
      </c>
      <c r="AV6" s="42">
        <f t="shared" si="19"/>
        <v>8.8402046007801285E-2</v>
      </c>
      <c r="AW6" s="42">
        <f t="shared" si="20"/>
        <v>1.8414401108188474</v>
      </c>
      <c r="AX6" s="80">
        <f>AVERAGE(AT5:AT13)</f>
        <v>1.7572820163333345</v>
      </c>
      <c r="AY6" s="41">
        <v>1.7724622740000004</v>
      </c>
      <c r="AZ6" s="42">
        <v>1.6175159818609439E-2</v>
      </c>
      <c r="BA6" s="42">
        <f t="shared" si="21"/>
        <v>2.8669860554405919E-2</v>
      </c>
      <c r="BB6" s="42">
        <f t="shared" si="22"/>
        <v>0.59848091328854924</v>
      </c>
      <c r="BC6" s="80">
        <f>AVERAGE(AY5:AY13)</f>
        <v>1.7545622581111122</v>
      </c>
      <c r="BD6" s="41">
        <v>1.7763142530000007</v>
      </c>
      <c r="BE6" s="42">
        <v>6.1558121389286506E-2</v>
      </c>
      <c r="BF6" s="42">
        <f t="shared" si="23"/>
        <v>0.10934656841169382</v>
      </c>
      <c r="BG6" s="42">
        <f t="shared" si="24"/>
        <v>2.2776504914036009</v>
      </c>
      <c r="BH6" s="80">
        <f>AVERAGE(BD5:BD13)</f>
        <v>1.7576159152222237</v>
      </c>
      <c r="BI6" s="19">
        <v>1.7697576930000025</v>
      </c>
      <c r="BJ6" s="19">
        <v>-2.2298125386512314E-2</v>
      </c>
      <c r="BK6" s="21">
        <f t="shared" si="3"/>
        <v>0</v>
      </c>
      <c r="BL6" s="22">
        <f t="shared" si="25"/>
        <v>0</v>
      </c>
      <c r="BM6" s="41">
        <v>1.7735003960000029</v>
      </c>
      <c r="BN6" s="42">
        <v>0.10062508049448937</v>
      </c>
      <c r="BO6" s="102">
        <f t="shared" si="26"/>
        <v>0.17845862010450905</v>
      </c>
      <c r="BP6" s="102">
        <f t="shared" si="27"/>
        <v>3.7231279782961066</v>
      </c>
      <c r="BQ6" s="110">
        <f>AVERAGE(BM5:BM13)</f>
        <v>1.7547868810000014</v>
      </c>
      <c r="BR6" s="111">
        <v>1.7716153850000023</v>
      </c>
      <c r="BS6" s="42">
        <v>-5.6926657921338837E-2</v>
      </c>
      <c r="BT6" s="102">
        <f t="shared" si="28"/>
        <v>0</v>
      </c>
      <c r="BU6" s="102">
        <f t="shared" si="29"/>
        <v>0</v>
      </c>
      <c r="BV6" s="15">
        <f>AVERAGE(BR5:BR12)</f>
        <v>1.7562996706250016</v>
      </c>
      <c r="BW6" s="111">
        <v>1.7691020370000015</v>
      </c>
      <c r="BX6" s="42">
        <v>-2.556608746897791E-4</v>
      </c>
      <c r="BY6" s="102">
        <f t="shared" si="30"/>
        <v>0</v>
      </c>
      <c r="BZ6" s="102">
        <f t="shared" si="31"/>
        <v>0</v>
      </c>
      <c r="CA6" s="118">
        <f>AVERAGE(BW5:BW12)</f>
        <v>1.7533116550000019</v>
      </c>
      <c r="CB6" s="41">
        <v>1.7665886889999989</v>
      </c>
      <c r="CC6" s="42">
        <v>-7.2715068195182544E-2</v>
      </c>
      <c r="CD6" s="102">
        <f t="shared" si="32"/>
        <v>0</v>
      </c>
      <c r="CE6" s="102">
        <f t="shared" si="33"/>
        <v>0</v>
      </c>
      <c r="CF6" s="131">
        <f>AVERAGE(CB5:CB12)</f>
        <v>1.7515222604999996</v>
      </c>
      <c r="CG6" s="111">
        <v>1.7665340510000007</v>
      </c>
      <c r="CH6" s="42">
        <v>3.8055464968284429E-2</v>
      </c>
      <c r="CI6" s="102">
        <f t="shared" si="34"/>
        <v>6.7226274693112112E-2</v>
      </c>
      <c r="CJ6" s="102">
        <f t="shared" si="35"/>
        <v>1.408052203826524</v>
      </c>
      <c r="CK6" s="15">
        <f>AVERAGE(CG5:CG12)</f>
        <v>1.7517817910000022</v>
      </c>
      <c r="CL6" s="111">
        <v>1.7701947970000003</v>
      </c>
      <c r="CM6" s="42">
        <v>3.693357098481901E-2</v>
      </c>
      <c r="CN6" s="102">
        <f t="shared" si="36"/>
        <v>6.5379615191956786E-2</v>
      </c>
      <c r="CO6" s="102">
        <f t="shared" si="37"/>
        <v>1.3665421264383033</v>
      </c>
      <c r="CP6" s="15">
        <f>AVERAGE(CL5:CL12)</f>
        <v>1.7541482993750022</v>
      </c>
      <c r="CQ6" s="111">
        <v>1.7672989829999981</v>
      </c>
      <c r="CR6" s="42">
        <v>6.8376627581870922E-2</v>
      </c>
      <c r="CS6" s="102">
        <f t="shared" si="38"/>
        <v>0.12084194438641011</v>
      </c>
      <c r="CT6" s="102">
        <f t="shared" si="39"/>
        <v>2.5299352205292243</v>
      </c>
      <c r="CU6" s="13">
        <f>AVERAGE(CQ5:CQ12)</f>
        <v>1.7524169577499993</v>
      </c>
      <c r="CV6" s="111">
        <v>1.7665886889999989</v>
      </c>
      <c r="CW6" s="42">
        <v>2.2289572079464502E-2</v>
      </c>
      <c r="CX6" s="102">
        <f t="shared" si="40"/>
        <v>3.937650591823217E-2</v>
      </c>
      <c r="CY6" s="102">
        <f t="shared" si="41"/>
        <v>0.82471416694018651</v>
      </c>
      <c r="CZ6" s="13">
        <f>AVERAGE(CV5:CV12)</f>
        <v>1.7519798537499995</v>
      </c>
      <c r="DA6" s="111">
        <v>1.7745658370000026</v>
      </c>
      <c r="DB6" s="42">
        <v>-4.0372430760198794E-2</v>
      </c>
      <c r="DC6" s="102">
        <f t="shared" si="42"/>
        <v>0</v>
      </c>
      <c r="DD6" s="102">
        <f t="shared" si="43"/>
        <v>0</v>
      </c>
      <c r="DE6" s="15">
        <f>AVERAGE(DA5:DA13)</f>
        <v>1.7554243243333356</v>
      </c>
      <c r="DF6" s="23">
        <v>1.7742380090000012</v>
      </c>
      <c r="DG6" s="6">
        <v>-2.8991296876263856E-2</v>
      </c>
      <c r="DH6" s="21">
        <f t="shared" si="44"/>
        <v>0</v>
      </c>
      <c r="DI6" s="22">
        <f t="shared" si="45"/>
        <v>0</v>
      </c>
      <c r="DJ6" s="102">
        <v>1.7688015280000027</v>
      </c>
      <c r="DK6" s="102">
        <v>0.15401250718013987</v>
      </c>
      <c r="DL6" s="102">
        <f t="shared" si="46"/>
        <v>0.27241755803134277</v>
      </c>
      <c r="DM6" s="102">
        <f t="shared" si="47"/>
        <v>5.698462765665175</v>
      </c>
      <c r="DN6" s="15">
        <f>AVERAGE(DJ5:DJ13)</f>
        <v>1.7536091285555571</v>
      </c>
      <c r="DO6" s="111">
        <v>1.7730086540000016</v>
      </c>
      <c r="DP6" s="42">
        <v>-9.0957828010867093E-3</v>
      </c>
      <c r="DQ6" s="102">
        <f t="shared" si="48"/>
        <v>0</v>
      </c>
      <c r="DR6" s="102">
        <f t="shared" si="49"/>
        <v>0</v>
      </c>
      <c r="DS6" s="15">
        <f>AVERAGE(DO5:DO13)</f>
        <v>1.7555093167777778</v>
      </c>
    </row>
    <row r="7" spans="1:123" x14ac:dyDescent="0.25">
      <c r="A7">
        <v>4</v>
      </c>
      <c r="B7" s="41">
        <v>1.7650315059999997</v>
      </c>
      <c r="C7" s="42">
        <v>8.2010335177868113E-2</v>
      </c>
      <c r="D7" s="42">
        <f t="shared" si="4"/>
        <v>0.14475082540655732</v>
      </c>
      <c r="E7" s="42">
        <f t="shared" si="5"/>
        <v>3.0343824015811203</v>
      </c>
      <c r="F7" s="74"/>
      <c r="G7" s="41">
        <v>1.7654139719999993</v>
      </c>
      <c r="H7" s="42">
        <v>2.762038473539433E-2</v>
      </c>
      <c r="I7" s="42">
        <f t="shared" si="6"/>
        <v>4.8761413123880652E-2</v>
      </c>
      <c r="J7" s="42">
        <f t="shared" si="7"/>
        <v>1.0219542352095903</v>
      </c>
      <c r="K7" s="74"/>
      <c r="L7" s="41">
        <v>1.7773250560000005</v>
      </c>
      <c r="M7" s="42">
        <v>-1.4051583949535386E-2</v>
      </c>
      <c r="N7" s="42">
        <f t="shared" si="8"/>
        <v>0</v>
      </c>
      <c r="O7" s="42">
        <f t="shared" si="9"/>
        <v>0</v>
      </c>
      <c r="P7" s="74"/>
      <c r="Q7" s="5">
        <v>1.7715334279999997</v>
      </c>
      <c r="R7" s="6">
        <v>-5.1115190458460601E-2</v>
      </c>
      <c r="S7" s="6">
        <f t="shared" si="10"/>
        <v>0</v>
      </c>
      <c r="T7" s="6">
        <f t="shared" si="11"/>
        <v>0</v>
      </c>
      <c r="U7" s="41">
        <v>1.7675175349999996</v>
      </c>
      <c r="V7" s="42">
        <v>2.4251521185341768E-2</v>
      </c>
      <c r="W7" s="42">
        <f t="shared" si="0"/>
        <v>4.2864988945515548E-2</v>
      </c>
      <c r="X7" s="42">
        <f t="shared" si="1"/>
        <v>0.89730628385764544</v>
      </c>
      <c r="Y7" s="74"/>
      <c r="Z7" s="41">
        <v>1.7710143669999994</v>
      </c>
      <c r="AA7" s="42">
        <v>3.938788029674371E-3</v>
      </c>
      <c r="AB7" s="42">
        <f t="shared" si="2"/>
        <v>6.9756501891209306E-3</v>
      </c>
      <c r="AC7" s="42">
        <f t="shared" si="12"/>
        <v>0.14573515709795173</v>
      </c>
      <c r="AD7" s="74"/>
      <c r="AE7" s="41">
        <v>1.7694025460000002</v>
      </c>
      <c r="AF7" s="42">
        <v>-5.0975540347759397E-2</v>
      </c>
      <c r="AG7" s="42">
        <f t="shared" si="13"/>
        <v>0</v>
      </c>
      <c r="AH7" s="42">
        <f t="shared" si="14"/>
        <v>0</v>
      </c>
      <c r="AI7" s="74"/>
      <c r="AJ7" s="41">
        <v>1.7745385180000017</v>
      </c>
      <c r="AK7" s="42">
        <v>2.3386339800339356E-2</v>
      </c>
      <c r="AL7" s="42">
        <f t="shared" si="15"/>
        <v>4.1499960770738656E-2</v>
      </c>
      <c r="AM7" s="42">
        <f t="shared" si="16"/>
        <v>0.86529457261255616</v>
      </c>
      <c r="AN7" s="74"/>
      <c r="AO7" s="41">
        <v>1.7698396499999998</v>
      </c>
      <c r="AP7" s="42">
        <v>-2.4945342893484174E-2</v>
      </c>
      <c r="AQ7" s="42">
        <f t="shared" si="17"/>
        <v>0</v>
      </c>
      <c r="AR7" s="42">
        <f t="shared" si="18"/>
        <v>0</v>
      </c>
      <c r="AS7" s="74"/>
      <c r="AT7" s="41">
        <v>1.7697030550000008</v>
      </c>
      <c r="AU7" s="42">
        <v>7.3115857335381382E-2</v>
      </c>
      <c r="AV7" s="42">
        <f t="shared" si="19"/>
        <v>0.12939335609536864</v>
      </c>
      <c r="AW7" s="42">
        <f t="shared" si="20"/>
        <v>2.7052867214091112</v>
      </c>
      <c r="AX7" s="74"/>
      <c r="AY7" s="41">
        <v>1.7669984740000011</v>
      </c>
      <c r="AZ7" s="42">
        <v>-1.9924199847564033E-2</v>
      </c>
      <c r="BA7" s="42">
        <f t="shared" si="21"/>
        <v>0</v>
      </c>
      <c r="BB7" s="42">
        <f t="shared" si="22"/>
        <v>0</v>
      </c>
      <c r="BC7" s="74"/>
      <c r="BD7" s="41">
        <v>1.7697576930000007</v>
      </c>
      <c r="BE7" s="42">
        <v>2.4341527427828354E-2</v>
      </c>
      <c r="BF7" s="42">
        <f t="shared" si="23"/>
        <v>4.3078605424769753E-2</v>
      </c>
      <c r="BG7" s="42">
        <f t="shared" si="24"/>
        <v>0.90063651482964913</v>
      </c>
      <c r="BH7" s="74"/>
      <c r="BI7" s="19">
        <v>1.7632011330000008</v>
      </c>
      <c r="BJ7" s="19">
        <v>-3.8397055551704987E-2</v>
      </c>
      <c r="BK7" s="21">
        <f t="shared" si="3"/>
        <v>0</v>
      </c>
      <c r="BL7" s="22">
        <f t="shared" si="25"/>
        <v>0</v>
      </c>
      <c r="BM7" s="41">
        <v>1.7658510760000006</v>
      </c>
      <c r="BN7" s="42">
        <v>9.858960875389923E-2</v>
      </c>
      <c r="BO7" s="102">
        <f t="shared" si="26"/>
        <v>0.17409456670049203</v>
      </c>
      <c r="BP7" s="102">
        <f t="shared" si="27"/>
        <v>3.6478155238942715</v>
      </c>
      <c r="BQ7" s="15"/>
      <c r="BR7" s="111">
        <v>1.7641572980000007</v>
      </c>
      <c r="BS7" s="42">
        <v>-6.2698867041079062E-2</v>
      </c>
      <c r="BT7" s="102">
        <f t="shared" si="28"/>
        <v>0</v>
      </c>
      <c r="BU7" s="102">
        <f t="shared" si="29"/>
        <v>0</v>
      </c>
      <c r="BV7" s="15"/>
      <c r="BW7" s="111">
        <v>1.763829470000001</v>
      </c>
      <c r="BX7" s="42">
        <v>-4.7589706845458483E-2</v>
      </c>
      <c r="BY7" s="102">
        <f t="shared" si="30"/>
        <v>0</v>
      </c>
      <c r="BZ7" s="102">
        <f t="shared" si="31"/>
        <v>0</v>
      </c>
      <c r="CA7" s="118"/>
      <c r="CB7" s="41">
        <v>1.7611248889999995</v>
      </c>
      <c r="CC7" s="42">
        <v>-5.8851051346894306E-2</v>
      </c>
      <c r="CD7" s="102">
        <f t="shared" si="32"/>
        <v>0</v>
      </c>
      <c r="CE7" s="102">
        <f t="shared" si="33"/>
        <v>0</v>
      </c>
      <c r="CF7" s="118"/>
      <c r="CG7" s="111">
        <v>1.7610702510000014</v>
      </c>
      <c r="CH7" s="42">
        <v>3.6050130502006388E-2</v>
      </c>
      <c r="CI7" s="102">
        <f t="shared" si="34"/>
        <v>6.3486812371751189E-2</v>
      </c>
      <c r="CJ7" s="102">
        <f t="shared" si="35"/>
        <v>1.3338548285742364</v>
      </c>
      <c r="CK7" s="15"/>
      <c r="CL7" s="111">
        <v>1.7636382370000021</v>
      </c>
      <c r="CM7" s="42">
        <v>3.3461762108397512E-2</v>
      </c>
      <c r="CN7" s="102">
        <f t="shared" si="36"/>
        <v>5.9014443131767659E-2</v>
      </c>
      <c r="CO7" s="102">
        <f t="shared" si="37"/>
        <v>1.2380851980107079</v>
      </c>
      <c r="CP7" s="15"/>
      <c r="CQ7" s="111">
        <v>1.7620264159999994</v>
      </c>
      <c r="CR7" s="42">
        <v>8.481601228670882E-2</v>
      </c>
      <c r="CS7" s="102">
        <f t="shared" si="38"/>
        <v>0.14944805414896145</v>
      </c>
      <c r="CT7" s="102">
        <f t="shared" si="39"/>
        <v>3.1381924546082263</v>
      </c>
      <c r="CU7" s="13"/>
      <c r="CV7" s="111">
        <v>1.7613161220000002</v>
      </c>
      <c r="CW7" s="42">
        <v>6.4648201404891581E-2</v>
      </c>
      <c r="CX7" s="102">
        <f t="shared" si="40"/>
        <v>0.1138659193927386</v>
      </c>
      <c r="CY7" s="102">
        <f t="shared" si="41"/>
        <v>2.3919834519809884</v>
      </c>
      <c r="CZ7" s="13"/>
      <c r="DA7" s="111">
        <v>1.7680092770000009</v>
      </c>
      <c r="DB7" s="42">
        <v>-6.6047090561690336E-2</v>
      </c>
      <c r="DC7" s="102">
        <f t="shared" si="42"/>
        <v>0</v>
      </c>
      <c r="DD7" s="102">
        <f t="shared" si="43"/>
        <v>0</v>
      </c>
      <c r="DE7" s="15"/>
      <c r="DF7" s="23">
        <v>1.7665886889999989</v>
      </c>
      <c r="DG7" s="6">
        <v>-5.7578111758355172E-2</v>
      </c>
      <c r="DH7" s="21">
        <f t="shared" si="44"/>
        <v>0</v>
      </c>
      <c r="DI7" s="22">
        <f t="shared" si="45"/>
        <v>0</v>
      </c>
      <c r="DJ7" s="102">
        <v>1.7644304880000004</v>
      </c>
      <c r="DK7" s="102">
        <v>9.1815911497322114E-2</v>
      </c>
      <c r="DL7" s="102">
        <f t="shared" si="46"/>
        <v>0.1620027935293849</v>
      </c>
      <c r="DM7" s="102">
        <f t="shared" si="47"/>
        <v>3.3971887254009183</v>
      </c>
      <c r="DN7" s="15"/>
      <c r="DO7" s="111">
        <v>1.7675448539999987</v>
      </c>
      <c r="DP7" s="42">
        <v>-9.2145652212393334E-3</v>
      </c>
      <c r="DQ7" s="102">
        <f t="shared" si="48"/>
        <v>0</v>
      </c>
      <c r="DR7" s="102">
        <f t="shared" si="49"/>
        <v>0</v>
      </c>
      <c r="DS7" s="15"/>
    </row>
    <row r="8" spans="1:123" x14ac:dyDescent="0.25">
      <c r="A8">
        <v>5</v>
      </c>
      <c r="B8" s="41">
        <v>1.7595677060000003</v>
      </c>
      <c r="C8" s="42">
        <v>0.14290114475543061</v>
      </c>
      <c r="D8" s="42">
        <f t="shared" si="4"/>
        <v>0.25144423946208705</v>
      </c>
      <c r="E8" s="42">
        <f t="shared" si="5"/>
        <v>5.2873423559509325</v>
      </c>
      <c r="F8" s="92"/>
      <c r="G8" s="41">
        <v>1.7610429320000005</v>
      </c>
      <c r="H8" s="42">
        <v>9.8201561321780206E-2</v>
      </c>
      <c r="I8" s="42">
        <f t="shared" si="6"/>
        <v>0.17293716547708565</v>
      </c>
      <c r="J8" s="42">
        <f t="shared" si="7"/>
        <v>3.6334577689058678</v>
      </c>
      <c r="K8" s="92"/>
      <c r="L8" s="41">
        <v>1.7696757359999982</v>
      </c>
      <c r="M8" s="42">
        <v>-3.7995320235903692E-2</v>
      </c>
      <c r="N8" s="42">
        <f t="shared" si="8"/>
        <v>0</v>
      </c>
      <c r="O8" s="42">
        <f t="shared" si="9"/>
        <v>0</v>
      </c>
      <c r="P8" s="92"/>
      <c r="Q8" s="5">
        <v>1.7649768679999998</v>
      </c>
      <c r="R8" s="6">
        <v>-5.6279270866334587E-2</v>
      </c>
      <c r="S8" s="6">
        <f t="shared" si="10"/>
        <v>0</v>
      </c>
      <c r="T8" s="6">
        <f t="shared" si="11"/>
        <v>0</v>
      </c>
      <c r="U8" s="41">
        <v>1.7609609750000015</v>
      </c>
      <c r="V8" s="42">
        <v>2.2481834023525788E-2</v>
      </c>
      <c r="W8" s="42">
        <f t="shared" si="0"/>
        <v>3.9589632361856177E-2</v>
      </c>
      <c r="X8" s="42">
        <f t="shared" si="1"/>
        <v>0.83182785887045418</v>
      </c>
      <c r="Y8" s="74"/>
      <c r="Z8" s="41">
        <v>1.765550567</v>
      </c>
      <c r="AA8" s="42">
        <v>-6.171197079563308E-3</v>
      </c>
      <c r="AB8" s="42">
        <f t="shared" si="2"/>
        <v>0</v>
      </c>
      <c r="AC8" s="42">
        <f t="shared" si="12"/>
        <v>0</v>
      </c>
      <c r="AD8" s="92"/>
      <c r="AE8" s="41">
        <v>1.763037219000001</v>
      </c>
      <c r="AF8" s="42">
        <v>-1.6974668609214368E-2</v>
      </c>
      <c r="AG8" s="42">
        <f t="shared" si="13"/>
        <v>0</v>
      </c>
      <c r="AH8" s="42">
        <f t="shared" si="14"/>
        <v>0</v>
      </c>
      <c r="AI8" s="92"/>
      <c r="AJ8" s="41">
        <v>1.7681731910000007</v>
      </c>
      <c r="AK8" s="42">
        <v>-4.443453517349432E-2</v>
      </c>
      <c r="AL8" s="42">
        <f t="shared" si="15"/>
        <v>0</v>
      </c>
      <c r="AM8" s="42">
        <f t="shared" si="16"/>
        <v>0</v>
      </c>
      <c r="AN8" s="92"/>
      <c r="AO8" s="41">
        <v>1.762190330000001</v>
      </c>
      <c r="AP8" s="42">
        <v>1.220815341831008E-3</v>
      </c>
      <c r="AQ8" s="42">
        <f t="shared" si="17"/>
        <v>2.1513089900902483E-3</v>
      </c>
      <c r="AR8" s="42">
        <f t="shared" si="18"/>
        <v>4.5170167647747297E-2</v>
      </c>
      <c r="AS8" s="92"/>
      <c r="AT8" s="41">
        <v>1.7642392550000014</v>
      </c>
      <c r="AU8" s="42">
        <v>5.0617598811868144E-3</v>
      </c>
      <c r="AV8" s="42">
        <f t="shared" si="19"/>
        <v>8.9301554817739215E-3</v>
      </c>
      <c r="AW8" s="42">
        <f t="shared" si="20"/>
        <v>0.18728511560391214</v>
      </c>
      <c r="AX8" s="92"/>
      <c r="AY8" s="41">
        <v>1.7604419140000012</v>
      </c>
      <c r="AZ8" s="42">
        <v>-1.3268343821858543E-2</v>
      </c>
      <c r="BA8" s="42">
        <f t="shared" si="21"/>
        <v>0</v>
      </c>
      <c r="BB8" s="42">
        <f t="shared" si="22"/>
        <v>0</v>
      </c>
      <c r="BC8" s="92"/>
      <c r="BD8" s="41">
        <v>1.7642938930000014</v>
      </c>
      <c r="BE8" s="42">
        <v>-2.0667940621733999E-4</v>
      </c>
      <c r="BF8" s="42">
        <f t="shared" si="23"/>
        <v>0</v>
      </c>
      <c r="BG8" s="42">
        <f t="shared" si="24"/>
        <v>0</v>
      </c>
      <c r="BH8" s="92"/>
      <c r="BI8" s="19">
        <v>1.7566445730000027</v>
      </c>
      <c r="BJ8" s="19">
        <v>-7.27827186073602E-2</v>
      </c>
      <c r="BK8" s="21">
        <f t="shared" si="3"/>
        <v>0</v>
      </c>
      <c r="BL8" s="22">
        <f t="shared" si="25"/>
        <v>0</v>
      </c>
      <c r="BM8" s="41">
        <v>1.7603872760000012</v>
      </c>
      <c r="BN8" s="42">
        <v>0.15015348327869019</v>
      </c>
      <c r="BO8" s="102">
        <f t="shared" si="26"/>
        <v>0.26432828141088516</v>
      </c>
      <c r="BP8" s="102">
        <f t="shared" si="27"/>
        <v>5.555678881311537</v>
      </c>
      <c r="BQ8" s="92"/>
      <c r="BR8" s="111">
        <v>1.7574095050000018</v>
      </c>
      <c r="BS8" s="42">
        <v>-6.7928859723861382E-2</v>
      </c>
      <c r="BT8" s="102">
        <f t="shared" si="28"/>
        <v>0</v>
      </c>
      <c r="BU8" s="102">
        <f t="shared" si="29"/>
        <v>0</v>
      </c>
      <c r="BV8" s="92"/>
      <c r="BW8" s="111">
        <v>1.7561801500000023</v>
      </c>
      <c r="BX8" s="42">
        <v>-4.9607243440145547E-2</v>
      </c>
      <c r="BY8" s="102">
        <f t="shared" si="30"/>
        <v>0</v>
      </c>
      <c r="BZ8" s="102">
        <f t="shared" si="31"/>
        <v>0</v>
      </c>
      <c r="CA8" s="169"/>
      <c r="CB8" s="41">
        <v>1.7545683290000014</v>
      </c>
      <c r="CC8" s="42">
        <v>-3.776381527197515E-2</v>
      </c>
      <c r="CD8" s="102">
        <f t="shared" si="32"/>
        <v>0</v>
      </c>
      <c r="CE8" s="102">
        <f t="shared" si="33"/>
        <v>0</v>
      </c>
      <c r="CF8" s="169"/>
      <c r="CG8" s="111">
        <v>1.7545136910000032</v>
      </c>
      <c r="CH8" s="42">
        <v>5.6308613777987328E-2</v>
      </c>
      <c r="CI8" s="102">
        <f t="shared" si="34"/>
        <v>9.8794233794710182E-2</v>
      </c>
      <c r="CJ8" s="102">
        <f t="shared" si="35"/>
        <v>2.0834187097855312</v>
      </c>
      <c r="CK8" s="92"/>
      <c r="CL8" s="111">
        <v>1.7570816770000022</v>
      </c>
      <c r="CM8" s="42">
        <v>6.3069238885752735E-2</v>
      </c>
      <c r="CN8" s="102">
        <f t="shared" si="36"/>
        <v>0.11081780402849216</v>
      </c>
      <c r="CO8" s="102">
        <f t="shared" si="37"/>
        <v>2.3335618387728512</v>
      </c>
      <c r="CP8" s="92"/>
      <c r="CQ8" s="111">
        <v>1.7565626160000001</v>
      </c>
      <c r="CR8" s="42">
        <v>0.10836455154108264</v>
      </c>
      <c r="CS8" s="102">
        <f t="shared" si="38"/>
        <v>0.19034912013667096</v>
      </c>
      <c r="CT8" s="102">
        <f t="shared" si="39"/>
        <v>4.0094884070200578</v>
      </c>
      <c r="CU8" s="92"/>
      <c r="CV8" s="111">
        <v>1.7558523220000009</v>
      </c>
      <c r="CW8" s="42">
        <v>9.366691362513628E-2</v>
      </c>
      <c r="CX8" s="102">
        <f t="shared" si="40"/>
        <v>0.16446526778326906</v>
      </c>
      <c r="CY8" s="102">
        <f t="shared" si="41"/>
        <v>3.4656758041300422</v>
      </c>
      <c r="CZ8" s="92"/>
      <c r="DA8" s="111">
        <v>1.7614527170000027</v>
      </c>
      <c r="DB8" s="42">
        <v>-5.4971904248133731E-2</v>
      </c>
      <c r="DC8" s="102">
        <f t="shared" si="42"/>
        <v>0</v>
      </c>
      <c r="DD8" s="102">
        <f t="shared" si="43"/>
        <v>0</v>
      </c>
      <c r="DE8" s="92"/>
      <c r="DF8" s="23">
        <v>1.7589393690000001</v>
      </c>
      <c r="DG8" s="6">
        <v>-3.9067821933155569E-2</v>
      </c>
      <c r="DH8" s="21">
        <f t="shared" si="44"/>
        <v>0</v>
      </c>
      <c r="DI8" s="22">
        <f t="shared" si="45"/>
        <v>0</v>
      </c>
      <c r="DJ8" s="102">
        <v>1.7600594480000016</v>
      </c>
      <c r="DK8" s="102">
        <v>0.16123188960923809</v>
      </c>
      <c r="DL8" s="102">
        <f t="shared" si="46"/>
        <v>0.28377771062563278</v>
      </c>
      <c r="DM8" s="102">
        <f t="shared" si="47"/>
        <v>5.9655799155418094</v>
      </c>
      <c r="DN8" s="92"/>
      <c r="DO8" s="111">
        <v>1.7620810539999994</v>
      </c>
      <c r="DP8" s="42">
        <v>-2.2349107128472812E-2</v>
      </c>
      <c r="DQ8" s="102">
        <f t="shared" si="48"/>
        <v>0</v>
      </c>
      <c r="DR8" s="102">
        <f t="shared" si="49"/>
        <v>0</v>
      </c>
      <c r="DS8" s="92"/>
    </row>
    <row r="9" spans="1:123" x14ac:dyDescent="0.25">
      <c r="A9">
        <v>6</v>
      </c>
      <c r="B9" s="41">
        <v>1.7519183860000016</v>
      </c>
      <c r="C9" s="42">
        <v>0.23606145104318274</v>
      </c>
      <c r="D9" s="42">
        <f t="shared" si="4"/>
        <v>0.41356039630839109</v>
      </c>
      <c r="E9" s="42">
        <f t="shared" si="5"/>
        <v>8.7342736885977619</v>
      </c>
      <c r="F9" s="74"/>
      <c r="G9" s="41">
        <v>1.7533936120000018</v>
      </c>
      <c r="H9" s="42">
        <v>0.15182391411502646</v>
      </c>
      <c r="I9" s="42">
        <f t="shared" si="6"/>
        <v>0.2662070811581243</v>
      </c>
      <c r="J9" s="42">
        <f t="shared" si="7"/>
        <v>5.617484822255979</v>
      </c>
      <c r="K9" s="74"/>
      <c r="L9" s="41">
        <v>1.763119176</v>
      </c>
      <c r="M9" s="42">
        <v>1.0133395677110978E-3</v>
      </c>
      <c r="N9" s="42">
        <f t="shared" si="8"/>
        <v>1.786638423630987E-3</v>
      </c>
      <c r="O9" s="42">
        <f t="shared" si="9"/>
        <v>3.749356400531062E-2</v>
      </c>
      <c r="P9" s="74"/>
      <c r="Q9" s="5">
        <v>1.7584203079999998</v>
      </c>
      <c r="R9" s="6">
        <v>-3.1419802569836515E-2</v>
      </c>
      <c r="S9" s="6">
        <f t="shared" si="10"/>
        <v>0</v>
      </c>
      <c r="T9" s="6">
        <f t="shared" si="11"/>
        <v>0</v>
      </c>
      <c r="U9" s="41">
        <v>1.7554971750000021</v>
      </c>
      <c r="V9" s="42">
        <v>0.1295357645407926</v>
      </c>
      <c r="W9" s="42">
        <f t="shared" si="0"/>
        <v>0.22739966871282685</v>
      </c>
      <c r="X9" s="42">
        <f t="shared" si="1"/>
        <v>4.792823288009326</v>
      </c>
      <c r="Y9" s="74"/>
      <c r="Z9" s="41">
        <v>1.7579012470000013</v>
      </c>
      <c r="AA9" s="42">
        <v>-8.1827208926602783E-3</v>
      </c>
      <c r="AB9" s="42">
        <f t="shared" si="2"/>
        <v>0</v>
      </c>
      <c r="AC9" s="42">
        <f t="shared" si="12"/>
        <v>0</v>
      </c>
      <c r="AD9" s="74"/>
      <c r="AE9" s="41">
        <v>1.7575734190000016</v>
      </c>
      <c r="AF9" s="42">
        <v>4.9499689967861561E-3</v>
      </c>
      <c r="AG9" s="42">
        <f t="shared" si="13"/>
        <v>8.699933933625453E-3</v>
      </c>
      <c r="AH9" s="42">
        <f t="shared" si="14"/>
        <v>0.18314885288108779</v>
      </c>
      <c r="AI9" s="74"/>
      <c r="AJ9" s="41">
        <v>1.7594311110000014</v>
      </c>
      <c r="AK9" s="42">
        <v>3.0263910223587473E-2</v>
      </c>
      <c r="AL9" s="42">
        <f t="shared" si="15"/>
        <v>5.3247265187890809E-2</v>
      </c>
      <c r="AM9" s="42">
        <f t="shared" si="16"/>
        <v>1.1197646782727364</v>
      </c>
      <c r="AN9" s="74"/>
      <c r="AO9" s="41">
        <v>1.7558250030000018</v>
      </c>
      <c r="AP9" s="42">
        <v>-2.7665139760603258E-3</v>
      </c>
      <c r="AQ9" s="42">
        <f t="shared" si="17"/>
        <v>0</v>
      </c>
      <c r="AR9" s="42">
        <f t="shared" si="18"/>
        <v>0</v>
      </c>
      <c r="AS9" s="74"/>
      <c r="AT9" s="41">
        <v>1.7576826950000015</v>
      </c>
      <c r="AU9" s="42">
        <v>6.4299582013653683E-3</v>
      </c>
      <c r="AV9" s="42">
        <f t="shared" si="19"/>
        <v>1.1301826260113243E-2</v>
      </c>
      <c r="AW9" s="42">
        <f t="shared" si="20"/>
        <v>0.23790845345051864</v>
      </c>
      <c r="AX9" s="74"/>
      <c r="AY9" s="41">
        <v>1.7551693470000025</v>
      </c>
      <c r="AZ9" s="42">
        <v>5.1496316576190226E-3</v>
      </c>
      <c r="BA9" s="42">
        <f t="shared" si="21"/>
        <v>9.0384756337937196E-3</v>
      </c>
      <c r="BB9" s="42">
        <f t="shared" si="22"/>
        <v>0.19053637133190385</v>
      </c>
      <c r="BC9" s="74"/>
      <c r="BD9" s="41">
        <v>1.7566445730000027</v>
      </c>
      <c r="BE9" s="42">
        <v>0.12262797869648734</v>
      </c>
      <c r="BF9" s="42">
        <f t="shared" si="23"/>
        <v>0.21541377327514441</v>
      </c>
      <c r="BG9" s="42">
        <f t="shared" si="24"/>
        <v>4.5372352117700316</v>
      </c>
      <c r="BH9" s="74"/>
      <c r="BI9" s="19">
        <v>1.7500880130000027</v>
      </c>
      <c r="BJ9" s="19">
        <v>-1.2928370650964765E-2</v>
      </c>
      <c r="BK9" s="21">
        <f t="shared" si="3"/>
        <v>0</v>
      </c>
      <c r="BL9" s="22">
        <f t="shared" si="25"/>
        <v>0</v>
      </c>
      <c r="BM9" s="41">
        <v>1.7562074690000014</v>
      </c>
      <c r="BN9" s="42">
        <v>0.31732640983353783</v>
      </c>
      <c r="BO9" s="102">
        <f t="shared" si="26"/>
        <v>0.55729101106061463</v>
      </c>
      <c r="BP9" s="102">
        <f t="shared" si="27"/>
        <v>11.741077163840899</v>
      </c>
      <c r="BQ9" s="15"/>
      <c r="BR9" s="111">
        <v>1.7510441780000026</v>
      </c>
      <c r="BS9" s="42">
        <v>-2.9368240322888126E-2</v>
      </c>
      <c r="BT9" s="102">
        <f t="shared" si="28"/>
        <v>0</v>
      </c>
      <c r="BU9" s="102">
        <f t="shared" si="29"/>
        <v>0</v>
      </c>
      <c r="BV9" s="15"/>
      <c r="BW9" s="111">
        <v>1.7507163500000029</v>
      </c>
      <c r="BX9" s="42">
        <v>5.1503323008704948E-3</v>
      </c>
      <c r="BY9" s="102">
        <f t="shared" si="30"/>
        <v>9.016770967067109E-3</v>
      </c>
      <c r="BZ9" s="102">
        <f t="shared" si="31"/>
        <v>0.19056229513220832</v>
      </c>
      <c r="CA9" s="15"/>
      <c r="CB9" s="41">
        <v>1.7492957619999991</v>
      </c>
      <c r="CC9" s="42">
        <v>-2.5265953957871585E-2</v>
      </c>
      <c r="CD9" s="102">
        <f t="shared" si="32"/>
        <v>0</v>
      </c>
      <c r="CE9" s="102">
        <f t="shared" si="33"/>
        <v>0</v>
      </c>
      <c r="CF9" s="15"/>
      <c r="CG9" s="111">
        <v>1.7479571310000015</v>
      </c>
      <c r="CH9" s="42">
        <v>0.19873723601956569</v>
      </c>
      <c r="CI9" s="102">
        <f t="shared" si="34"/>
        <v>0.34738416889563023</v>
      </c>
      <c r="CJ9" s="102">
        <f t="shared" si="35"/>
        <v>7.3532777327239307</v>
      </c>
      <c r="CK9" s="15"/>
      <c r="CL9" s="111">
        <v>1.7494323570000034</v>
      </c>
      <c r="CM9" s="42">
        <v>0.16155992750097126</v>
      </c>
      <c r="CN9" s="102">
        <f t="shared" si="36"/>
        <v>0.28263816476477382</v>
      </c>
      <c r="CO9" s="102">
        <f t="shared" si="37"/>
        <v>5.9777173175359364</v>
      </c>
      <c r="CP9" s="15"/>
      <c r="CQ9" s="111">
        <v>1.7500060560000001</v>
      </c>
      <c r="CR9" s="42">
        <v>0.18590549292417857</v>
      </c>
      <c r="CS9" s="102">
        <f t="shared" si="38"/>
        <v>0.32533573846097769</v>
      </c>
      <c r="CT9" s="102">
        <f t="shared" si="39"/>
        <v>6.8785032381946074</v>
      </c>
      <c r="CU9" s="13"/>
      <c r="CV9" s="111">
        <v>1.7492957619999991</v>
      </c>
      <c r="CW9" s="42">
        <v>0.20042610120295479</v>
      </c>
      <c r="CX9" s="102">
        <f t="shared" si="40"/>
        <v>0.35060452942851172</v>
      </c>
      <c r="CY9" s="102">
        <f t="shared" si="41"/>
        <v>7.4157657445093275</v>
      </c>
      <c r="CZ9" s="13"/>
      <c r="DA9" s="111">
        <v>1.7548961570000028</v>
      </c>
      <c r="DB9" s="42">
        <v>-1.19208177297847E-2</v>
      </c>
      <c r="DC9" s="102">
        <f t="shared" si="42"/>
        <v>0</v>
      </c>
      <c r="DD9" s="102">
        <f t="shared" si="43"/>
        <v>0</v>
      </c>
      <c r="DE9" s="15"/>
      <c r="DF9" s="23">
        <v>1.7545683290000014</v>
      </c>
      <c r="DG9" s="6">
        <v>-2.6370244548181265E-2</v>
      </c>
      <c r="DH9" s="21">
        <f t="shared" si="44"/>
        <v>0</v>
      </c>
      <c r="DI9" s="22">
        <f t="shared" si="45"/>
        <v>0</v>
      </c>
      <c r="DJ9" s="102">
        <v>1.7547868810000011</v>
      </c>
      <c r="DK9" s="102">
        <v>0.26589579632296884</v>
      </c>
      <c r="DL9" s="102">
        <f t="shared" si="46"/>
        <v>0.46659045510059405</v>
      </c>
      <c r="DM9" s="102">
        <f t="shared" si="47"/>
        <v>9.8381444639498472</v>
      </c>
      <c r="DN9" s="15"/>
      <c r="DO9" s="111">
        <v>1.7589940070000001</v>
      </c>
      <c r="DP9" s="42">
        <v>-2.0456453248021998E-2</v>
      </c>
      <c r="DQ9" s="102">
        <f t="shared" si="48"/>
        <v>0</v>
      </c>
      <c r="DR9" s="102">
        <f t="shared" si="49"/>
        <v>0</v>
      </c>
      <c r="DS9" s="15"/>
    </row>
    <row r="10" spans="1:123" x14ac:dyDescent="0.25">
      <c r="A10">
        <v>7</v>
      </c>
      <c r="B10" s="41">
        <v>1.7497328659999987</v>
      </c>
      <c r="C10" s="42">
        <v>0.4556421455486252</v>
      </c>
      <c r="D10" s="42">
        <f t="shared" si="4"/>
        <v>0.79725203720118454</v>
      </c>
      <c r="E10" s="42">
        <f t="shared" si="5"/>
        <v>16.858759385299134</v>
      </c>
      <c r="F10" s="80"/>
      <c r="G10" s="41">
        <v>1.7468370520000001</v>
      </c>
      <c r="H10" s="42">
        <v>0.26481971602842802</v>
      </c>
      <c r="I10" s="42">
        <f t="shared" si="6"/>
        <v>0.46259689205857635</v>
      </c>
      <c r="J10" s="42">
        <f t="shared" si="7"/>
        <v>9.7983294930518365</v>
      </c>
      <c r="K10" s="80"/>
      <c r="L10" s="41">
        <v>1.7565626160000001</v>
      </c>
      <c r="M10" s="42">
        <v>4.4908657105772055E-2</v>
      </c>
      <c r="N10" s="42">
        <f t="shared" si="8"/>
        <v>7.8884868206761952E-2</v>
      </c>
      <c r="O10" s="42">
        <f t="shared" si="9"/>
        <v>1.661620312913566</v>
      </c>
      <c r="P10" s="80"/>
      <c r="Q10" s="5">
        <v>1.7518637480000017</v>
      </c>
      <c r="R10" s="6">
        <v>-3.0761896946649121E-2</v>
      </c>
      <c r="S10" s="6">
        <f t="shared" si="10"/>
        <v>0</v>
      </c>
      <c r="T10" s="6">
        <f t="shared" si="11"/>
        <v>0</v>
      </c>
      <c r="U10" s="41">
        <v>1.7489406150000022</v>
      </c>
      <c r="V10" s="42">
        <v>0.18598338113739121</v>
      </c>
      <c r="W10" s="42">
        <f t="shared" si="0"/>
        <v>0.32527388898620879</v>
      </c>
      <c r="X10" s="42">
        <f t="shared" si="1"/>
        <v>6.8813851020834749</v>
      </c>
      <c r="Y10" s="74"/>
      <c r="Z10" s="41">
        <v>1.7524374470000019</v>
      </c>
      <c r="AA10" s="42">
        <v>7.5904565230198694E-3</v>
      </c>
      <c r="AB10" s="42">
        <f t="shared" si="2"/>
        <v>1.3301800250765451E-2</v>
      </c>
      <c r="AC10" s="42">
        <f t="shared" si="12"/>
        <v>0.28084689135173518</v>
      </c>
      <c r="AD10" s="80"/>
      <c r="AE10" s="41">
        <v>1.7510168589999999</v>
      </c>
      <c r="AF10" s="42">
        <v>3.1913009000641757E-2</v>
      </c>
      <c r="AG10" s="42">
        <f t="shared" si="13"/>
        <v>5.5880216781542452E-2</v>
      </c>
      <c r="AH10" s="42">
        <f t="shared" si="14"/>
        <v>1.1807813330237451</v>
      </c>
      <c r="AI10" s="80"/>
      <c r="AJ10" s="41">
        <v>1.7550600710000008</v>
      </c>
      <c r="AK10" s="42">
        <v>2.678136916485763E-2</v>
      </c>
      <c r="AL10" s="42">
        <f t="shared" si="15"/>
        <v>4.7002911667952264E-2</v>
      </c>
      <c r="AM10" s="42">
        <f t="shared" si="16"/>
        <v>0.9909106590997323</v>
      </c>
      <c r="AN10" s="80"/>
      <c r="AO10" s="41">
        <v>1.7503612029999989</v>
      </c>
      <c r="AP10" s="42">
        <v>5.0090344663850629E-2</v>
      </c>
      <c r="AQ10" s="42">
        <f t="shared" si="17"/>
        <v>8.7676195944502155E-2</v>
      </c>
      <c r="AR10" s="42">
        <f t="shared" si="18"/>
        <v>1.8533427525624733</v>
      </c>
      <c r="AS10" s="80"/>
      <c r="AT10" s="41">
        <v>1.7502246079999999</v>
      </c>
      <c r="AU10" s="42">
        <v>2.7915081963733244E-2</v>
      </c>
      <c r="AV10" s="42">
        <f t="shared" si="19"/>
        <v>4.8857663387262884E-2</v>
      </c>
      <c r="AW10" s="42">
        <f t="shared" si="20"/>
        <v>1.03285803265813</v>
      </c>
      <c r="AX10" s="80"/>
      <c r="AY10" s="41">
        <v>1.7488040199999997</v>
      </c>
      <c r="AZ10" s="42">
        <v>3.6492377209957592E-2</v>
      </c>
      <c r="BA10" s="42">
        <f t="shared" si="21"/>
        <v>6.3818015964130212E-2</v>
      </c>
      <c r="BB10" s="42">
        <f t="shared" si="22"/>
        <v>1.3502179567684309</v>
      </c>
      <c r="BC10" s="80"/>
      <c r="BD10" s="41">
        <v>1.7511807729999997</v>
      </c>
      <c r="BE10" s="42">
        <v>0.29415898511696165</v>
      </c>
      <c r="BF10" s="42">
        <f t="shared" si="23"/>
        <v>0.51512555894201628</v>
      </c>
      <c r="BG10" s="42">
        <f t="shared" si="24"/>
        <v>10.883882449327581</v>
      </c>
      <c r="BH10" s="80"/>
      <c r="BI10" s="135">
        <v>1.7446242130000016</v>
      </c>
      <c r="BJ10" s="135">
        <v>6.2230516753514591E-2</v>
      </c>
      <c r="BK10" s="13">
        <f t="shared" si="3"/>
        <v>0.10856886631568381</v>
      </c>
      <c r="BL10" s="10">
        <f t="shared" si="25"/>
        <v>2.3025291198800399</v>
      </c>
      <c r="BM10" s="41">
        <v>1.7496509090000014</v>
      </c>
      <c r="BN10" s="42">
        <v>0.56781507544201337</v>
      </c>
      <c r="BO10" s="102">
        <f t="shared" si="26"/>
        <v>0.99347816289102309</v>
      </c>
      <c r="BP10" s="102">
        <f t="shared" si="27"/>
        <v>21.009157791354493</v>
      </c>
      <c r="BQ10" s="110"/>
      <c r="BR10" s="111">
        <v>1.7455803780000014</v>
      </c>
      <c r="BS10" s="42">
        <v>9.1977614675125916E-3</v>
      </c>
      <c r="BT10" s="102">
        <f t="shared" si="28"/>
        <v>1.6055431939214479E-2</v>
      </c>
      <c r="BU10" s="102">
        <f t="shared" si="29"/>
        <v>0.34031717429796587</v>
      </c>
      <c r="BV10" s="15"/>
      <c r="BW10" s="111">
        <v>1.7430670300000024</v>
      </c>
      <c r="BX10" s="42">
        <v>4.6111999292650474E-2</v>
      </c>
      <c r="BY10" s="102">
        <f t="shared" si="30"/>
        <v>8.0376305654402472E-2</v>
      </c>
      <c r="BZ10" s="102">
        <f t="shared" si="31"/>
        <v>1.7061439738280675</v>
      </c>
      <c r="CA10" s="15"/>
      <c r="CB10" s="41">
        <v>1.7427392019999992</v>
      </c>
      <c r="CC10" s="42">
        <v>4.492327610824768E-2</v>
      </c>
      <c r="CD10" s="102">
        <f t="shared" si="32"/>
        <v>7.8289554356113192E-2</v>
      </c>
      <c r="CE10" s="102">
        <f t="shared" si="33"/>
        <v>1.6621612160051642</v>
      </c>
      <c r="CF10" s="110"/>
      <c r="CG10" s="111">
        <v>1.7435860910000009</v>
      </c>
      <c r="CH10" s="42">
        <v>0.49958460936572924</v>
      </c>
      <c r="CI10" s="102">
        <f t="shared" si="34"/>
        <v>0.87106877616775436</v>
      </c>
      <c r="CJ10" s="102">
        <f t="shared" si="35"/>
        <v>18.484630546531982</v>
      </c>
      <c r="CK10" s="15"/>
      <c r="CL10" s="111">
        <v>1.7441597900000012</v>
      </c>
      <c r="CM10" s="42">
        <v>0.45125112683369312</v>
      </c>
      <c r="CN10" s="102">
        <f t="shared" si="36"/>
        <v>0.78705407061551813</v>
      </c>
      <c r="CO10" s="102">
        <f t="shared" si="37"/>
        <v>16.696291692846646</v>
      </c>
      <c r="CP10" s="15"/>
      <c r="CQ10" s="111">
        <v>1.744542255999999</v>
      </c>
      <c r="CR10" s="42">
        <v>0.46809095544717888</v>
      </c>
      <c r="CS10" s="102">
        <f t="shared" si="38"/>
        <v>0.8166044514290165</v>
      </c>
      <c r="CT10" s="102">
        <f t="shared" si="39"/>
        <v>17.319365351545617</v>
      </c>
      <c r="CU10" s="13"/>
      <c r="CV10" s="111">
        <v>1.7427392019999992</v>
      </c>
      <c r="CW10" s="42">
        <v>0.48738336614621275</v>
      </c>
      <c r="CX10" s="102">
        <f t="shared" si="40"/>
        <v>0.84938209858572422</v>
      </c>
      <c r="CY10" s="102">
        <f t="shared" si="41"/>
        <v>18.033184547409871</v>
      </c>
      <c r="CZ10" s="13"/>
      <c r="DA10" s="111">
        <v>1.7483395970000011</v>
      </c>
      <c r="DB10" s="42">
        <v>4.6887662244512518E-2</v>
      </c>
      <c r="DC10" s="102">
        <f t="shared" si="42"/>
        <v>8.1975556512843176E-2</v>
      </c>
      <c r="DD10" s="102">
        <f t="shared" si="43"/>
        <v>1.7348435030469631</v>
      </c>
      <c r="DE10" s="15"/>
      <c r="DF10" s="14">
        <v>1.7476839409999982</v>
      </c>
      <c r="DG10">
        <v>3.450703452603119E-2</v>
      </c>
      <c r="DH10" s="13">
        <f t="shared" si="44"/>
        <v>6.0307390092677195E-2</v>
      </c>
      <c r="DI10" s="10">
        <f t="shared" si="45"/>
        <v>1.2767602774631541</v>
      </c>
      <c r="DJ10" s="102">
        <v>1.748230321000003</v>
      </c>
      <c r="DK10" s="102">
        <v>0.50983264866416722</v>
      </c>
      <c r="DL10" s="102">
        <f t="shared" si="46"/>
        <v>0.89130489503043875</v>
      </c>
      <c r="DM10" s="102">
        <f t="shared" si="47"/>
        <v>18.863808000574188</v>
      </c>
      <c r="DN10" s="15"/>
      <c r="DO10" s="111">
        <v>1.7491591669999984</v>
      </c>
      <c r="DP10" s="42">
        <v>4.1652567372067392E-2</v>
      </c>
      <c r="DQ10" s="102">
        <f t="shared" si="48"/>
        <v>7.2856970047936717E-2</v>
      </c>
      <c r="DR10" s="102">
        <f t="shared" si="49"/>
        <v>1.5411449927664935</v>
      </c>
      <c r="DS10" s="15"/>
    </row>
    <row r="11" spans="1:123" x14ac:dyDescent="0.25">
      <c r="A11">
        <v>8</v>
      </c>
      <c r="B11" s="41">
        <v>1.7409907859999993</v>
      </c>
      <c r="C11" s="42">
        <v>1.0407376943759972</v>
      </c>
      <c r="D11" s="42">
        <f t="shared" si="4"/>
        <v>1.8119147365514945</v>
      </c>
      <c r="E11" s="42">
        <f t="shared" si="5"/>
        <v>38.507294691911895</v>
      </c>
      <c r="F11" s="74"/>
      <c r="G11" s="41">
        <v>1.7402804920000001</v>
      </c>
      <c r="H11" s="42">
        <v>0.62565807342152346</v>
      </c>
      <c r="I11" s="42">
        <f t="shared" si="6"/>
        <v>1.088820539837781</v>
      </c>
      <c r="J11" s="42">
        <f t="shared" si="7"/>
        <v>23.149348716596368</v>
      </c>
      <c r="K11" s="74"/>
      <c r="L11" s="41">
        <v>1.7532843360000001</v>
      </c>
      <c r="M11" s="42">
        <v>0.1005450680856725</v>
      </c>
      <c r="N11" s="42">
        <f t="shared" si="8"/>
        <v>0.17628409293666311</v>
      </c>
      <c r="O11" s="42">
        <f t="shared" si="9"/>
        <v>3.7201675191698826</v>
      </c>
      <c r="P11" s="74"/>
      <c r="Q11" s="3">
        <v>1.745307188</v>
      </c>
      <c r="R11">
        <v>4.6470203133163475E-2</v>
      </c>
      <c r="S11">
        <f t="shared" si="10"/>
        <v>8.1104779556130338E-2</v>
      </c>
      <c r="T11">
        <f t="shared" si="11"/>
        <v>1.7193975159270485</v>
      </c>
      <c r="U11" s="41">
        <v>1.7425752880000012</v>
      </c>
      <c r="V11" s="42">
        <v>0.31911100524623787</v>
      </c>
      <c r="W11" s="42">
        <f t="shared" si="0"/>
        <v>0.55607495187093281</v>
      </c>
      <c r="X11" s="42">
        <f t="shared" si="1"/>
        <v>11.807107194110801</v>
      </c>
      <c r="Y11" s="74"/>
      <c r="Z11" s="41">
        <v>1.7458808870000002</v>
      </c>
      <c r="AA11" s="42">
        <v>8.8606019134093397E-2</v>
      </c>
      <c r="AB11" s="42">
        <f t="shared" si="2"/>
        <v>0.15469555527936998</v>
      </c>
      <c r="AC11" s="42">
        <f t="shared" si="12"/>
        <v>3.2784227079614556</v>
      </c>
      <c r="AD11" s="74"/>
      <c r="AE11" s="41">
        <v>1.744460299</v>
      </c>
      <c r="AF11" s="42">
        <v>0.11111090543119347</v>
      </c>
      <c r="AG11" s="42">
        <f t="shared" si="13"/>
        <v>0.19382856331066048</v>
      </c>
      <c r="AH11" s="42">
        <f t="shared" si="14"/>
        <v>4.1111035009541581</v>
      </c>
      <c r="AI11" s="74"/>
      <c r="AJ11" s="41">
        <v>1.7495962709999997</v>
      </c>
      <c r="AK11" s="42">
        <v>0.14463705781306532</v>
      </c>
      <c r="AL11" s="42">
        <f t="shared" si="15"/>
        <v>0.25305645699815044</v>
      </c>
      <c r="AM11" s="42">
        <f t="shared" si="16"/>
        <v>5.3515711390834166</v>
      </c>
      <c r="AN11" s="74"/>
      <c r="AO11" s="41">
        <v>1.7438046430000007</v>
      </c>
      <c r="AP11" s="42">
        <v>0.12361363348006164</v>
      </c>
      <c r="AQ11" s="42">
        <f t="shared" si="17"/>
        <v>0.21555802800063184</v>
      </c>
      <c r="AR11" s="42">
        <f t="shared" si="18"/>
        <v>4.5737044387622809</v>
      </c>
      <c r="AS11" s="74"/>
      <c r="AT11" s="41">
        <v>1.7447608080000006</v>
      </c>
      <c r="AU11" s="42">
        <v>0.13433705006001181</v>
      </c>
      <c r="AV11" s="42">
        <f t="shared" si="19"/>
        <v>0.23438602000704273</v>
      </c>
      <c r="AW11" s="42">
        <f t="shared" si="20"/>
        <v>4.9704708522204371</v>
      </c>
      <c r="AX11" s="74"/>
      <c r="AY11" s="41">
        <v>1.7422474600000015</v>
      </c>
      <c r="AZ11" s="42">
        <v>1.1302580891535558E-2</v>
      </c>
      <c r="BA11" s="42">
        <f t="shared" si="21"/>
        <v>1.9691892849722378E-2</v>
      </c>
      <c r="BB11" s="42">
        <f t="shared" si="22"/>
        <v>0.41819549298681569</v>
      </c>
      <c r="BC11" s="74"/>
      <c r="BD11" s="41">
        <v>1.7457169730000004</v>
      </c>
      <c r="BE11" s="42">
        <v>0.59679485105903218</v>
      </c>
      <c r="BF11" s="42">
        <f t="shared" si="23"/>
        <v>1.0418349008927597</v>
      </c>
      <c r="BG11" s="42">
        <f t="shared" si="24"/>
        <v>22.081409489184189</v>
      </c>
      <c r="BH11" s="74"/>
      <c r="BI11" s="135">
        <v>1.7391604130000022</v>
      </c>
      <c r="BJ11" s="135">
        <v>0.40749642592512947</v>
      </c>
      <c r="BK11" s="13">
        <f t="shared" si="3"/>
        <v>0.708701652407973</v>
      </c>
      <c r="BL11" s="10">
        <f t="shared" si="25"/>
        <v>15.077367759229791</v>
      </c>
      <c r="BM11" s="41">
        <v>1.7441871090000003</v>
      </c>
      <c r="BN11" s="42">
        <v>1.0523568945021238</v>
      </c>
      <c r="BO11" s="102">
        <f t="shared" si="26"/>
        <v>1.8355073294578776</v>
      </c>
      <c r="BP11" s="102">
        <f t="shared" si="27"/>
        <v>38.93720509657858</v>
      </c>
      <c r="BQ11" s="15"/>
      <c r="BR11" s="112">
        <v>1.7444876180000009</v>
      </c>
      <c r="BS11" s="113">
        <v>0.35466283875394078</v>
      </c>
      <c r="BT11" s="114">
        <f>MAX(0,BR11*BS11)</f>
        <v>0.61870493077098054</v>
      </c>
      <c r="BU11" s="114">
        <f t="shared" si="29"/>
        <v>13.122525033895808</v>
      </c>
      <c r="BV11" s="118"/>
      <c r="BW11" s="111">
        <v>1.7377944630000002</v>
      </c>
      <c r="BX11" s="42">
        <v>0.46011279185433679</v>
      </c>
      <c r="BY11" s="102">
        <f t="shared" si="30"/>
        <v>0.79958146203993807</v>
      </c>
      <c r="BZ11" s="102">
        <f t="shared" si="31"/>
        <v>17.02417329861046</v>
      </c>
      <c r="CA11" s="15"/>
      <c r="CB11" s="41">
        <v>1.7361826419999993</v>
      </c>
      <c r="CC11" s="42">
        <v>0.66450221861622205</v>
      </c>
      <c r="CD11" s="102">
        <f t="shared" si="32"/>
        <v>1.1536972175319735</v>
      </c>
      <c r="CE11" s="102">
        <f t="shared" si="33"/>
        <v>24.586582088800217</v>
      </c>
      <c r="CF11" s="15"/>
      <c r="CG11" s="111">
        <v>1.7370295310000028</v>
      </c>
      <c r="CH11" s="42">
        <v>1.2991193113084927</v>
      </c>
      <c r="CI11" s="102">
        <f t="shared" si="34"/>
        <v>2.2566086080352377</v>
      </c>
      <c r="CJ11" s="102">
        <f t="shared" si="35"/>
        <v>48.067414518414232</v>
      </c>
      <c r="CK11" s="15"/>
      <c r="CL11" s="111">
        <v>1.7397887500000024</v>
      </c>
      <c r="CM11" s="42">
        <v>1.1878385099643129</v>
      </c>
      <c r="CN11" s="102">
        <f t="shared" si="36"/>
        <v>2.0665880764526774</v>
      </c>
      <c r="CO11" s="102">
        <f t="shared" si="37"/>
        <v>43.950024868679577</v>
      </c>
      <c r="CP11" s="15"/>
      <c r="CQ11" s="111">
        <v>1.7379856959999991</v>
      </c>
      <c r="CR11" s="42">
        <v>1.2419573769879375</v>
      </c>
      <c r="CS11" s="102">
        <f t="shared" si="38"/>
        <v>2.158504156246714</v>
      </c>
      <c r="CT11" s="102">
        <f t="shared" si="39"/>
        <v>45.952422948553689</v>
      </c>
      <c r="CU11" s="13"/>
      <c r="CV11" s="111">
        <v>1.7394609219999992</v>
      </c>
      <c r="CW11" s="42">
        <v>1.3155986850382873</v>
      </c>
      <c r="CX11" s="102">
        <f t="shared" si="40"/>
        <v>2.2884325016586859</v>
      </c>
      <c r="CY11" s="102">
        <f t="shared" si="41"/>
        <v>48.677151346416629</v>
      </c>
      <c r="CZ11" s="13"/>
      <c r="DA11" s="111">
        <v>1.7428757970000017</v>
      </c>
      <c r="DB11" s="42">
        <v>0.34917270829871266</v>
      </c>
      <c r="DC11" s="102">
        <f t="shared" si="42"/>
        <v>0.60856466226676798</v>
      </c>
      <c r="DD11" s="102">
        <f t="shared" si="43"/>
        <v>12.919390207052368</v>
      </c>
      <c r="DE11" s="15"/>
      <c r="DF11" s="14">
        <v>1.7458262489999985</v>
      </c>
      <c r="DG11">
        <v>0.34086163455030466</v>
      </c>
      <c r="DH11" s="13">
        <f t="shared" si="44"/>
        <v>0.59508518887496664</v>
      </c>
      <c r="DI11" s="10">
        <f t="shared" si="45"/>
        <v>12.611880478361272</v>
      </c>
      <c r="DJ11" s="102">
        <v>1.7438592810000006</v>
      </c>
      <c r="DK11" s="102">
        <v>0.95129859080265433</v>
      </c>
      <c r="DL11" s="102">
        <f t="shared" si="46"/>
        <v>1.6589308765734305</v>
      </c>
      <c r="DM11" s="102">
        <f t="shared" si="47"/>
        <v>35.198047859698207</v>
      </c>
      <c r="DN11" s="15"/>
      <c r="DO11" s="111">
        <v>1.7426026070000002</v>
      </c>
      <c r="DP11" s="42">
        <v>0.29834839284014519</v>
      </c>
      <c r="DQ11" s="102">
        <f t="shared" si="48"/>
        <v>0.51990268715749721</v>
      </c>
      <c r="DR11" s="102">
        <f t="shared" si="49"/>
        <v>11.038890535085372</v>
      </c>
      <c r="DS11" s="15"/>
    </row>
    <row r="12" spans="1:123" x14ac:dyDescent="0.25">
      <c r="A12">
        <v>9</v>
      </c>
      <c r="B12" s="41">
        <v>1.7344342260000012</v>
      </c>
      <c r="C12" s="42">
        <v>4.5744429674491265</v>
      </c>
      <c r="D12" s="42">
        <f t="shared" si="4"/>
        <v>7.9340704476287742</v>
      </c>
      <c r="E12" s="42">
        <f t="shared" si="5"/>
        <v>169.25438979561767</v>
      </c>
      <c r="F12" s="92">
        <f>SUM(E14)</f>
        <v>588.54268524789245</v>
      </c>
      <c r="G12" s="41">
        <v>1.7361006850000003</v>
      </c>
      <c r="H12" s="42">
        <v>2.0101069155899314</v>
      </c>
      <c r="I12" s="42">
        <f t="shared" si="6"/>
        <v>3.4897479930789177</v>
      </c>
      <c r="J12" s="42">
        <f t="shared" si="7"/>
        <v>74.373955876827466</v>
      </c>
      <c r="K12" s="92">
        <f>SUM(J14:J15)</f>
        <v>981.98644879631979</v>
      </c>
      <c r="L12" s="41">
        <v>1.7425479689999985</v>
      </c>
      <c r="M12" s="42">
        <v>0.57137501417767067</v>
      </c>
      <c r="N12" s="42">
        <f t="shared" si="8"/>
        <v>0.99564837049264543</v>
      </c>
      <c r="O12" s="42">
        <f t="shared" si="9"/>
        <v>21.140875524573815</v>
      </c>
      <c r="P12" s="92">
        <f>SUM(O15:O16)</f>
        <v>1004.0532639495499</v>
      </c>
      <c r="Q12" s="3">
        <v>1.7398433880000006</v>
      </c>
      <c r="R12">
        <v>0.47845785824277187</v>
      </c>
      <c r="S12">
        <f t="shared" si="10"/>
        <v>0.8324417411003282</v>
      </c>
      <c r="T12">
        <f t="shared" si="11"/>
        <v>17.70294075498256</v>
      </c>
      <c r="U12" s="41">
        <v>1.7371114880000018</v>
      </c>
      <c r="V12" s="42">
        <v>1.0476004322676038</v>
      </c>
      <c r="W12" s="42">
        <f t="shared" si="0"/>
        <v>1.8197987457258225</v>
      </c>
      <c r="X12" s="42">
        <f t="shared" si="1"/>
        <v>38.761215993901338</v>
      </c>
      <c r="Y12" s="74">
        <f>SUM(X14)</f>
        <v>286.65398800473412</v>
      </c>
      <c r="Z12" s="41">
        <v>1.7406083199999998</v>
      </c>
      <c r="AA12" s="42">
        <v>0.79460988045547187</v>
      </c>
      <c r="AB12" s="42">
        <f t="shared" si="2"/>
        <v>1.3831045690749995</v>
      </c>
      <c r="AC12" s="42">
        <f t="shared" si="12"/>
        <v>29.400565576852458</v>
      </c>
      <c r="AD12" s="92">
        <f>SUM(AC15)</f>
        <v>720.52377549609639</v>
      </c>
      <c r="AE12" s="41">
        <v>1.7389964990000006</v>
      </c>
      <c r="AF12" s="42">
        <v>0.73533677396771147</v>
      </c>
      <c r="AG12" s="42">
        <f t="shared" si="13"/>
        <v>1.2787480755158049</v>
      </c>
      <c r="AH12" s="42">
        <f t="shared" si="14"/>
        <v>27.207460636805322</v>
      </c>
      <c r="AI12" s="92">
        <f>SUM(AH14:AH15)</f>
        <v>1495.819963442241</v>
      </c>
      <c r="AJ12" s="41">
        <v>1.7430397109999998</v>
      </c>
      <c r="AK12" s="42">
        <v>0.73660711924385669</v>
      </c>
      <c r="AL12" s="42">
        <f t="shared" si="15"/>
        <v>1.2839354602473543</v>
      </c>
      <c r="AM12" s="42">
        <f t="shared" si="16"/>
        <v>27.254463412022698</v>
      </c>
      <c r="AN12" s="92">
        <f>SUM(AM14:AM15)</f>
        <v>1345.3661848773318</v>
      </c>
      <c r="AO12" s="41">
        <v>1.7383408430000014</v>
      </c>
      <c r="AP12" s="42">
        <v>0.69330951512803163</v>
      </c>
      <c r="AQ12" s="42">
        <f t="shared" si="17"/>
        <v>1.2052082469875847</v>
      </c>
      <c r="AR12" s="42">
        <f t="shared" si="18"/>
        <v>25.652452059737172</v>
      </c>
      <c r="AS12" s="92">
        <f>SUM(AR14:AR15)</f>
        <v>1442.7534479401631</v>
      </c>
      <c r="AT12" s="41">
        <v>1.7392970080000012</v>
      </c>
      <c r="AU12" s="42">
        <v>1.0746771654347647</v>
      </c>
      <c r="AV12" s="42">
        <f t="shared" si="19"/>
        <v>1.8691827784066084</v>
      </c>
      <c r="AW12" s="42">
        <f t="shared" si="20"/>
        <v>39.763055121086289</v>
      </c>
      <c r="AX12" s="92">
        <f>SUM(AW14:AW15)</f>
        <v>1513.5064974679894</v>
      </c>
      <c r="AY12" s="41">
        <v>1.7367836600000022</v>
      </c>
      <c r="AZ12" s="42">
        <v>0.68495473608257174</v>
      </c>
      <c r="BA12" s="42">
        <f t="shared" si="21"/>
        <v>1.1896181934678245</v>
      </c>
      <c r="BB12" s="42">
        <f t="shared" si="22"/>
        <v>25.343325235055154</v>
      </c>
      <c r="BC12" s="92">
        <f>SUM(BB14)</f>
        <v>554.44427019327998</v>
      </c>
      <c r="BD12" s="41">
        <v>1.7391604130000022</v>
      </c>
      <c r="BE12" s="42">
        <v>1.7938759410661298</v>
      </c>
      <c r="BF12" s="42">
        <f t="shared" si="23"/>
        <v>3.1198380225353382</v>
      </c>
      <c r="BG12" s="42">
        <f t="shared" si="24"/>
        <v>66.373409819446806</v>
      </c>
      <c r="BH12" s="92">
        <f>SUM(BG14:BG15)</f>
        <v>1129.0344212110722</v>
      </c>
      <c r="BI12" s="135">
        <v>1.732795086000003</v>
      </c>
      <c r="BJ12" s="135">
        <v>3.6193796642406224</v>
      </c>
      <c r="BK12" s="13">
        <f t="shared" si="3"/>
        <v>6.2716432965644913</v>
      </c>
      <c r="BL12" s="10">
        <f t="shared" si="25"/>
        <v>133.91704757690303</v>
      </c>
      <c r="BM12" s="41">
        <v>1.7376305490000004</v>
      </c>
      <c r="BN12" s="42">
        <v>2.4382048353878494</v>
      </c>
      <c r="BO12" s="102">
        <f t="shared" si="26"/>
        <v>4.236699206689444</v>
      </c>
      <c r="BP12" s="102">
        <f t="shared" si="27"/>
        <v>90.213578909350431</v>
      </c>
      <c r="BQ12" s="107">
        <f>SUM(BP14:BP15)</f>
        <v>668.64425731064284</v>
      </c>
      <c r="BR12" s="112">
        <v>1.7390238180000015</v>
      </c>
      <c r="BS12" s="113">
        <v>3.3794995584381078</v>
      </c>
      <c r="BT12" s="114">
        <f>MAX(0,BR12*BS12)</f>
        <v>5.8770302250443578</v>
      </c>
      <c r="BU12" s="114">
        <f t="shared" si="29"/>
        <v>125.04148366220998</v>
      </c>
      <c r="BV12" s="107">
        <f>SUM(BU13:BU14)</f>
        <v>1354.506003509088</v>
      </c>
      <c r="BW12" s="111">
        <v>1.7323306630000008</v>
      </c>
      <c r="BX12" s="42">
        <v>3.939777560931089</v>
      </c>
      <c r="BY12" s="102">
        <f t="shared" si="30"/>
        <v>6.8249974742002797</v>
      </c>
      <c r="BZ12" s="102">
        <f t="shared" si="31"/>
        <v>145.7717697544503</v>
      </c>
      <c r="CA12" s="107">
        <f>SUM(BZ13:BZ14)</f>
        <v>1142.8566804416689</v>
      </c>
      <c r="CB12" s="41">
        <v>1.7307188419999999</v>
      </c>
      <c r="CC12" s="42">
        <v>4.9912323960394689</v>
      </c>
      <c r="CD12" s="102">
        <f t="shared" si="32"/>
        <v>8.6384199526263146</v>
      </c>
      <c r="CE12" s="102">
        <f t="shared" si="33"/>
        <v>184.67559865346036</v>
      </c>
      <c r="CF12" s="107">
        <f>SUM(CE13)</f>
        <v>571.43864082483594</v>
      </c>
      <c r="CG12" s="111">
        <v>1.7315657310000034</v>
      </c>
      <c r="CH12" s="42">
        <v>5.2571556518490929</v>
      </c>
      <c r="CI12" s="102">
        <f t="shared" si="34"/>
        <v>9.1031105692748735</v>
      </c>
      <c r="CJ12" s="102">
        <f t="shared" si="35"/>
        <v>194.51475911841644</v>
      </c>
      <c r="CK12" s="107">
        <f>SUM(CJ13:CJ14)</f>
        <v>1046.2300226162045</v>
      </c>
      <c r="CL12" s="111">
        <v>1.7332321900000025</v>
      </c>
      <c r="CM12" s="42">
        <v>3.7287841214014645</v>
      </c>
      <c r="CN12" s="102">
        <f t="shared" si="36"/>
        <v>6.462848668773896</v>
      </c>
      <c r="CO12" s="102">
        <f t="shared" si="37"/>
        <v>137.9650124918542</v>
      </c>
      <c r="CP12" s="107">
        <f>SUM(CO13:CO14)</f>
        <v>725.07008654729634</v>
      </c>
      <c r="CQ12" s="111">
        <v>1.7325218959999997</v>
      </c>
      <c r="CR12" s="42">
        <v>4.762541900563054</v>
      </c>
      <c r="CS12" s="102">
        <f t="shared" si="38"/>
        <v>8.2512081233429448</v>
      </c>
      <c r="CT12" s="102">
        <f t="shared" si="39"/>
        <v>176.214050320833</v>
      </c>
      <c r="CU12" s="107">
        <f>SUM(CT13:CT14)</f>
        <v>1204.6086067169617</v>
      </c>
      <c r="CV12" s="111">
        <v>1.7318116020000005</v>
      </c>
      <c r="CW12" s="42">
        <v>4.5837665666970615</v>
      </c>
      <c r="CX12" s="102">
        <f t="shared" si="40"/>
        <v>7.9382201210656804</v>
      </c>
      <c r="CY12" s="102">
        <f t="shared" si="41"/>
        <v>169.59936296779128</v>
      </c>
      <c r="CZ12" s="107">
        <f>SUM(CY13:CY14)</f>
        <v>1092.1682361137548</v>
      </c>
      <c r="DA12" s="111">
        <v>1.7376032300000031</v>
      </c>
      <c r="DB12" s="42">
        <v>3.0181976739655934</v>
      </c>
      <c r="DC12" s="102">
        <f t="shared" si="42"/>
        <v>5.2444300270611111</v>
      </c>
      <c r="DD12" s="102">
        <f t="shared" si="43"/>
        <v>111.67331393672696</v>
      </c>
      <c r="DE12" s="107">
        <f>SUM(DD14)</f>
        <v>737.16974368380352</v>
      </c>
      <c r="DF12" s="14">
        <v>1.7403624489999991</v>
      </c>
      <c r="DG12">
        <v>2.7656748391628621</v>
      </c>
      <c r="DH12" s="13">
        <f t="shared" si="44"/>
        <v>4.8132766362231569</v>
      </c>
      <c r="DI12" s="10">
        <f t="shared" si="45"/>
        <v>102.32996904902589</v>
      </c>
      <c r="DJ12" s="102">
        <v>1.7373027210000007</v>
      </c>
      <c r="DK12" s="102">
        <v>2.2135797642310346</v>
      </c>
      <c r="DL12" s="102">
        <f t="shared" si="46"/>
        <v>3.8456581475491167</v>
      </c>
      <c r="DM12" s="102">
        <f t="shared" si="47"/>
        <v>81.902451276548277</v>
      </c>
      <c r="DN12" s="107">
        <f>SUM(DM14:DM15)</f>
        <v>513.90716728177711</v>
      </c>
      <c r="DO12" s="111">
        <v>1.7382315669999997</v>
      </c>
      <c r="DP12" s="42">
        <v>2.2733329047223907</v>
      </c>
      <c r="DQ12" s="102">
        <f t="shared" si="48"/>
        <v>3.9515790172882621</v>
      </c>
      <c r="DR12" s="102">
        <f t="shared" si="49"/>
        <v>84.113317474728461</v>
      </c>
      <c r="DS12" s="107">
        <f>SUM(DR14:DR15)</f>
        <v>1190.4987884143798</v>
      </c>
    </row>
    <row r="13" spans="1:123" x14ac:dyDescent="0.25">
      <c r="A13">
        <v>10</v>
      </c>
      <c r="B13" s="41">
        <v>1.7300631860000006</v>
      </c>
      <c r="C13" s="42">
        <v>12.455435144724865</v>
      </c>
      <c r="D13" s="42">
        <f t="shared" si="4"/>
        <v>21.548689809499077</v>
      </c>
      <c r="E13" s="42">
        <f t="shared" si="5"/>
        <v>460.85110035482001</v>
      </c>
      <c r="F13" s="80">
        <f>AVERAGE(B14)</f>
        <v>1.7245993859999995</v>
      </c>
      <c r="G13" s="41">
        <v>1.7306368850000009</v>
      </c>
      <c r="H13" s="42">
        <v>6.8556503280018886</v>
      </c>
      <c r="I13" s="42">
        <f t="shared" si="6"/>
        <v>11.864641328302422</v>
      </c>
      <c r="J13" s="42">
        <f t="shared" si="7"/>
        <v>253.65906213606988</v>
      </c>
      <c r="K13" s="80">
        <f>AVERAGE(G14:G15)</f>
        <v>1.7240803250000001</v>
      </c>
      <c r="L13" s="41">
        <v>1.7403624489999991</v>
      </c>
      <c r="M13" s="42">
        <v>4.0148561352709375</v>
      </c>
      <c r="N13" s="42">
        <f t="shared" si="8"/>
        <v>6.987304855962801</v>
      </c>
      <c r="O13" s="42">
        <f t="shared" si="9"/>
        <v>148.54967700502468</v>
      </c>
      <c r="P13" s="80">
        <f>AVERAGE(L15:L16)</f>
        <v>1.7228782889999987</v>
      </c>
      <c r="Q13" s="3">
        <v>1.7343795880000012</v>
      </c>
      <c r="R13">
        <v>4.0985339524646829</v>
      </c>
      <c r="S13">
        <f t="shared" si="10"/>
        <v>7.1084136278797132</v>
      </c>
      <c r="T13">
        <f t="shared" si="11"/>
        <v>151.64575624119325</v>
      </c>
      <c r="U13" s="41">
        <v>1.7305549280000019</v>
      </c>
      <c r="V13" s="42">
        <v>4.2202019477607138</v>
      </c>
      <c r="W13" s="42">
        <f t="shared" si="0"/>
        <v>7.3032912778525096</v>
      </c>
      <c r="X13" s="42">
        <f t="shared" si="1"/>
        <v>156.1474720671464</v>
      </c>
      <c r="Y13" s="80">
        <f>AVERAGE(U14)</f>
        <v>1.7250911280000025</v>
      </c>
      <c r="Z13" s="41">
        <v>1.732959000000001</v>
      </c>
      <c r="AA13" s="42">
        <v>5.9363559044266196</v>
      </c>
      <c r="AB13" s="42">
        <f t="shared" si="2"/>
        <v>10.287461391779257</v>
      </c>
      <c r="AC13" s="42">
        <f t="shared" si="12"/>
        <v>219.64516846378493</v>
      </c>
      <c r="AD13" s="80">
        <f>AVERAGE(Z15)</f>
        <v>1.7231241599999993</v>
      </c>
      <c r="AE13" s="41">
        <v>1.7318662400000004</v>
      </c>
      <c r="AF13" s="42">
        <v>5.433213946069027</v>
      </c>
      <c r="AG13" s="42">
        <f t="shared" si="13"/>
        <v>9.4095998078941303</v>
      </c>
      <c r="AH13" s="42">
        <f t="shared" si="14"/>
        <v>201.02891600455399</v>
      </c>
      <c r="AI13" s="80">
        <f>AVERAGE(AE14:AE15)</f>
        <v>1.7240530059999992</v>
      </c>
      <c r="AJ13" s="41">
        <v>1.7342976310000005</v>
      </c>
      <c r="AK13" s="42">
        <v>5.218709717711346</v>
      </c>
      <c r="AL13" s="42">
        <f t="shared" si="15"/>
        <v>9.0507959003034681</v>
      </c>
      <c r="AM13" s="42">
        <f t="shared" si="16"/>
        <v>193.0922595553198</v>
      </c>
      <c r="AN13" s="80">
        <f>AVERAGE(AJ14:AJ15)</f>
        <v>1.7255555509999994</v>
      </c>
      <c r="AO13" s="41">
        <v>1.732877043000002</v>
      </c>
      <c r="AP13" s="42">
        <v>5.6269850336079301</v>
      </c>
      <c r="AQ13" s="42">
        <f t="shared" si="17"/>
        <v>9.7508731860437763</v>
      </c>
      <c r="AR13" s="42">
        <f t="shared" si="18"/>
        <v>208.19844624349341</v>
      </c>
      <c r="AS13" s="80">
        <f>AVERAGE(AO14:AO15)</f>
        <v>1.7242305794999995</v>
      </c>
      <c r="AT13" s="41">
        <v>1.7327404480000013</v>
      </c>
      <c r="AU13" s="42">
        <v>6.8103654349406426</v>
      </c>
      <c r="AV13" s="42">
        <f t="shared" si="19"/>
        <v>11.800595654782773</v>
      </c>
      <c r="AW13" s="42">
        <f t="shared" si="20"/>
        <v>251.98352109280378</v>
      </c>
      <c r="AX13" s="80">
        <f>AVERAGE(AT14:AT15)</f>
        <v>1.7250911280000008</v>
      </c>
      <c r="AY13" s="41">
        <v>1.7313198599999993</v>
      </c>
      <c r="AZ13" s="42">
        <v>4.0291335571934246</v>
      </c>
      <c r="BA13" s="42">
        <f t="shared" si="21"/>
        <v>6.9757189461614191</v>
      </c>
      <c r="BB13" s="42">
        <f t="shared" si="22"/>
        <v>149.07794161615672</v>
      </c>
      <c r="BC13" s="80">
        <f>AVERAGE(AY14)</f>
        <v>1.7258560599999999</v>
      </c>
      <c r="BD13" s="41">
        <v>1.7336966130000029</v>
      </c>
      <c r="BE13" s="42">
        <v>7.6944316974440738</v>
      </c>
      <c r="BF13" s="42">
        <f t="shared" si="23"/>
        <v>13.339810172818654</v>
      </c>
      <c r="BG13" s="42">
        <f t="shared" si="24"/>
        <v>284.69397280543075</v>
      </c>
      <c r="BH13" s="80">
        <f>AVERAGE(BD14:BD15)</f>
        <v>1.7255009130000003</v>
      </c>
      <c r="BI13" s="135">
        <v>1.7284240460000024</v>
      </c>
      <c r="BJ13" s="135">
        <v>14.472825616874564</v>
      </c>
      <c r="BK13" s="13">
        <f t="shared" si="3"/>
        <v>25.015179809770814</v>
      </c>
      <c r="BL13" s="10">
        <f t="shared" si="25"/>
        <v>535.49454782435885</v>
      </c>
      <c r="BM13" s="41">
        <v>1.732166749000001</v>
      </c>
      <c r="BN13" s="42">
        <v>6.0149382452490903</v>
      </c>
      <c r="BO13" s="102">
        <f t="shared" si="26"/>
        <v>10.418876025708887</v>
      </c>
      <c r="BP13" s="102">
        <f t="shared" si="27"/>
        <v>222.55271507421634</v>
      </c>
      <c r="BQ13" s="110">
        <f>AVERAGE(BM14:BM15)</f>
        <v>1.7239710490000011</v>
      </c>
      <c r="BR13" s="115">
        <v>1.727003458000004</v>
      </c>
      <c r="BS13" s="45">
        <v>15.700129318836089</v>
      </c>
      <c r="BT13" s="104">
        <f t="shared" si="28"/>
        <v>27.114177624677172</v>
      </c>
      <c r="BU13" s="104">
        <f t="shared" si="29"/>
        <v>580.90478479693525</v>
      </c>
      <c r="BV13" s="15">
        <f>AVERAGE(BR13:BR14)</f>
        <v>1.7249135545000023</v>
      </c>
      <c r="BW13" s="115">
        <v>1.7268668629999979</v>
      </c>
      <c r="BX13" s="45">
        <v>12.685820119431606</v>
      </c>
      <c r="BY13" s="104">
        <f t="shared" si="30"/>
        <v>21.906722394225117</v>
      </c>
      <c r="BZ13" s="104">
        <f t="shared" si="31"/>
        <v>469.37534441896941</v>
      </c>
      <c r="CA13" s="15">
        <f>AVERAGE(BW13:BW14)</f>
        <v>1.7241349629999982</v>
      </c>
      <c r="CB13" s="44">
        <v>1.7252550419999988</v>
      </c>
      <c r="CC13" s="45">
        <v>15.44428758986043</v>
      </c>
      <c r="CD13" s="104">
        <f t="shared" si="32"/>
        <v>26.645335034504715</v>
      </c>
      <c r="CE13" s="104">
        <f t="shared" si="33"/>
        <v>571.43864082483594</v>
      </c>
      <c r="CF13" s="110">
        <f>AVERAGE(CB13)</f>
        <v>1.7252550419999988</v>
      </c>
      <c r="CG13" s="115">
        <v>1.7271946910000029</v>
      </c>
      <c r="CH13" s="45">
        <v>13.253918910349057</v>
      </c>
      <c r="CI13" s="104">
        <f t="shared" si="34"/>
        <v>22.892098376899433</v>
      </c>
      <c r="CJ13" s="104">
        <f t="shared" si="35"/>
        <v>490.39499968291511</v>
      </c>
      <c r="CK13" s="15">
        <f>AVERAGE(CG13:CG14)</f>
        <v>1.723916411000002</v>
      </c>
      <c r="CL13" s="115">
        <v>1.7288611500000037</v>
      </c>
      <c r="CM13" s="45">
        <v>4.8441814741759579</v>
      </c>
      <c r="CN13" s="104">
        <f t="shared" si="36"/>
        <v>8.3749171542525591</v>
      </c>
      <c r="CO13" s="104">
        <f t="shared" si="37"/>
        <v>179.23471454451044</v>
      </c>
      <c r="CP13" s="15">
        <f>AVERAGE(CL13:CL14)</f>
        <v>1.7261292500000023</v>
      </c>
      <c r="CQ13" s="115">
        <v>1.7270580959999986</v>
      </c>
      <c r="CR13" s="45">
        <v>13.119608086549597</v>
      </c>
      <c r="CS13" s="104">
        <f t="shared" si="38"/>
        <v>22.658325362222531</v>
      </c>
      <c r="CT13" s="104">
        <f t="shared" si="39"/>
        <v>485.42549920233512</v>
      </c>
      <c r="CU13" s="13">
        <f>AVERAGE(CQ13:CQ14)</f>
        <v>1.7243261959999989</v>
      </c>
      <c r="CV13" s="115">
        <v>1.7263478019999994</v>
      </c>
      <c r="CW13" s="45">
        <v>12.528744911035096</v>
      </c>
      <c r="CX13" s="104">
        <f t="shared" si="40"/>
        <v>21.628971238984114</v>
      </c>
      <c r="CY13" s="104">
        <f t="shared" si="41"/>
        <v>463.56356170829855</v>
      </c>
      <c r="CZ13" s="13">
        <f>AVERAGE(CV13:CV14)</f>
        <v>1.7236159019999997</v>
      </c>
      <c r="DA13" s="111">
        <v>1.7310466700000031</v>
      </c>
      <c r="DB13" s="42">
        <v>14.57804478784694</v>
      </c>
      <c r="DC13" s="102">
        <f t="shared" si="42"/>
        <v>25.235275885113346</v>
      </c>
      <c r="DD13" s="102">
        <f t="shared" si="43"/>
        <v>539.38765715033674</v>
      </c>
      <c r="DE13" s="15">
        <f>AVERAGE(DA14)</f>
        <v>1.7244901100000014</v>
      </c>
      <c r="DF13" s="14">
        <v>1.7348986489999998</v>
      </c>
      <c r="DG13">
        <v>11.517483119816697</v>
      </c>
      <c r="DH13" s="13">
        <f t="shared" si="44"/>
        <v>19.981665904450292</v>
      </c>
      <c r="DI13" s="10">
        <f t="shared" si="45"/>
        <v>426.14687543321782</v>
      </c>
      <c r="DJ13" s="102">
        <v>1.7318389210000014</v>
      </c>
      <c r="DK13" s="102">
        <v>4.7782298655925812</v>
      </c>
      <c r="DL13" s="102">
        <f t="shared" si="46"/>
        <v>8.2751244547178366</v>
      </c>
      <c r="DM13" s="102">
        <f t="shared" si="47"/>
        <v>176.79450502692549</v>
      </c>
      <c r="DN13" s="15">
        <f>AVERAGE(DJ14:DJ15)</f>
        <v>1.724735981000002</v>
      </c>
      <c r="DO13" s="111">
        <v>1.7327677670000003</v>
      </c>
      <c r="DP13" s="42">
        <v>10.951785679820071</v>
      </c>
      <c r="DQ13" s="102">
        <f t="shared" si="48"/>
        <v>18.976901217084407</v>
      </c>
      <c r="DR13" s="102">
        <f t="shared" si="49"/>
        <v>405.21607015334263</v>
      </c>
      <c r="DS13" s="15">
        <f>AVERAGE(DO14:DO15)</f>
        <v>1.7245720669999995</v>
      </c>
    </row>
    <row r="14" spans="1:123" x14ac:dyDescent="0.25">
      <c r="A14">
        <v>11</v>
      </c>
      <c r="B14" s="44">
        <v>1.7245993859999995</v>
      </c>
      <c r="C14" s="45">
        <v>15.90655906075385</v>
      </c>
      <c r="D14" s="45">
        <f t="shared" si="4"/>
        <v>27.432441989548817</v>
      </c>
      <c r="E14" s="45">
        <f t="shared" si="5"/>
        <v>588.54268524789245</v>
      </c>
      <c r="F14" s="80"/>
      <c r="G14" s="44">
        <v>1.7251730849999998</v>
      </c>
      <c r="H14" s="45">
        <v>13.577688802849524</v>
      </c>
      <c r="I14" s="45">
        <f t="shared" si="6"/>
        <v>23.423863279181866</v>
      </c>
      <c r="J14" s="45">
        <f t="shared" si="7"/>
        <v>502.37448570543239</v>
      </c>
      <c r="K14" s="80"/>
      <c r="L14" s="41">
        <v>1.730527609000001</v>
      </c>
      <c r="M14" s="42">
        <v>13.355341373684427</v>
      </c>
      <c r="N14" s="42">
        <f t="shared" si="8"/>
        <v>23.111786974780902</v>
      </c>
      <c r="O14" s="42">
        <f t="shared" si="9"/>
        <v>494.14763082632379</v>
      </c>
      <c r="P14" s="80"/>
      <c r="Q14" s="3">
        <v>1.7323853010000008</v>
      </c>
      <c r="R14">
        <v>11.867573611385902</v>
      </c>
      <c r="S14">
        <f t="shared" si="10"/>
        <v>20.559210082900432</v>
      </c>
      <c r="T14">
        <f t="shared" si="11"/>
        <v>439.10022362127836</v>
      </c>
      <c r="U14" s="44">
        <v>1.7250911280000025</v>
      </c>
      <c r="V14" s="45">
        <v>7.7474050812090303</v>
      </c>
      <c r="W14" s="45">
        <f t="shared" si="0"/>
        <v>13.364979770615838</v>
      </c>
      <c r="X14" s="45">
        <f t="shared" si="1"/>
        <v>286.65398800473412</v>
      </c>
      <c r="Y14" s="74"/>
      <c r="Z14" s="41">
        <v>1.7296807200000011</v>
      </c>
      <c r="AA14" s="42">
        <v>16.160650154224005</v>
      </c>
      <c r="AB14" s="42">
        <f t="shared" si="2"/>
        <v>27.952764994426303</v>
      </c>
      <c r="AC14" s="42">
        <f t="shared" si="12"/>
        <v>597.94405570628817</v>
      </c>
      <c r="AD14" s="80"/>
      <c r="AE14" s="44">
        <v>1.7264024399999993</v>
      </c>
      <c r="AF14" s="45">
        <v>17.709364648766819</v>
      </c>
      <c r="AG14" s="45">
        <f t="shared" si="13"/>
        <v>30.573490340480767</v>
      </c>
      <c r="AH14" s="45">
        <f t="shared" si="14"/>
        <v>655.24649200437227</v>
      </c>
      <c r="AI14" s="80"/>
      <c r="AJ14" s="44">
        <v>1.7288338309999993</v>
      </c>
      <c r="AK14" s="45">
        <v>15.70579571914495</v>
      </c>
      <c r="AL14" s="45">
        <f t="shared" si="15"/>
        <v>27.152710982032755</v>
      </c>
      <c r="AM14" s="45">
        <f t="shared" si="16"/>
        <v>581.11444160836311</v>
      </c>
      <c r="AN14" s="80"/>
      <c r="AO14" s="44">
        <v>1.7274132429999991</v>
      </c>
      <c r="AP14" s="45">
        <v>17.477815563855518</v>
      </c>
      <c r="AQ14" s="45">
        <f t="shared" si="17"/>
        <v>30.191410063715519</v>
      </c>
      <c r="AR14" s="45">
        <f t="shared" si="18"/>
        <v>646.67917586265423</v>
      </c>
      <c r="AS14" s="80"/>
      <c r="AT14" s="44">
        <v>1.7272766480000001</v>
      </c>
      <c r="AU14" s="45">
        <v>20.426819470867912</v>
      </c>
      <c r="AV14" s="45">
        <f t="shared" si="19"/>
        <v>35.282768264941865</v>
      </c>
      <c r="AW14" s="45">
        <f t="shared" si="20"/>
        <v>755.79232042211277</v>
      </c>
      <c r="AX14" s="80"/>
      <c r="AY14" s="44">
        <v>1.7258560599999999</v>
      </c>
      <c r="AZ14" s="45">
        <v>14.984980275494053</v>
      </c>
      <c r="BA14" s="45">
        <f t="shared" si="21"/>
        <v>25.861919017441878</v>
      </c>
      <c r="BB14" s="45">
        <f t="shared" si="22"/>
        <v>554.44427019327998</v>
      </c>
      <c r="BC14" s="80"/>
      <c r="BD14" s="44">
        <v>1.728232813</v>
      </c>
      <c r="BE14" s="45">
        <v>14.334131800297365</v>
      </c>
      <c r="BF14" s="45">
        <f t="shared" si="23"/>
        <v>24.772716923140671</v>
      </c>
      <c r="BG14" s="45">
        <f t="shared" si="24"/>
        <v>530.36287661100255</v>
      </c>
      <c r="BH14" s="80"/>
      <c r="BI14" s="135">
        <v>1.7218674860000007</v>
      </c>
      <c r="BJ14" s="135">
        <v>13.235511220367387</v>
      </c>
      <c r="BK14" s="13">
        <f t="shared" si="3"/>
        <v>22.789796430938793</v>
      </c>
      <c r="BL14" s="10">
        <f t="shared" si="25"/>
        <v>489.71391515359335</v>
      </c>
      <c r="BM14" s="44">
        <v>1.7267029490000017</v>
      </c>
      <c r="BN14" s="45">
        <v>8.3529763563716291</v>
      </c>
      <c r="BO14" s="104">
        <f t="shared" si="26"/>
        <v>14.42310890747418</v>
      </c>
      <c r="BP14" s="104">
        <f t="shared" si="27"/>
        <v>309.06012518575028</v>
      </c>
      <c r="BQ14" s="110"/>
      <c r="BR14" s="115">
        <v>1.7228236510000006</v>
      </c>
      <c r="BS14" s="45">
        <v>20.908141046274398</v>
      </c>
      <c r="BT14" s="104">
        <f t="shared" si="28"/>
        <v>36.021039892965433</v>
      </c>
      <c r="BU14" s="104">
        <f t="shared" si="29"/>
        <v>773.60121871215279</v>
      </c>
      <c r="BV14" s="15"/>
      <c r="BW14" s="115">
        <v>1.7214030629999986</v>
      </c>
      <c r="BX14" s="45">
        <v>18.20219827088377</v>
      </c>
      <c r="BY14" s="104">
        <f t="shared" si="30"/>
        <v>31.333319856832599</v>
      </c>
      <c r="BZ14" s="104">
        <f t="shared" si="31"/>
        <v>673.48133602269945</v>
      </c>
      <c r="CA14" s="15"/>
      <c r="CB14" s="47">
        <v>1.7197912419999994</v>
      </c>
      <c r="CC14" s="48">
        <v>18.418637965212373</v>
      </c>
      <c r="CD14" s="103">
        <f t="shared" si="32"/>
        <v>31.676212262140929</v>
      </c>
      <c r="CE14" s="103">
        <f t="shared" si="33"/>
        <v>681.48960471285784</v>
      </c>
      <c r="CF14" s="110"/>
      <c r="CG14" s="115">
        <v>1.7206381310000012</v>
      </c>
      <c r="CH14" s="45">
        <v>15.022568187386199</v>
      </c>
      <c r="CI14" s="104">
        <f t="shared" si="34"/>
        <v>25.848403648764265</v>
      </c>
      <c r="CJ14" s="104">
        <f t="shared" si="35"/>
        <v>555.83502293328934</v>
      </c>
      <c r="CK14" s="15"/>
      <c r="CL14" s="115">
        <v>1.7233973500000008</v>
      </c>
      <c r="CM14" s="45">
        <v>14.752307351426646</v>
      </c>
      <c r="CN14" s="104">
        <f t="shared" si="36"/>
        <v>25.424087395834214</v>
      </c>
      <c r="CO14" s="104">
        <f t="shared" si="37"/>
        <v>545.8353720027859</v>
      </c>
      <c r="CP14" s="15"/>
      <c r="CQ14" s="115">
        <v>1.7215942959999992</v>
      </c>
      <c r="CR14" s="45">
        <v>19.4373812841791</v>
      </c>
      <c r="CS14" s="104">
        <f t="shared" si="38"/>
        <v>33.463284748019881</v>
      </c>
      <c r="CT14" s="104">
        <f t="shared" si="39"/>
        <v>719.18310751462673</v>
      </c>
      <c r="CU14" s="13"/>
      <c r="CV14" s="115">
        <v>1.720884002</v>
      </c>
      <c r="CW14" s="45">
        <v>16.989315524471792</v>
      </c>
      <c r="CX14" s="104">
        <f t="shared" si="40"/>
        <v>29.236641290993745</v>
      </c>
      <c r="CY14" s="104">
        <f t="shared" si="41"/>
        <v>628.60467440545631</v>
      </c>
      <c r="CZ14" s="13"/>
      <c r="DA14" s="115">
        <v>1.7244901100000014</v>
      </c>
      <c r="DB14" s="45">
        <v>19.923506586048745</v>
      </c>
      <c r="DC14" s="104">
        <f t="shared" si="42"/>
        <v>34.357890064160955</v>
      </c>
      <c r="DD14" s="104">
        <f t="shared" si="43"/>
        <v>737.16974368380352</v>
      </c>
      <c r="DE14" s="15"/>
      <c r="DF14" s="14">
        <v>1.7274405619999982</v>
      </c>
      <c r="DG14">
        <v>1.3475918805129414</v>
      </c>
      <c r="DH14" s="13">
        <f t="shared" si="44"/>
        <v>2.32788487541991</v>
      </c>
      <c r="DI14" s="10">
        <f t="shared" si="45"/>
        <v>49.860899578978831</v>
      </c>
      <c r="DJ14" s="104">
        <v>1.7274678810000026</v>
      </c>
      <c r="DK14" s="104">
        <v>6.767592670753392</v>
      </c>
      <c r="DL14" s="104">
        <f t="shared" si="46"/>
        <v>11.690798970417511</v>
      </c>
      <c r="DM14" s="104">
        <f t="shared" si="47"/>
        <v>250.4009288178755</v>
      </c>
      <c r="DN14" s="15"/>
      <c r="DO14" s="115">
        <v>1.7273039669999992</v>
      </c>
      <c r="DP14" s="45">
        <v>19.003632442052254</v>
      </c>
      <c r="DQ14" s="104">
        <f t="shared" si="48"/>
        <v>32.825049704566744</v>
      </c>
      <c r="DR14" s="104">
        <f t="shared" si="49"/>
        <v>703.13440035593339</v>
      </c>
      <c r="DS14" s="15"/>
    </row>
    <row r="15" spans="1:123" x14ac:dyDescent="0.25">
      <c r="A15">
        <v>12</v>
      </c>
      <c r="B15" s="47">
        <v>1.7182340590000003</v>
      </c>
      <c r="C15" s="48">
        <v>13.465315415064561</v>
      </c>
      <c r="D15" s="48">
        <f t="shared" si="4"/>
        <v>23.136563561341653</v>
      </c>
      <c r="E15" s="48">
        <f t="shared" si="5"/>
        <v>498.21667035738875</v>
      </c>
      <c r="F15" s="74"/>
      <c r="G15" s="44">
        <v>1.7229875650000004</v>
      </c>
      <c r="H15" s="45">
        <v>12.962485488942903</v>
      </c>
      <c r="I15" s="45">
        <f t="shared" si="6"/>
        <v>22.334201308941573</v>
      </c>
      <c r="J15" s="45">
        <f t="shared" si="7"/>
        <v>479.6119630908874</v>
      </c>
      <c r="K15" s="74"/>
      <c r="L15" s="44">
        <v>1.7250638089999981</v>
      </c>
      <c r="M15" s="45">
        <v>15.920635726492387</v>
      </c>
      <c r="N15" s="45">
        <f t="shared" si="8"/>
        <v>27.464112508044408</v>
      </c>
      <c r="O15" s="45">
        <f t="shared" si="9"/>
        <v>589.06352188021833</v>
      </c>
      <c r="P15" s="74"/>
      <c r="Q15" s="3">
        <v>1.7258287409999991</v>
      </c>
      <c r="R15">
        <v>15.196395948136454</v>
      </c>
      <c r="S15">
        <f t="shared" si="10"/>
        <v>26.226376886909822</v>
      </c>
      <c r="T15">
        <f t="shared" si="11"/>
        <v>562.26665008104874</v>
      </c>
      <c r="U15" s="47">
        <v>1.7196273280000014</v>
      </c>
      <c r="V15" s="48">
        <v>8.1849637563711912</v>
      </c>
      <c r="W15" s="48">
        <f t="shared" si="0"/>
        <v>14.075087354145445</v>
      </c>
      <c r="X15" s="48">
        <f t="shared" si="1"/>
        <v>302.84365898573407</v>
      </c>
      <c r="Y15" s="74"/>
      <c r="Z15" s="44">
        <v>1.7231241599999993</v>
      </c>
      <c r="AA15" s="45">
        <v>19.473615553948552</v>
      </c>
      <c r="AB15" s="45">
        <f t="shared" si="2"/>
        <v>33.55545744356052</v>
      </c>
      <c r="AC15" s="45">
        <f t="shared" si="12"/>
        <v>720.52377549609639</v>
      </c>
      <c r="AD15" s="74"/>
      <c r="AE15" s="44">
        <v>1.7217035719999991</v>
      </c>
      <c r="AF15" s="45">
        <v>22.71820193075321</v>
      </c>
      <c r="AG15" s="45">
        <f t="shared" si="13"/>
        <v>39.114009413595078</v>
      </c>
      <c r="AH15" s="45">
        <f t="shared" si="14"/>
        <v>840.57347143786876</v>
      </c>
      <c r="AI15" s="74"/>
      <c r="AJ15" s="44">
        <v>1.7222772709999994</v>
      </c>
      <c r="AK15" s="45">
        <v>20.655452520782934</v>
      </c>
      <c r="AL15" s="45">
        <f t="shared" si="15"/>
        <v>35.574416398764086</v>
      </c>
      <c r="AM15" s="45">
        <f t="shared" si="16"/>
        <v>764.25174326896854</v>
      </c>
      <c r="AN15" s="74"/>
      <c r="AO15" s="44">
        <v>1.7210479159999998</v>
      </c>
      <c r="AP15" s="45">
        <v>21.515520866959701</v>
      </c>
      <c r="AQ15" s="45">
        <f t="shared" si="17"/>
        <v>37.029242349735505</v>
      </c>
      <c r="AR15" s="45">
        <f t="shared" si="18"/>
        <v>796.07427207750891</v>
      </c>
      <c r="AS15" s="74"/>
      <c r="AT15" s="44">
        <v>1.7229056080000014</v>
      </c>
      <c r="AU15" s="45">
        <v>20.47876154178045</v>
      </c>
      <c r="AV15" s="45">
        <f t="shared" si="19"/>
        <v>35.282973105228294</v>
      </c>
      <c r="AW15" s="45">
        <f t="shared" si="20"/>
        <v>757.71417704587668</v>
      </c>
      <c r="AX15" s="74"/>
      <c r="AY15" s="47">
        <v>1.7192995000000018</v>
      </c>
      <c r="AZ15" s="48">
        <v>16.750726537247612</v>
      </c>
      <c r="BA15" s="48">
        <f t="shared" si="21"/>
        <v>28.799515760126582</v>
      </c>
      <c r="BB15" s="48">
        <f t="shared" si="22"/>
        <v>619.77688187816159</v>
      </c>
      <c r="BC15" s="74"/>
      <c r="BD15" s="44">
        <v>1.7227690130000006</v>
      </c>
      <c r="BE15" s="45">
        <v>16.180312016218096</v>
      </c>
      <c r="BF15" s="45">
        <f t="shared" si="23"/>
        <v>27.874940162212098</v>
      </c>
      <c r="BG15" s="45">
        <f t="shared" si="24"/>
        <v>598.67154460006952</v>
      </c>
      <c r="BH15" s="74"/>
      <c r="BI15" s="135">
        <v>1.7155021590000015</v>
      </c>
      <c r="BJ15" s="135">
        <v>9.5235138040036116</v>
      </c>
      <c r="BK15" s="13">
        <f t="shared" si="3"/>
        <v>16.337608492034512</v>
      </c>
      <c r="BL15" s="10">
        <f t="shared" si="25"/>
        <v>352.37001074813361</v>
      </c>
      <c r="BM15" s="44">
        <v>1.7212391490000005</v>
      </c>
      <c r="BN15" s="45">
        <v>9.718490057429527</v>
      </c>
      <c r="BO15" s="104">
        <f t="shared" si="26"/>
        <v>16.727845556014966</v>
      </c>
      <c r="BP15" s="104">
        <f t="shared" si="27"/>
        <v>359.58413212489251</v>
      </c>
      <c r="BQ15" s="15"/>
      <c r="BR15" s="116">
        <v>1.7162670910000024</v>
      </c>
      <c r="BS15" s="48">
        <v>17.210308233184531</v>
      </c>
      <c r="BT15" s="103">
        <f t="shared" si="28"/>
        <v>29.537485646581004</v>
      </c>
      <c r="BU15" s="103">
        <f t="shared" si="29"/>
        <v>636.78140462782767</v>
      </c>
      <c r="BV15" s="15"/>
      <c r="BW15" s="116">
        <v>1.7148465030000004</v>
      </c>
      <c r="BX15" s="48">
        <v>12.353705353231527</v>
      </c>
      <c r="BY15" s="103">
        <f t="shared" si="30"/>
        <v>21.184708424081471</v>
      </c>
      <c r="BZ15" s="103">
        <f t="shared" si="31"/>
        <v>457.08709806956654</v>
      </c>
      <c r="CA15" s="15"/>
      <c r="CB15" s="47">
        <v>1.7132346819999995</v>
      </c>
      <c r="CC15" s="48">
        <v>10.627477931071907</v>
      </c>
      <c r="CD15" s="103">
        <f t="shared" si="32"/>
        <v>18.207363773701992</v>
      </c>
      <c r="CE15" s="103">
        <f t="shared" si="33"/>
        <v>393.21668344966054</v>
      </c>
      <c r="CF15" s="15"/>
      <c r="CG15" s="116">
        <v>1.7164583240000013</v>
      </c>
      <c r="CH15" s="48">
        <v>11.252429972551743</v>
      </c>
      <c r="CI15" s="103">
        <f t="shared" si="34"/>
        <v>19.314327091613546</v>
      </c>
      <c r="CJ15" s="103">
        <f t="shared" si="35"/>
        <v>416.33990898441448</v>
      </c>
      <c r="CK15" s="15"/>
      <c r="CL15" s="116">
        <v>1.7168407900000027</v>
      </c>
      <c r="CM15" s="48">
        <v>11.730691810279533</v>
      </c>
      <c r="CN15" s="103">
        <f t="shared" si="36"/>
        <v>20.139730194806873</v>
      </c>
      <c r="CO15" s="103">
        <f t="shared" si="37"/>
        <v>434.03559698034269</v>
      </c>
      <c r="CP15" s="15"/>
      <c r="CQ15" s="116">
        <v>1.7172232560000005</v>
      </c>
      <c r="CR15" s="48">
        <v>13.262160227576571</v>
      </c>
      <c r="CS15" s="103">
        <f t="shared" si="38"/>
        <v>22.774089967592747</v>
      </c>
      <c r="CT15" s="103">
        <f t="shared" si="39"/>
        <v>490.69992842033309</v>
      </c>
      <c r="CU15" s="13"/>
      <c r="CV15" s="116">
        <v>1.7167041950000002</v>
      </c>
      <c r="CW15" s="48">
        <v>14.241953454777112</v>
      </c>
      <c r="CX15" s="103">
        <f t="shared" si="40"/>
        <v>24.449221240810616</v>
      </c>
      <c r="CY15" s="103">
        <f t="shared" si="41"/>
        <v>526.95227782675317</v>
      </c>
      <c r="CZ15" s="13"/>
      <c r="DA15" s="116">
        <v>1.7190263100000021</v>
      </c>
      <c r="DB15" s="48">
        <v>12.891474871872157</v>
      </c>
      <c r="DC15" s="103">
        <f t="shared" si="42"/>
        <v>22.160784479452143</v>
      </c>
      <c r="DD15" s="103">
        <f t="shared" si="43"/>
        <v>476.98457025926984</v>
      </c>
      <c r="DE15" s="15"/>
      <c r="DF15" s="14">
        <v>1.7186984819999989</v>
      </c>
      <c r="DG15">
        <v>11.355606956507922</v>
      </c>
      <c r="DH15" s="13">
        <f t="shared" si="44"/>
        <v>19.516864438338793</v>
      </c>
      <c r="DI15" s="10">
        <f t="shared" si="45"/>
        <v>420.15745739079313</v>
      </c>
      <c r="DJ15" s="104">
        <v>1.7220040810000015</v>
      </c>
      <c r="DK15" s="104">
        <v>7.1217902287540973</v>
      </c>
      <c r="DL15" s="104">
        <f t="shared" si="46"/>
        <v>12.26375183794049</v>
      </c>
      <c r="DM15" s="104">
        <f t="shared" si="47"/>
        <v>263.50623846390158</v>
      </c>
      <c r="DN15" s="15"/>
      <c r="DO15" s="115">
        <v>1.7218401669999999</v>
      </c>
      <c r="DP15" s="45">
        <v>13.172010488066119</v>
      </c>
      <c r="DQ15" s="104">
        <f t="shared" si="48"/>
        <v>22.680096738497518</v>
      </c>
      <c r="DR15" s="104">
        <f t="shared" si="49"/>
        <v>487.36438805844642</v>
      </c>
      <c r="DS15" s="15"/>
    </row>
    <row r="16" spans="1:123" x14ac:dyDescent="0.25">
      <c r="A16">
        <v>13</v>
      </c>
      <c r="B16" s="47">
        <v>1.7116774990000003</v>
      </c>
      <c r="C16" s="48">
        <v>7.4467185511818075</v>
      </c>
      <c r="D16" s="48">
        <f t="shared" si="4"/>
        <v>12.746380585443783</v>
      </c>
      <c r="E16" s="48">
        <f t="shared" si="5"/>
        <v>275.52858639372687</v>
      </c>
      <c r="F16" s="92">
        <f>SUM(E15:E16)</f>
        <v>773.74525675111568</v>
      </c>
      <c r="G16" s="47">
        <v>1.7142454850000011</v>
      </c>
      <c r="H16" s="48">
        <v>8.8471472143146812</v>
      </c>
      <c r="I16" s="48">
        <f t="shared" si="6"/>
        <v>15.166182167269278</v>
      </c>
      <c r="J16" s="48">
        <f t="shared" si="7"/>
        <v>327.3444469296432</v>
      </c>
      <c r="K16" s="92">
        <f>SUM(J16)</f>
        <v>327.3444469296432</v>
      </c>
      <c r="L16" s="44">
        <v>1.7206927689999993</v>
      </c>
      <c r="M16" s="45">
        <v>11.215938974846798</v>
      </c>
      <c r="N16" s="45">
        <f t="shared" si="8"/>
        <v>19.299185091564151</v>
      </c>
      <c r="O16" s="45">
        <f t="shared" si="9"/>
        <v>414.98974206933156</v>
      </c>
      <c r="P16" s="92">
        <f>SUM(O17)</f>
        <v>201.03958322639821</v>
      </c>
      <c r="Q16" s="3">
        <v>1.7203649409999997</v>
      </c>
      <c r="R16">
        <v>10.044004794528602</v>
      </c>
      <c r="S16">
        <f t="shared" si="10"/>
        <v>17.279353715742914</v>
      </c>
      <c r="T16">
        <f t="shared" si="11"/>
        <v>371.62817739755826</v>
      </c>
      <c r="U16" s="47">
        <v>1.714163528000002</v>
      </c>
      <c r="V16" s="48">
        <v>5.7522515393937566</v>
      </c>
      <c r="W16" s="48">
        <f t="shared" si="0"/>
        <v>9.8602997927106451</v>
      </c>
      <c r="X16" s="48">
        <f t="shared" si="1"/>
        <v>212.83330695756899</v>
      </c>
      <c r="Y16" s="74">
        <f>SUM(X15:X16)</f>
        <v>515.676965943303</v>
      </c>
      <c r="Z16" s="47">
        <v>1.71766036</v>
      </c>
      <c r="AA16" s="48">
        <v>13.614370702476316</v>
      </c>
      <c r="AB16" s="48">
        <f t="shared" si="2"/>
        <v>23.384864881988921</v>
      </c>
      <c r="AC16" s="48">
        <f t="shared" si="12"/>
        <v>503.73171599162373</v>
      </c>
      <c r="AD16" s="92">
        <f>SUM(AC16:AC17)</f>
        <v>735.75191774398752</v>
      </c>
      <c r="AE16" s="47">
        <v>1.715147012000001</v>
      </c>
      <c r="AF16" s="48">
        <v>15.835550658647316</v>
      </c>
      <c r="AG16" s="48">
        <f t="shared" si="13"/>
        <v>27.160297395553592</v>
      </c>
      <c r="AH16" s="48">
        <f t="shared" si="14"/>
        <v>585.91537436995065</v>
      </c>
      <c r="AI16" s="92">
        <f>SUM(AH16:AH17)</f>
        <v>828.8283617081189</v>
      </c>
      <c r="AJ16" s="47">
        <v>1.7180974640000013</v>
      </c>
      <c r="AK16" s="48">
        <v>10.819934367800309</v>
      </c>
      <c r="AL16" s="48">
        <f t="shared" si="15"/>
        <v>18.589701797964167</v>
      </c>
      <c r="AM16" s="48">
        <f t="shared" si="16"/>
        <v>400.33757160861143</v>
      </c>
      <c r="AN16" s="92">
        <f>SUM(AM16:AM17)</f>
        <v>534.62960805542048</v>
      </c>
      <c r="AO16" s="47">
        <v>1.7166768760000011</v>
      </c>
      <c r="AP16" s="48">
        <v>13.263584866043695</v>
      </c>
      <c r="AQ16" s="48">
        <f t="shared" si="17"/>
        <v>22.769289432400782</v>
      </c>
      <c r="AR16" s="48">
        <f t="shared" si="18"/>
        <v>490.75264004361674</v>
      </c>
      <c r="AS16" s="92">
        <f>SUM(AR16:AR17)</f>
        <v>720.56446659424807</v>
      </c>
      <c r="AT16" s="47">
        <v>1.7163490480000014</v>
      </c>
      <c r="AU16" s="48">
        <v>12.358815187038287</v>
      </c>
      <c r="AV16" s="48">
        <f t="shared" si="19"/>
        <v>21.212040680681124</v>
      </c>
      <c r="AW16" s="48">
        <f t="shared" si="20"/>
        <v>457.2761619204166</v>
      </c>
      <c r="AX16" s="92">
        <f>SUM(AW16:AW17)</f>
        <v>679.88704411178458</v>
      </c>
      <c r="AY16" s="47">
        <v>1.7140269330000013</v>
      </c>
      <c r="AZ16" s="48">
        <v>11.487768446500146</v>
      </c>
      <c r="BA16" s="48">
        <f t="shared" si="21"/>
        <v>19.690344517368835</v>
      </c>
      <c r="BB16" s="48">
        <f t="shared" si="22"/>
        <v>425.04743252050542</v>
      </c>
      <c r="BC16" s="92">
        <f>SUM(BB15:BB16)</f>
        <v>1044.824314398667</v>
      </c>
      <c r="BD16" s="47">
        <v>1.7173052130000013</v>
      </c>
      <c r="BE16" s="48">
        <v>13.823110977569462</v>
      </c>
      <c r="BF16" s="48">
        <f t="shared" si="23"/>
        <v>23.738500541657579</v>
      </c>
      <c r="BG16" s="48">
        <f t="shared" si="24"/>
        <v>511.45510617007005</v>
      </c>
      <c r="BH16" s="92">
        <f>SUM(BG16:BG17)</f>
        <v>746.53542244140317</v>
      </c>
      <c r="BI16" s="135">
        <v>1.7100383590000021</v>
      </c>
      <c r="BJ16" s="135">
        <v>7.0360182406485849</v>
      </c>
      <c r="BK16" s="13">
        <f t="shared" si="3"/>
        <v>12.031861086132789</v>
      </c>
      <c r="BL16" s="10">
        <f t="shared" si="25"/>
        <v>260.33267490399766</v>
      </c>
      <c r="BM16" s="47">
        <v>1.7157753490000012</v>
      </c>
      <c r="BN16" s="48">
        <v>5.7142303115460207</v>
      </c>
      <c r="BO16" s="103">
        <f t="shared" si="26"/>
        <v>9.8043355070592586</v>
      </c>
      <c r="BP16" s="103">
        <f t="shared" si="27"/>
        <v>211.42652152720277</v>
      </c>
      <c r="BQ16" s="107">
        <f>SUM(BP16:BP17)</f>
        <v>363.52773513555348</v>
      </c>
      <c r="BR16" s="117">
        <v>1.7097105310000025</v>
      </c>
      <c r="BS16" s="51">
        <v>7.6081396318550576</v>
      </c>
      <c r="BT16" s="105">
        <f t="shared" si="28"/>
        <v>13.007716449901073</v>
      </c>
      <c r="BU16" s="105">
        <f t="shared" si="29"/>
        <v>281.50116637863715</v>
      </c>
      <c r="BV16" s="107">
        <f>SUM(BU15)</f>
        <v>636.78140462782767</v>
      </c>
      <c r="BW16" s="116">
        <v>1.7104754629999999</v>
      </c>
      <c r="BX16" s="48">
        <v>5.9079751891097416</v>
      </c>
      <c r="BY16" s="103">
        <f t="shared" si="30"/>
        <v>10.105446596984997</v>
      </c>
      <c r="BZ16" s="103">
        <f t="shared" si="31"/>
        <v>218.59508199706045</v>
      </c>
      <c r="CA16" s="107">
        <f>SUM(BZ15:BZ16)</f>
        <v>675.68218006662698</v>
      </c>
      <c r="CB16" s="50">
        <v>1.7077708820000002</v>
      </c>
      <c r="CC16" s="51">
        <v>4.5885548714751296</v>
      </c>
      <c r="CD16" s="105">
        <f t="shared" si="32"/>
        <v>7.8362003999644791</v>
      </c>
      <c r="CE16" s="105">
        <f t="shared" si="33"/>
        <v>169.77653024457979</v>
      </c>
      <c r="CF16" s="107">
        <f>SUM(CE14:CE15)</f>
        <v>1074.7062881625184</v>
      </c>
      <c r="CG16" s="116">
        <v>1.710994524000002</v>
      </c>
      <c r="CH16" s="48">
        <v>5.7944907891101494</v>
      </c>
      <c r="CI16" s="103">
        <f t="shared" si="34"/>
        <v>9.9143420095359165</v>
      </c>
      <c r="CJ16" s="103">
        <f t="shared" si="35"/>
        <v>214.39615919707552</v>
      </c>
      <c r="CK16" s="107">
        <f>SUM(CJ15:CJ16)</f>
        <v>630.73606818149005</v>
      </c>
      <c r="CL16" s="116">
        <v>1.7124697500000021</v>
      </c>
      <c r="CM16" s="48">
        <v>6.4554879392306006</v>
      </c>
      <c r="CN16" s="103">
        <f t="shared" si="36"/>
        <v>11.054827817422256</v>
      </c>
      <c r="CO16" s="103">
        <f t="shared" si="37"/>
        <v>238.85305375153223</v>
      </c>
      <c r="CP16" s="107">
        <f>SUM(CO15:CO16)</f>
        <v>672.88865073187492</v>
      </c>
      <c r="CQ16" s="116">
        <v>1.7117594560000011</v>
      </c>
      <c r="CR16" s="48">
        <v>8.9346077066208167</v>
      </c>
      <c r="CS16" s="103">
        <f t="shared" si="38"/>
        <v>15.293899227458667</v>
      </c>
      <c r="CT16" s="103">
        <f t="shared" si="39"/>
        <v>330.58048514497023</v>
      </c>
      <c r="CU16" s="107">
        <f>SUM(CT15:CT16)</f>
        <v>821.28041356530332</v>
      </c>
      <c r="CV16" s="116">
        <v>1.7112403950000008</v>
      </c>
      <c r="CW16" s="48">
        <v>7.8454526179818531</v>
      </c>
      <c r="CX16" s="103">
        <f t="shared" si="40"/>
        <v>13.425455436949056</v>
      </c>
      <c r="CY16" s="103">
        <f t="shared" si="41"/>
        <v>290.28174686532856</v>
      </c>
      <c r="CZ16" s="107">
        <f>SUM(CY15:CY16)</f>
        <v>817.23402469208168</v>
      </c>
      <c r="DA16" s="116">
        <v>1.7135625100000027</v>
      </c>
      <c r="DB16" s="48">
        <v>5.4738112170821287</v>
      </c>
      <c r="DC16" s="103">
        <f t="shared" si="42"/>
        <v>9.3797176884094213</v>
      </c>
      <c r="DD16" s="103">
        <f t="shared" si="43"/>
        <v>202.53101503203877</v>
      </c>
      <c r="DE16">
        <f>SUM(DD15:DD16)</f>
        <v>679.51558529130864</v>
      </c>
      <c r="DF16" s="14">
        <v>1.7132346819999995</v>
      </c>
      <c r="DG16">
        <v>5.5851388376774267</v>
      </c>
      <c r="DH16" s="13">
        <f t="shared" si="44"/>
        <v>9.5686535604941323</v>
      </c>
      <c r="DI16" s="10">
        <f t="shared" si="45"/>
        <v>206.65013699406478</v>
      </c>
      <c r="DJ16" s="103">
        <v>1.7154475210000015</v>
      </c>
      <c r="DK16" s="103">
        <v>5.4220208095251001</v>
      </c>
      <c r="DL16" s="103">
        <f t="shared" si="46"/>
        <v>9.301192156510254</v>
      </c>
      <c r="DM16" s="103">
        <f t="shared" si="47"/>
        <v>200.6147699524287</v>
      </c>
      <c r="DN16" s="107">
        <f>SUM(DM16:DM17)</f>
        <v>334.59550966209645</v>
      </c>
      <c r="DO16" s="116">
        <v>1.7163763670000005</v>
      </c>
      <c r="DP16" s="48">
        <v>7.3769156001866643</v>
      </c>
      <c r="DQ16" s="103">
        <f t="shared" si="48"/>
        <v>12.661563597514014</v>
      </c>
      <c r="DR16" s="103">
        <f t="shared" si="49"/>
        <v>272.94587720690657</v>
      </c>
      <c r="DS16" s="107">
        <f>SUM(DR16:DR17)</f>
        <v>400.26729575330944</v>
      </c>
    </row>
    <row r="17" spans="1:123" x14ac:dyDescent="0.25">
      <c r="A17">
        <v>14</v>
      </c>
      <c r="B17" s="50">
        <v>1.7073064589999998</v>
      </c>
      <c r="C17" s="51">
        <v>3.8533665689979539</v>
      </c>
      <c r="D17" s="51">
        <f t="shared" si="4"/>
        <v>6.5788776321448754</v>
      </c>
      <c r="E17" s="51">
        <f t="shared" si="5"/>
        <v>142.5745630529243</v>
      </c>
      <c r="F17" s="80">
        <f>AVERAGE(B15:B16)</f>
        <v>1.7149557790000003</v>
      </c>
      <c r="G17" s="50">
        <v>1.7087816850000017</v>
      </c>
      <c r="H17" s="51">
        <v>4.8121174837881471</v>
      </c>
      <c r="I17" s="51">
        <f t="shared" si="6"/>
        <v>8.2228582223654776</v>
      </c>
      <c r="J17" s="51">
        <f t="shared" si="7"/>
        <v>178.04834690016145</v>
      </c>
      <c r="K17" s="80">
        <f>AVERAGE(G16)</f>
        <v>1.7142454850000011</v>
      </c>
      <c r="L17" s="47">
        <v>1.7141362089999994</v>
      </c>
      <c r="M17" s="48">
        <v>5.4335022493621139</v>
      </c>
      <c r="N17" s="48">
        <f t="shared" si="8"/>
        <v>9.3137629473145438</v>
      </c>
      <c r="O17" s="48">
        <f t="shared" si="9"/>
        <v>201.03958322639821</v>
      </c>
      <c r="P17" s="80">
        <f>AVERAGE(L17)</f>
        <v>1.7141362089999994</v>
      </c>
      <c r="Q17" s="3">
        <v>1.7149011410000004</v>
      </c>
      <c r="R17">
        <v>4.5273339592304902</v>
      </c>
      <c r="S17">
        <f t="shared" si="10"/>
        <v>7.763930172372417</v>
      </c>
      <c r="T17">
        <f t="shared" si="11"/>
        <v>167.51135649152815</v>
      </c>
      <c r="U17" s="50">
        <v>1.7088909610000016</v>
      </c>
      <c r="V17" s="51">
        <v>2.5513695593001628</v>
      </c>
      <c r="W17" s="51">
        <f t="shared" si="0"/>
        <v>4.360012378058606</v>
      </c>
      <c r="X17" s="51">
        <f t="shared" si="1"/>
        <v>94.400673694106018</v>
      </c>
      <c r="Y17" s="80">
        <f>AVERAGE(U15:U16)</f>
        <v>1.7168954280000017</v>
      </c>
      <c r="Z17" s="47">
        <v>1.7121965600000006</v>
      </c>
      <c r="AA17" s="48">
        <v>6.2708162635774007</v>
      </c>
      <c r="AB17" s="48">
        <f t="shared" si="2"/>
        <v>10.736870034889282</v>
      </c>
      <c r="AC17" s="48">
        <f t="shared" si="12"/>
        <v>232.02020175236382</v>
      </c>
      <c r="AD17" s="80">
        <f>AVERAGE(Z16:Z17)</f>
        <v>1.7149284600000003</v>
      </c>
      <c r="AE17" s="47">
        <v>1.7107759720000004</v>
      </c>
      <c r="AF17" s="48">
        <v>6.5652158740045463</v>
      </c>
      <c r="AG17" s="48">
        <f t="shared" si="13"/>
        <v>11.231613568239959</v>
      </c>
      <c r="AH17" s="48">
        <f t="shared" si="14"/>
        <v>242.91298733816822</v>
      </c>
      <c r="AI17" s="80">
        <f>AVERAGE(AE16:AE17)</f>
        <v>1.7129614920000007</v>
      </c>
      <c r="AJ17" s="47">
        <v>1.7126336640000019</v>
      </c>
      <c r="AK17" s="48">
        <v>3.6295144985624055</v>
      </c>
      <c r="AL17" s="48">
        <f t="shared" si="15"/>
        <v>6.2160287142140627</v>
      </c>
      <c r="AM17" s="48">
        <f t="shared" si="16"/>
        <v>134.29203644680899</v>
      </c>
      <c r="AN17" s="80">
        <f>AVERAGE(AJ16:AJ17)</f>
        <v>1.7153655640000016</v>
      </c>
      <c r="AO17" s="47">
        <v>1.7101203160000011</v>
      </c>
      <c r="AP17" s="48">
        <v>6.2111304473143605</v>
      </c>
      <c r="AQ17" s="48">
        <f t="shared" si="17"/>
        <v>10.621780363278463</v>
      </c>
      <c r="AR17" s="48">
        <f t="shared" si="18"/>
        <v>229.81182655063134</v>
      </c>
      <c r="AS17" s="80">
        <f>AVERAGE(AO16:AO17)</f>
        <v>1.7133985960000011</v>
      </c>
      <c r="AT17" s="47">
        <v>1.7099837210000004</v>
      </c>
      <c r="AU17" s="48">
        <v>6.0165103294964313</v>
      </c>
      <c r="AV17" s="48">
        <f t="shared" si="19"/>
        <v>10.288134720667246</v>
      </c>
      <c r="AW17" s="48">
        <f t="shared" si="20"/>
        <v>222.61088219136795</v>
      </c>
      <c r="AX17" s="80">
        <f>AVERAGE(AT16:AT17)</f>
        <v>1.7131663845000009</v>
      </c>
      <c r="AY17" s="50">
        <v>1.709655892999999</v>
      </c>
      <c r="AZ17" s="51">
        <v>4.7316903823040901</v>
      </c>
      <c r="BA17" s="51">
        <f t="shared" si="21"/>
        <v>8.0895623459576065</v>
      </c>
      <c r="BB17" s="51">
        <f t="shared" si="22"/>
        <v>175.07254414525133</v>
      </c>
      <c r="BC17" s="80">
        <f>AVERAGE(AY15:AY16)</f>
        <v>1.7166632165000015</v>
      </c>
      <c r="BD17" s="47">
        <v>1.7129341730000025</v>
      </c>
      <c r="BE17" s="48">
        <v>6.3535220613873831</v>
      </c>
      <c r="BF17" s="48">
        <f t="shared" si="23"/>
        <v>10.883165057859868</v>
      </c>
      <c r="BG17" s="48">
        <f t="shared" si="24"/>
        <v>235.08031627133317</v>
      </c>
      <c r="BH17" s="80">
        <f>AVERAGE(BD16:BD17)</f>
        <v>1.7151196930000019</v>
      </c>
      <c r="BI17" s="135">
        <v>1.7045745590000028</v>
      </c>
      <c r="BJ17" s="135">
        <v>2.5432108691651987</v>
      </c>
      <c r="BK17" s="13">
        <f t="shared" si="3"/>
        <v>4.3350925457512819</v>
      </c>
      <c r="BL17" s="10">
        <f t="shared" si="25"/>
        <v>94.098802159112353</v>
      </c>
      <c r="BM17" s="47">
        <v>1.7115955420000013</v>
      </c>
      <c r="BN17" s="48">
        <v>4.110843611036505</v>
      </c>
      <c r="BO17" s="103">
        <f t="shared" si="26"/>
        <v>7.0361015985092692</v>
      </c>
      <c r="BP17" s="103">
        <f t="shared" si="27"/>
        <v>152.10121360835069</v>
      </c>
      <c r="BQ17" s="110">
        <f>AVERAGE(BM16:BM17)</f>
        <v>1.7136854455000012</v>
      </c>
      <c r="BR17" s="117">
        <v>1.7042467310000013</v>
      </c>
      <c r="BS17" s="51">
        <v>3.1083447052363375</v>
      </c>
      <c r="BT17" s="105">
        <f t="shared" si="28"/>
        <v>5.2973863027201906</v>
      </c>
      <c r="BU17" s="105">
        <f t="shared" si="29"/>
        <v>115.00875409374449</v>
      </c>
      <c r="BV17" s="15">
        <f>AVERAGE(BR15)</f>
        <v>1.7162670910000024</v>
      </c>
      <c r="BW17" s="117">
        <v>1.7041101359999988</v>
      </c>
      <c r="BX17" s="51">
        <v>2.2667878741487129</v>
      </c>
      <c r="BY17" s="105">
        <f t="shared" si="30"/>
        <v>3.8628561924987115</v>
      </c>
      <c r="BZ17" s="105">
        <f t="shared" si="31"/>
        <v>83.871151343502376</v>
      </c>
      <c r="CA17" s="15">
        <f>AVERAGE(BW15:BW16)</f>
        <v>1.7126609830000001</v>
      </c>
      <c r="CB17" s="50">
        <v>1.702307081999999</v>
      </c>
      <c r="CC17" s="51">
        <v>1.6539426638955412</v>
      </c>
      <c r="CD17" s="105">
        <f t="shared" si="32"/>
        <v>2.8155183099713241</v>
      </c>
      <c r="CE17" s="105">
        <f t="shared" si="33"/>
        <v>61.195878564135029</v>
      </c>
      <c r="CF17" s="110">
        <f>AVERAGE(CB14:CB15)</f>
        <v>1.7165129619999995</v>
      </c>
      <c r="CG17" s="117">
        <v>1.7033452040000014</v>
      </c>
      <c r="CH17" s="51">
        <v>2.883024785949432</v>
      </c>
      <c r="CI17" s="105">
        <f t="shared" si="34"/>
        <v>4.910786442160096</v>
      </c>
      <c r="CJ17" s="105">
        <f t="shared" si="35"/>
        <v>106.67191708012898</v>
      </c>
      <c r="CK17" s="15">
        <f>AVERAGE(CG15:CG16)</f>
        <v>1.7137264240000016</v>
      </c>
      <c r="CL17" s="117">
        <v>1.705913190000004</v>
      </c>
      <c r="CM17" s="51">
        <v>3.420971878065528</v>
      </c>
      <c r="CN17" s="105">
        <f t="shared" si="36"/>
        <v>5.8358810494110696</v>
      </c>
      <c r="CO17" s="105">
        <f t="shared" si="37"/>
        <v>126.57595948842454</v>
      </c>
      <c r="CP17" s="15">
        <f>AVERAGE(CL15:CL16)</f>
        <v>1.7146552700000024</v>
      </c>
      <c r="CQ17" s="117">
        <v>1.7052028959999994</v>
      </c>
      <c r="CR17" s="51">
        <v>4.5736924027776</v>
      </c>
      <c r="CS17" s="105">
        <f t="shared" si="38"/>
        <v>7.7990735306295598</v>
      </c>
      <c r="CT17" s="105">
        <f t="shared" si="39"/>
        <v>169.22661890277121</v>
      </c>
      <c r="CU17" s="13">
        <f>AVERAGE(CQ15:CQ16)</f>
        <v>1.7144913560000008</v>
      </c>
      <c r="CV17" s="117">
        <v>1.7057765949999979</v>
      </c>
      <c r="CW17" s="51">
        <v>4.0861519649476312</v>
      </c>
      <c r="CX17" s="105">
        <f t="shared" si="40"/>
        <v>6.9700623854209214</v>
      </c>
      <c r="CY17" s="105">
        <f t="shared" si="41"/>
        <v>151.18762270306235</v>
      </c>
      <c r="CZ17" s="13">
        <f>AVERAGE(CV15:CV16)</f>
        <v>1.7139722950000005</v>
      </c>
      <c r="DA17" s="117">
        <v>1.7082899430000005</v>
      </c>
      <c r="DB17" s="51">
        <v>2.2366065679546518</v>
      </c>
      <c r="DC17" s="105">
        <f t="shared" si="42"/>
        <v>3.8207725064846789</v>
      </c>
      <c r="DD17" s="105">
        <f t="shared" si="43"/>
        <v>82.754443014322121</v>
      </c>
      <c r="DE17" s="107">
        <f>AVERAGE(DA15:DA16)</f>
        <v>1.7162944100000024</v>
      </c>
      <c r="DF17" s="14">
        <v>1.7066781220000014</v>
      </c>
      <c r="DG17">
        <v>2.0949301661175523</v>
      </c>
      <c r="DH17" s="13">
        <f t="shared" si="44"/>
        <v>3.575371481630655</v>
      </c>
      <c r="DI17" s="10">
        <f t="shared" si="45"/>
        <v>77.512416146349437</v>
      </c>
      <c r="DJ17" s="103">
        <v>1.7110764810000028</v>
      </c>
      <c r="DK17" s="103">
        <v>3.6211010732342643</v>
      </c>
      <c r="DL17" s="103">
        <f t="shared" si="46"/>
        <v>6.1959808817350179</v>
      </c>
      <c r="DM17" s="103">
        <f t="shared" si="47"/>
        <v>133.98073970966777</v>
      </c>
      <c r="DN17" s="15">
        <f>AVERAGE(DJ16:DJ17)</f>
        <v>1.7132620010000021</v>
      </c>
      <c r="DO17" s="116">
        <v>1.7100110400000013</v>
      </c>
      <c r="DP17" s="48">
        <v>3.4411194201730502</v>
      </c>
      <c r="DQ17" s="103">
        <f t="shared" si="48"/>
        <v>5.8843521984543186</v>
      </c>
      <c r="DR17" s="103">
        <f t="shared" si="49"/>
        <v>127.32141854640285</v>
      </c>
      <c r="DS17" s="15">
        <f>AVERAGE(DO16:DO17)</f>
        <v>1.7131937035000009</v>
      </c>
    </row>
    <row r="18" spans="1:123" x14ac:dyDescent="0.25">
      <c r="A18">
        <v>15</v>
      </c>
      <c r="B18" s="50">
        <v>1.7018426590000004</v>
      </c>
      <c r="C18" s="51">
        <v>2.1205888605510044</v>
      </c>
      <c r="D18" s="51">
        <f t="shared" si="4"/>
        <v>3.6089085850859024</v>
      </c>
      <c r="E18" s="51">
        <f t="shared" si="5"/>
        <v>78.46178784038716</v>
      </c>
      <c r="F18" s="80"/>
      <c r="G18" s="50">
        <v>1.7033178849999988</v>
      </c>
      <c r="H18" s="51">
        <v>2.2382474658679299</v>
      </c>
      <c r="I18" s="51">
        <f t="shared" si="6"/>
        <v>3.8124469396687695</v>
      </c>
      <c r="J18" s="51">
        <f t="shared" si="7"/>
        <v>82.815156237113399</v>
      </c>
      <c r="K18" s="80"/>
      <c r="L18" s="50">
        <v>1.7075796490000013</v>
      </c>
      <c r="M18" s="51">
        <v>2.1209541221252111</v>
      </c>
      <c r="N18" s="51">
        <f t="shared" si="8"/>
        <v>3.6216980954036737</v>
      </c>
      <c r="O18" s="51">
        <f t="shared" si="9"/>
        <v>78.475302518632816</v>
      </c>
      <c r="P18" s="80"/>
      <c r="Q18" s="3">
        <v>1.7061590609999993</v>
      </c>
      <c r="R18">
        <v>1.8141925006249797</v>
      </c>
      <c r="S18">
        <f t="shared" si="10"/>
        <v>3.095300973339556</v>
      </c>
      <c r="T18">
        <f t="shared" si="11"/>
        <v>67.125122523124247</v>
      </c>
      <c r="U18" s="50">
        <v>1.7034271610000022</v>
      </c>
      <c r="V18" s="51">
        <v>1.5013327981003493</v>
      </c>
      <c r="W18" s="51">
        <f t="shared" si="0"/>
        <v>2.5574110659842675</v>
      </c>
      <c r="X18" s="51">
        <f t="shared" si="1"/>
        <v>55.549313529712926</v>
      </c>
      <c r="Y18" s="74"/>
      <c r="Z18" s="50">
        <v>1.7056399999999989</v>
      </c>
      <c r="AA18" s="51">
        <v>2.7081094048960792</v>
      </c>
      <c r="AB18" s="51">
        <f t="shared" si="2"/>
        <v>4.6190597253669461</v>
      </c>
      <c r="AC18" s="51">
        <f t="shared" si="12"/>
        <v>100.20004798115492</v>
      </c>
      <c r="AD18" s="80"/>
      <c r="AE18" s="50">
        <v>1.7042194119999987</v>
      </c>
      <c r="AF18" s="51">
        <v>2.6843303649317565</v>
      </c>
      <c r="AG18" s="51">
        <f t="shared" si="13"/>
        <v>4.5746879161377398</v>
      </c>
      <c r="AH18" s="51">
        <f t="shared" si="14"/>
        <v>99.320223502474988</v>
      </c>
      <c r="AI18" s="80"/>
      <c r="AJ18" s="50">
        <v>1.7060771040000002</v>
      </c>
      <c r="AK18" s="51">
        <v>2.7332815282439973</v>
      </c>
      <c r="AL18" s="51">
        <f t="shared" si="15"/>
        <v>4.6631890341232136</v>
      </c>
      <c r="AM18" s="51">
        <f t="shared" si="16"/>
        <v>101.1314165450279</v>
      </c>
      <c r="AN18" s="80"/>
      <c r="AO18" s="50">
        <v>1.704656516</v>
      </c>
      <c r="AP18" s="51">
        <v>2.4266432489099672</v>
      </c>
      <c r="AQ18" s="51">
        <f t="shared" si="17"/>
        <v>4.1365932262617857</v>
      </c>
      <c r="AR18" s="51">
        <f t="shared" si="18"/>
        <v>89.785800209668793</v>
      </c>
      <c r="AS18" s="80"/>
      <c r="AT18" s="50">
        <v>1.704519921000001</v>
      </c>
      <c r="AU18" s="51">
        <v>2.0834662855982367</v>
      </c>
      <c r="AV18" s="51">
        <f t="shared" si="19"/>
        <v>3.5513097885340721</v>
      </c>
      <c r="AW18" s="51">
        <f t="shared" si="20"/>
        <v>77.088252567134759</v>
      </c>
      <c r="AX18" s="80"/>
      <c r="AY18" s="50">
        <v>1.7041920929999996</v>
      </c>
      <c r="AZ18" s="51">
        <v>2.0152592604134774</v>
      </c>
      <c r="BA18" s="51">
        <f t="shared" si="21"/>
        <v>3.4343888969416754</v>
      </c>
      <c r="BB18" s="51">
        <f t="shared" si="22"/>
        <v>74.564592635298666</v>
      </c>
      <c r="BC18" s="80"/>
      <c r="BD18" s="50">
        <v>1.7074703729999996</v>
      </c>
      <c r="BE18" s="51">
        <v>3.2775459627035608</v>
      </c>
      <c r="BF18" s="51">
        <f t="shared" si="23"/>
        <v>5.5963126274620913</v>
      </c>
      <c r="BG18" s="51">
        <f t="shared" si="24"/>
        <v>121.26920062003175</v>
      </c>
      <c r="BH18" s="80"/>
      <c r="BI18" s="135">
        <v>1.6991107590000016</v>
      </c>
      <c r="BJ18" s="135">
        <v>1.3047283700407493</v>
      </c>
      <c r="BK18" s="13">
        <f t="shared" si="3"/>
        <v>2.2168780111087725</v>
      </c>
      <c r="BL18" s="10">
        <f t="shared" si="25"/>
        <v>48.274949691507722</v>
      </c>
      <c r="BM18" s="50">
        <v>1.7061317420000019</v>
      </c>
      <c r="BN18" s="51">
        <v>2.3762023443717784</v>
      </c>
      <c r="BO18" s="105">
        <f t="shared" si="26"/>
        <v>4.0541142451475105</v>
      </c>
      <c r="BP18" s="105">
        <f t="shared" si="27"/>
        <v>87.919486741755804</v>
      </c>
      <c r="BQ18" s="110"/>
      <c r="BR18" s="117">
        <v>1.698782931000002</v>
      </c>
      <c r="BS18" s="51">
        <v>1.6473102470084535</v>
      </c>
      <c r="BT18" s="105">
        <f t="shared" si="28"/>
        <v>2.7984225296793581</v>
      </c>
      <c r="BU18" s="105">
        <f t="shared" si="29"/>
        <v>60.950479139312783</v>
      </c>
      <c r="BV18" s="15"/>
      <c r="BW18" s="117">
        <v>1.6997390960000001</v>
      </c>
      <c r="BX18" s="51">
        <v>1.1286716006638084</v>
      </c>
      <c r="BY18" s="105">
        <f t="shared" si="30"/>
        <v>1.9184472461931747</v>
      </c>
      <c r="BZ18" s="105">
        <f t="shared" si="31"/>
        <v>41.760849224560914</v>
      </c>
      <c r="CA18" s="15"/>
      <c r="CB18" s="50">
        <v>1.6970345150000004</v>
      </c>
      <c r="CC18" s="51">
        <v>0.76104421501270225</v>
      </c>
      <c r="CD18" s="105">
        <f t="shared" si="32"/>
        <v>1.2915183003176371</v>
      </c>
      <c r="CE18" s="105">
        <f t="shared" si="33"/>
        <v>28.158635955469983</v>
      </c>
      <c r="CF18" s="110"/>
      <c r="CG18" s="117">
        <v>1.7000669240000015</v>
      </c>
      <c r="CH18" s="51">
        <v>1.3518098099703995</v>
      </c>
      <c r="CI18" s="105">
        <f t="shared" si="34"/>
        <v>2.2981671454694035</v>
      </c>
      <c r="CJ18" s="105">
        <f t="shared" si="35"/>
        <v>50.016962968904778</v>
      </c>
      <c r="CK18" s="15"/>
      <c r="CL18" s="117">
        <v>1.7015421500000016</v>
      </c>
      <c r="CM18" s="51">
        <v>2.0199276089881022</v>
      </c>
      <c r="CN18" s="105">
        <f t="shared" si="36"/>
        <v>3.4369919666419779</v>
      </c>
      <c r="CO18" s="105">
        <f t="shared" si="37"/>
        <v>74.737321532559776</v>
      </c>
      <c r="CP18" s="15"/>
      <c r="CQ18" s="117">
        <v>1.7010230889999995</v>
      </c>
      <c r="CR18" s="51">
        <v>2.3397353679965307</v>
      </c>
      <c r="CS18" s="105">
        <f t="shared" si="38"/>
        <v>3.9799438831120093</v>
      </c>
      <c r="CT18" s="105">
        <f t="shared" si="39"/>
        <v>86.570208615871636</v>
      </c>
      <c r="CU18" s="13"/>
      <c r="CV18" s="117">
        <v>1.7003127949999985</v>
      </c>
      <c r="CW18" s="51">
        <v>2.105550871413215</v>
      </c>
      <c r="CX18" s="105">
        <f t="shared" si="40"/>
        <v>3.5800950871872859</v>
      </c>
      <c r="CY18" s="105">
        <f t="shared" si="41"/>
        <v>77.905382242288951</v>
      </c>
      <c r="CZ18" s="13"/>
      <c r="DA18" s="117">
        <v>1.7017333829999988</v>
      </c>
      <c r="DB18" s="51">
        <v>1.1611682003440364</v>
      </c>
      <c r="DC18" s="105">
        <f t="shared" si="42"/>
        <v>1.9759986898034774</v>
      </c>
      <c r="DD18" s="105">
        <f t="shared" si="43"/>
        <v>42.963223412729349</v>
      </c>
      <c r="DE18" s="15"/>
      <c r="DF18" s="14">
        <v>1.7012143219999984</v>
      </c>
      <c r="DG18">
        <v>0.63130794999515771</v>
      </c>
      <c r="DH18" s="13">
        <f t="shared" si="44"/>
        <v>1.0739901261242211</v>
      </c>
      <c r="DI18" s="10">
        <f t="shared" si="45"/>
        <v>23.358394149820835</v>
      </c>
      <c r="DJ18" s="105">
        <v>1.7056126810000016</v>
      </c>
      <c r="DK18" s="105">
        <v>1.5425576460735642</v>
      </c>
      <c r="DL18" s="105">
        <f t="shared" si="46"/>
        <v>2.6310058823165834</v>
      </c>
      <c r="DM18" s="105">
        <f t="shared" si="47"/>
        <v>57.074632904721874</v>
      </c>
      <c r="DN18" s="15"/>
      <c r="DO18" s="117">
        <v>1.7045472399999984</v>
      </c>
      <c r="DP18" s="51">
        <v>1.7710356276755592</v>
      </c>
      <c r="DQ18" s="105">
        <f t="shared" si="48"/>
        <v>3.0188138910960394</v>
      </c>
      <c r="DR18" s="105">
        <f t="shared" si="49"/>
        <v>65.528318223995697</v>
      </c>
      <c r="DS18" s="15"/>
    </row>
    <row r="19" spans="1:123" x14ac:dyDescent="0.25">
      <c r="A19">
        <v>16</v>
      </c>
      <c r="B19" s="50">
        <v>1.6963788590000011</v>
      </c>
      <c r="C19" s="51">
        <v>1.1897420552477256</v>
      </c>
      <c r="D19" s="51">
        <f t="shared" si="4"/>
        <v>2.0182532701854528</v>
      </c>
      <c r="E19" s="51">
        <f t="shared" si="5"/>
        <v>44.020456044165847</v>
      </c>
      <c r="F19" s="74"/>
      <c r="G19" s="50">
        <v>1.6980453180000001</v>
      </c>
      <c r="H19" s="51">
        <v>1.1696466468979838</v>
      </c>
      <c r="I19" s="51">
        <f t="shared" si="6"/>
        <v>1.9861130124795208</v>
      </c>
      <c r="J19" s="51">
        <f t="shared" si="7"/>
        <v>43.2769259352254</v>
      </c>
      <c r="K19" s="74"/>
      <c r="L19" s="50">
        <v>1.7021158489999983</v>
      </c>
      <c r="M19" s="51">
        <v>1.041188082136151</v>
      </c>
      <c r="N19" s="51">
        <f t="shared" si="8"/>
        <v>1.7722227363938547</v>
      </c>
      <c r="O19" s="51">
        <f t="shared" si="9"/>
        <v>38.523959039037585</v>
      </c>
      <c r="P19" s="74"/>
      <c r="Q19" s="3">
        <v>1.7006952609999999</v>
      </c>
      <c r="R19">
        <v>1.1291706943500914</v>
      </c>
      <c r="S19">
        <f t="shared" si="10"/>
        <v>1.92037524874128</v>
      </c>
      <c r="T19">
        <f t="shared" si="11"/>
        <v>41.779315690953382</v>
      </c>
      <c r="U19" s="50">
        <v>1.6979633610000011</v>
      </c>
      <c r="V19" s="51">
        <v>0.81428733320566937</v>
      </c>
      <c r="W19" s="51">
        <f t="shared" si="0"/>
        <v>1.3826300571096262</v>
      </c>
      <c r="X19" s="51">
        <f t="shared" si="1"/>
        <v>30.128631328609767</v>
      </c>
      <c r="Y19" s="74"/>
      <c r="Z19" s="50">
        <v>1.7003674330000003</v>
      </c>
      <c r="AA19" s="51">
        <v>1.63598683727215</v>
      </c>
      <c r="AB19" s="51">
        <f t="shared" si="2"/>
        <v>2.7817787389142348</v>
      </c>
      <c r="AC19" s="51">
        <f t="shared" si="12"/>
        <v>60.531512979069547</v>
      </c>
      <c r="AD19" s="74"/>
      <c r="AE19" s="50">
        <v>1.698946845</v>
      </c>
      <c r="AF19" s="51">
        <v>1.5380396575656803</v>
      </c>
      <c r="AG19" s="51">
        <f t="shared" si="13"/>
        <v>2.6130476237060929</v>
      </c>
      <c r="AH19" s="51">
        <f t="shared" si="14"/>
        <v>56.907467329930171</v>
      </c>
      <c r="AI19" s="74"/>
      <c r="AJ19" s="50">
        <v>1.7008045369999998</v>
      </c>
      <c r="AK19" s="51">
        <v>1.64458039148077</v>
      </c>
      <c r="AL19" s="51">
        <f t="shared" si="15"/>
        <v>2.7971097912917293</v>
      </c>
      <c r="AM19" s="51">
        <f t="shared" si="16"/>
        <v>60.849474484788487</v>
      </c>
      <c r="AN19" s="74"/>
      <c r="AO19" s="50">
        <v>1.6980999560000001</v>
      </c>
      <c r="AP19" s="51">
        <v>1.3427817345289723</v>
      </c>
      <c r="AQ19" s="51">
        <f t="shared" si="17"/>
        <v>2.2801776043212518</v>
      </c>
      <c r="AR19" s="51">
        <f t="shared" si="18"/>
        <v>49.682924177571977</v>
      </c>
      <c r="AS19" s="74"/>
      <c r="AT19" s="50">
        <v>1.6990561209999999</v>
      </c>
      <c r="AU19" s="51">
        <v>1.3290630559475711</v>
      </c>
      <c r="AV19" s="51">
        <f t="shared" si="19"/>
        <v>2.2581527204026859</v>
      </c>
      <c r="AW19" s="51">
        <f t="shared" si="20"/>
        <v>49.175333070060134</v>
      </c>
      <c r="AX19" s="74"/>
      <c r="AY19" s="50">
        <v>1.6987282930000003</v>
      </c>
      <c r="AZ19" s="51">
        <v>1.0275028883944197</v>
      </c>
      <c r="BA19" s="51">
        <f t="shared" si="21"/>
        <v>1.7454482276548224</v>
      </c>
      <c r="BB19" s="51">
        <f t="shared" si="22"/>
        <v>38.017606870593532</v>
      </c>
      <c r="BC19" s="74"/>
      <c r="BD19" s="50">
        <v>1.7020065730000002</v>
      </c>
      <c r="BE19" s="51">
        <v>2.0414119750052686</v>
      </c>
      <c r="BF19" s="51">
        <f t="shared" si="23"/>
        <v>3.4744965996598793</v>
      </c>
      <c r="BG19" s="51">
        <f t="shared" si="24"/>
        <v>75.532243075194941</v>
      </c>
      <c r="BH19" s="74"/>
      <c r="BI19" s="135">
        <v>1.6925541990000017</v>
      </c>
      <c r="BJ19" s="135">
        <v>0.62572841740602791</v>
      </c>
      <c r="BK19" s="13">
        <f t="shared" si="3"/>
        <v>1.0590792603141983</v>
      </c>
      <c r="BL19" s="10">
        <f t="shared" si="25"/>
        <v>23.151951444023034</v>
      </c>
      <c r="BM19" s="50">
        <v>1.7017607019999996</v>
      </c>
      <c r="BN19" s="51">
        <v>1.1062481482503632</v>
      </c>
      <c r="BO19" s="105">
        <f t="shared" si="26"/>
        <v>1.8825696253527378</v>
      </c>
      <c r="BP19" s="105">
        <f t="shared" si="27"/>
        <v>40.931181485263437</v>
      </c>
      <c r="BQ19" s="15"/>
      <c r="BR19" s="117">
        <v>1.6922263710000021</v>
      </c>
      <c r="BS19" s="51">
        <v>0.79592345940815334</v>
      </c>
      <c r="BT19" s="105">
        <f t="shared" si="28"/>
        <v>1.3468826673080267</v>
      </c>
      <c r="BU19" s="105">
        <f t="shared" si="29"/>
        <v>29.449167998101675</v>
      </c>
      <c r="BV19" s="15"/>
      <c r="BW19" s="117">
        <v>1.6942752959999989</v>
      </c>
      <c r="BX19" s="51">
        <v>0.61257845415913026</v>
      </c>
      <c r="BY19" s="105">
        <f t="shared" si="30"/>
        <v>1.0378765417436822</v>
      </c>
      <c r="BZ19" s="105">
        <f t="shared" si="31"/>
        <v>22.665402803887819</v>
      </c>
      <c r="CA19" s="15"/>
      <c r="CB19" s="50">
        <v>1.691570715000001</v>
      </c>
      <c r="CC19" s="51">
        <v>0.48295744197544249</v>
      </c>
      <c r="CD19" s="105">
        <f t="shared" si="32"/>
        <v>0.81695666543697076</v>
      </c>
      <c r="CE19" s="105">
        <f t="shared" si="33"/>
        <v>17.869425353091373</v>
      </c>
      <c r="CF19" s="15"/>
      <c r="CG19" s="117">
        <v>1.6935103640000015</v>
      </c>
      <c r="CH19" s="51">
        <v>0.79458204081610428</v>
      </c>
      <c r="CI19" s="105">
        <f t="shared" si="34"/>
        <v>1.3456329211703448</v>
      </c>
      <c r="CJ19" s="105">
        <f t="shared" si="35"/>
        <v>29.399535510195857</v>
      </c>
      <c r="CK19" s="15"/>
      <c r="CL19" s="117">
        <v>1.6960783500000023</v>
      </c>
      <c r="CM19" s="51">
        <v>1.2726277919763367</v>
      </c>
      <c r="CN19" s="105">
        <f t="shared" si="36"/>
        <v>2.1584764455793715</v>
      </c>
      <c r="CO19" s="105">
        <f t="shared" si="37"/>
        <v>47.087228303124455</v>
      </c>
      <c r="CP19" s="15"/>
      <c r="CQ19" s="117">
        <v>1.696652048999999</v>
      </c>
      <c r="CR19" s="51">
        <v>1.2971492750360676</v>
      </c>
      <c r="CS19" s="105">
        <f t="shared" si="38"/>
        <v>2.2008109753488072</v>
      </c>
      <c r="CT19" s="105">
        <f t="shared" si="39"/>
        <v>47.994523176334503</v>
      </c>
      <c r="CU19" s="13"/>
      <c r="CV19" s="117">
        <v>1.6961329880000005</v>
      </c>
      <c r="CW19" s="51">
        <v>1.2416170096728687</v>
      </c>
      <c r="CX19" s="105">
        <f t="shared" si="40"/>
        <v>2.1059475685680682</v>
      </c>
      <c r="CY19" s="105">
        <f t="shared" si="41"/>
        <v>45.939829357896144</v>
      </c>
      <c r="CZ19" s="13"/>
      <c r="DA19" s="117">
        <v>1.697362343</v>
      </c>
      <c r="DB19" s="51">
        <v>0.54253642100535038</v>
      </c>
      <c r="DC19" s="105">
        <f t="shared" si="42"/>
        <v>0.92088089072047596</v>
      </c>
      <c r="DD19" s="105">
        <f t="shared" si="43"/>
        <v>20.073847577197963</v>
      </c>
      <c r="DE19" s="15"/>
      <c r="DF19" s="14">
        <v>1.6937562350000004</v>
      </c>
      <c r="DG19">
        <v>0.44767256027757796</v>
      </c>
      <c r="DH19" s="13">
        <f t="shared" si="44"/>
        <v>0.75824819020856116</v>
      </c>
      <c r="DI19" s="10">
        <f t="shared" si="45"/>
        <v>16.563884730270384</v>
      </c>
      <c r="DJ19" s="105">
        <v>1.7001488810000005</v>
      </c>
      <c r="DK19" s="105">
        <v>0.92314489778772346</v>
      </c>
      <c r="DL19" s="105">
        <f t="shared" si="46"/>
        <v>1.5694837649746578</v>
      </c>
      <c r="DM19" s="105">
        <f t="shared" si="47"/>
        <v>34.156361218145769</v>
      </c>
      <c r="DN19" s="15"/>
      <c r="DO19" s="117">
        <v>1.699083439999999</v>
      </c>
      <c r="DP19" s="51">
        <v>0.94331976777599991</v>
      </c>
      <c r="DQ19" s="105">
        <f t="shared" si="48"/>
        <v>1.6027789960528462</v>
      </c>
      <c r="DR19" s="105">
        <f t="shared" si="49"/>
        <v>34.902831407712</v>
      </c>
      <c r="DS19" s="15"/>
    </row>
    <row r="20" spans="1:123" x14ac:dyDescent="0.25">
      <c r="A20">
        <v>17</v>
      </c>
      <c r="B20" s="50">
        <v>1.6909150590000017</v>
      </c>
      <c r="C20" s="51">
        <v>0.71451860648183807</v>
      </c>
      <c r="D20" s="51">
        <f t="shared" si="4"/>
        <v>1.2081902716358361</v>
      </c>
      <c r="E20" s="51">
        <f t="shared" si="5"/>
        <v>26.437188439828009</v>
      </c>
      <c r="F20" s="92"/>
      <c r="G20" s="50">
        <v>1.6914887580000002</v>
      </c>
      <c r="H20" s="51">
        <v>0.79037222350457637</v>
      </c>
      <c r="I20" s="51">
        <f t="shared" si="6"/>
        <v>1.3369057306934544</v>
      </c>
      <c r="J20" s="51">
        <f t="shared" si="7"/>
        <v>29.243772269669325</v>
      </c>
      <c r="K20" s="92"/>
      <c r="L20" s="50">
        <v>1.6957505219999991</v>
      </c>
      <c r="M20" s="51">
        <v>0.53715609895369743</v>
      </c>
      <c r="N20" s="51">
        <f t="shared" si="8"/>
        <v>0.91088273519621554</v>
      </c>
      <c r="O20" s="51">
        <f t="shared" si="9"/>
        <v>19.874775661286805</v>
      </c>
      <c r="P20" s="92"/>
      <c r="Q20" s="3">
        <v>1.6963242209999994</v>
      </c>
      <c r="R20">
        <v>0.74423998081459841</v>
      </c>
      <c r="S20">
        <f t="shared" si="10"/>
        <v>1.2624723056923781</v>
      </c>
      <c r="T20">
        <f t="shared" si="11"/>
        <v>27.536879290140142</v>
      </c>
      <c r="U20" s="50">
        <v>1.6924995610000018</v>
      </c>
      <c r="V20" s="51">
        <v>0.50445326667341883</v>
      </c>
      <c r="W20" s="51">
        <f t="shared" si="0"/>
        <v>0.85378693238977821</v>
      </c>
      <c r="X20" s="51">
        <f t="shared" si="1"/>
        <v>18.664770866916498</v>
      </c>
      <c r="Y20" s="74"/>
      <c r="Z20" s="50">
        <v>1.6949036330000009</v>
      </c>
      <c r="AA20" s="51">
        <v>0.87266486376247709</v>
      </c>
      <c r="AB20" s="51">
        <f t="shared" si="2"/>
        <v>1.4790828479824734</v>
      </c>
      <c r="AC20" s="51">
        <f t="shared" si="12"/>
        <v>32.288599959211652</v>
      </c>
      <c r="AD20" s="92"/>
      <c r="AE20" s="50">
        <v>1.6934830450000007</v>
      </c>
      <c r="AF20" s="51">
        <v>0.86911924341092295</v>
      </c>
      <c r="AG20" s="51">
        <f t="shared" si="13"/>
        <v>1.4718387027996265</v>
      </c>
      <c r="AH20" s="51">
        <f t="shared" si="14"/>
        <v>32.157412006204147</v>
      </c>
      <c r="AI20" s="92"/>
      <c r="AJ20" s="50">
        <v>1.6953407370000004</v>
      </c>
      <c r="AK20" s="51">
        <v>0.69203705133315474</v>
      </c>
      <c r="AL20" s="51">
        <f t="shared" si="15"/>
        <v>1.1732386046384577</v>
      </c>
      <c r="AM20" s="51">
        <f t="shared" si="16"/>
        <v>25.605370899326726</v>
      </c>
      <c r="AN20" s="92"/>
      <c r="AO20" s="50">
        <v>1.693920149000002</v>
      </c>
      <c r="AP20" s="51">
        <v>0.65355351227216774</v>
      </c>
      <c r="AQ20" s="51">
        <f t="shared" si="17"/>
        <v>1.107067462887545</v>
      </c>
      <c r="AR20" s="51">
        <f t="shared" si="18"/>
        <v>24.181479954070205</v>
      </c>
      <c r="AS20" s="92"/>
      <c r="AT20" s="50">
        <v>1.6924995610000018</v>
      </c>
      <c r="AU20" s="51">
        <v>0.69240774288836082</v>
      </c>
      <c r="AV20" s="51">
        <f t="shared" si="19"/>
        <v>1.1718998008715529</v>
      </c>
      <c r="AW20" s="51">
        <f t="shared" si="20"/>
        <v>25.61908648686935</v>
      </c>
      <c r="AX20" s="92"/>
      <c r="AY20" s="50">
        <v>1.6921717330000021</v>
      </c>
      <c r="AZ20" s="51">
        <v>0.53124511877246139</v>
      </c>
      <c r="BA20" s="51">
        <f t="shared" si="21"/>
        <v>0.89895797328098792</v>
      </c>
      <c r="BB20" s="51">
        <f t="shared" si="22"/>
        <v>19.65606939458107</v>
      </c>
      <c r="BC20" s="92"/>
      <c r="BD20" s="50">
        <v>1.6954500130000021</v>
      </c>
      <c r="BE20" s="51">
        <v>1.171061912259552</v>
      </c>
      <c r="BF20" s="51">
        <f t="shared" si="23"/>
        <v>1.9854769343642649</v>
      </c>
      <c r="BG20" s="51">
        <f t="shared" si="24"/>
        <v>43.329290753603424</v>
      </c>
      <c r="BH20" s="92"/>
      <c r="BI20" s="135">
        <v>1.6894671520000024</v>
      </c>
      <c r="BJ20" s="135">
        <v>0.2603721864172312</v>
      </c>
      <c r="BK20" s="13">
        <f t="shared" si="3"/>
        <v>0.43989025624633332</v>
      </c>
      <c r="BL20" s="10">
        <f t="shared" si="25"/>
        <v>9.6337708974375538</v>
      </c>
      <c r="BM20" s="50">
        <v>1.6962969020000003</v>
      </c>
      <c r="BN20" s="51">
        <v>0.78733059905271585</v>
      </c>
      <c r="BO20" s="105">
        <f t="shared" si="26"/>
        <v>1.3355464560229262</v>
      </c>
      <c r="BP20" s="105">
        <f t="shared" si="27"/>
        <v>29.131232164950486</v>
      </c>
      <c r="BQ20" s="107"/>
      <c r="BR20" s="117">
        <v>1.6869538040000034</v>
      </c>
      <c r="BS20" s="51">
        <v>0.3922866259006817</v>
      </c>
      <c r="BT20" s="105">
        <f t="shared" si="28"/>
        <v>0.66176941582148119</v>
      </c>
      <c r="BU20" s="105">
        <f t="shared" si="29"/>
        <v>14.514605158325223</v>
      </c>
      <c r="BV20" s="107"/>
      <c r="BW20" s="117">
        <v>1.6888114959999996</v>
      </c>
      <c r="BX20" s="51">
        <v>0.29047334017628951</v>
      </c>
      <c r="BY20" s="105">
        <f t="shared" si="30"/>
        <v>0.49055471617123625</v>
      </c>
      <c r="BZ20" s="105">
        <f t="shared" si="31"/>
        <v>10.747513586522711</v>
      </c>
      <c r="CA20" s="107"/>
      <c r="CB20" s="50">
        <v>1.6861069150000016</v>
      </c>
      <c r="CC20" s="51">
        <v>0.27685356939137906</v>
      </c>
      <c r="CD20" s="105">
        <f t="shared" si="32"/>
        <v>0.46680471779323701</v>
      </c>
      <c r="CE20" s="105">
        <f t="shared" si="33"/>
        <v>10.243582067481025</v>
      </c>
      <c r="CF20" s="107"/>
      <c r="CG20" s="117">
        <v>1.6913248440000022</v>
      </c>
      <c r="CH20" s="51">
        <v>0.46881755405384179</v>
      </c>
      <c r="CI20" s="105">
        <f t="shared" si="34"/>
        <v>0.79292277647457654</v>
      </c>
      <c r="CJ20" s="105">
        <f t="shared" si="35"/>
        <v>17.346249499992147</v>
      </c>
      <c r="CK20" s="107"/>
      <c r="CL20" s="117">
        <v>1.6908057830000001</v>
      </c>
      <c r="CM20" s="51">
        <v>0.72922669091394321</v>
      </c>
      <c r="CN20" s="105">
        <f t="shared" si="36"/>
        <v>1.2329807061152487</v>
      </c>
      <c r="CO20" s="105">
        <f t="shared" si="37"/>
        <v>26.9813875638159</v>
      </c>
      <c r="CP20" s="107"/>
      <c r="CQ20" s="117">
        <v>1.6900954890000008</v>
      </c>
      <c r="CR20" s="51">
        <v>0.73744328491988631</v>
      </c>
      <c r="CS20" s="105">
        <f t="shared" si="38"/>
        <v>1.2463495692364421</v>
      </c>
      <c r="CT20" s="105">
        <f t="shared" si="39"/>
        <v>27.285401542035792</v>
      </c>
      <c r="CU20" s="107"/>
      <c r="CV20" s="117">
        <v>1.6917619479999999</v>
      </c>
      <c r="CW20" s="51">
        <v>0.72731251927127749</v>
      </c>
      <c r="CX20" s="105">
        <f t="shared" si="40"/>
        <v>1.2304396444071639</v>
      </c>
      <c r="CY20" s="105">
        <f t="shared" si="41"/>
        <v>26.910563213037268</v>
      </c>
      <c r="CZ20" s="107"/>
      <c r="DA20" s="117">
        <v>1.6908057830000001</v>
      </c>
      <c r="DB20" s="51">
        <v>0.31002820286561023</v>
      </c>
      <c r="DC20" s="105">
        <f t="shared" si="42"/>
        <v>0.52419747829827101</v>
      </c>
      <c r="DD20" s="105">
        <f t="shared" si="43"/>
        <v>11.471043506027579</v>
      </c>
      <c r="DE20" s="107"/>
      <c r="DF20" s="14">
        <v>1.688292435000001</v>
      </c>
      <c r="DG20">
        <v>0.20769621902378868</v>
      </c>
      <c r="DH20" s="13">
        <f t="shared" si="44"/>
        <v>0.35065195535596572</v>
      </c>
      <c r="DI20" s="10">
        <f t="shared" si="45"/>
        <v>7.6847601038801816</v>
      </c>
      <c r="DJ20" s="105">
        <v>1.6957778410000017</v>
      </c>
      <c r="DK20" s="105">
        <v>0.58339450048865793</v>
      </c>
      <c r="DL20" s="105">
        <f t="shared" si="46"/>
        <v>0.98930746648993084</v>
      </c>
      <c r="DM20" s="105">
        <f t="shared" si="47"/>
        <v>21.585596518080344</v>
      </c>
      <c r="DN20" s="107"/>
      <c r="DO20" s="117">
        <v>1.6947124000000002</v>
      </c>
      <c r="DP20" s="51">
        <v>0.46866944077609785</v>
      </c>
      <c r="DQ20" s="105">
        <f t="shared" si="48"/>
        <v>0.79425991278431873</v>
      </c>
      <c r="DR20" s="105">
        <f t="shared" si="49"/>
        <v>17.340769308715622</v>
      </c>
      <c r="DS20" s="107"/>
    </row>
    <row r="21" spans="1:123" x14ac:dyDescent="0.25">
      <c r="A21">
        <v>18</v>
      </c>
      <c r="B21" s="50">
        <v>1.684358499</v>
      </c>
      <c r="C21" s="51">
        <v>0.42603908018839931</v>
      </c>
      <c r="D21" s="51">
        <f t="shared" si="4"/>
        <v>0.71760254562147285</v>
      </c>
      <c r="E21" s="51">
        <f t="shared" si="5"/>
        <v>15.763445966970774</v>
      </c>
      <c r="F21" s="74"/>
      <c r="G21" s="50">
        <v>1.688210478000002</v>
      </c>
      <c r="H21" s="51">
        <v>0.51612166575668184</v>
      </c>
      <c r="I21" s="51">
        <f t="shared" si="6"/>
        <v>0.87132200405324511</v>
      </c>
      <c r="J21" s="51">
        <f t="shared" si="7"/>
        <v>19.096501632997228</v>
      </c>
      <c r="K21" s="74"/>
      <c r="L21" s="50">
        <v>1.6902867219999997</v>
      </c>
      <c r="M21" s="51">
        <v>0.3089950392050384</v>
      </c>
      <c r="N21" s="51">
        <f t="shared" si="8"/>
        <v>0.52229021193214575</v>
      </c>
      <c r="O21" s="51">
        <f t="shared" si="9"/>
        <v>11.43281645058642</v>
      </c>
      <c r="P21" s="74"/>
      <c r="Q21" s="3">
        <v>1.6888661340000013</v>
      </c>
      <c r="R21">
        <v>0.26579272183308106</v>
      </c>
      <c r="S21">
        <f t="shared" si="10"/>
        <v>0.44888832656757333</v>
      </c>
      <c r="T21">
        <f t="shared" si="11"/>
        <v>9.8343307078239999</v>
      </c>
      <c r="U21" s="50">
        <v>1.6859430010000018</v>
      </c>
      <c r="V21" s="51">
        <v>0.2868954435418552</v>
      </c>
      <c r="W21" s="51">
        <f t="shared" si="0"/>
        <v>0.48368936505818194</v>
      </c>
      <c r="X21" s="51">
        <f t="shared" si="1"/>
        <v>10.615131411048642</v>
      </c>
      <c r="Y21" s="74"/>
      <c r="Z21" s="50">
        <v>1.6894398330000016</v>
      </c>
      <c r="AA21" s="51">
        <v>0.39805078873039967</v>
      </c>
      <c r="AB21" s="51">
        <f t="shared" si="2"/>
        <v>0.67248285803820529</v>
      </c>
      <c r="AC21" s="51">
        <f t="shared" si="12"/>
        <v>14.727879183024788</v>
      </c>
      <c r="AD21" s="74"/>
      <c r="AE21" s="50">
        <v>1.6880192450000013</v>
      </c>
      <c r="AF21" s="51">
        <v>0.44994769660254946</v>
      </c>
      <c r="AG21" s="51">
        <f t="shared" si="13"/>
        <v>0.75952037110852522</v>
      </c>
      <c r="AH21" s="51">
        <f t="shared" si="14"/>
        <v>16.64806477429433</v>
      </c>
      <c r="AI21" s="74"/>
      <c r="AJ21" s="50">
        <v>1.6953407370000004</v>
      </c>
      <c r="AK21" s="51">
        <v>0.40796584102792366</v>
      </c>
      <c r="AL21" s="51">
        <f t="shared" si="15"/>
        <v>0.69164110959910508</v>
      </c>
      <c r="AM21" s="51">
        <f t="shared" si="16"/>
        <v>15.094736118033175</v>
      </c>
      <c r="AN21" s="74"/>
      <c r="AO21" s="50">
        <v>1.6895491090000014</v>
      </c>
      <c r="AP21" s="51">
        <v>0.35677438928050392</v>
      </c>
      <c r="AQ21" s="51">
        <f t="shared" si="17"/>
        <v>0.60278785152289505</v>
      </c>
      <c r="AR21" s="51">
        <f t="shared" si="18"/>
        <v>13.200652403378646</v>
      </c>
      <c r="AS21" s="74"/>
      <c r="AT21" s="50">
        <v>1.6870357609999989</v>
      </c>
      <c r="AU21" s="51">
        <v>0.26773239663889309</v>
      </c>
      <c r="AV21" s="51">
        <f t="shared" si="19"/>
        <v>0.45167412750804853</v>
      </c>
      <c r="AW21" s="51">
        <f t="shared" si="20"/>
        <v>9.9060986756390434</v>
      </c>
      <c r="AX21" s="74"/>
      <c r="AY21" s="50">
        <v>1.6867079329999992</v>
      </c>
      <c r="AZ21" s="51">
        <v>0.31296495953755316</v>
      </c>
      <c r="BA21" s="51">
        <f t="shared" si="21"/>
        <v>0.52788048000301468</v>
      </c>
      <c r="BB21" s="51">
        <f t="shared" si="22"/>
        <v>11.579703502889467</v>
      </c>
      <c r="BC21" s="74"/>
      <c r="BD21" s="50">
        <v>1.6899862130000027</v>
      </c>
      <c r="BE21" s="51">
        <v>0.61115568405913079</v>
      </c>
      <c r="BF21" s="51">
        <f t="shared" si="23"/>
        <v>1.0328446800565165</v>
      </c>
      <c r="BG21" s="51">
        <f t="shared" si="24"/>
        <v>22.612760310187838</v>
      </c>
      <c r="BH21" s="74"/>
      <c r="BI21" s="135">
        <v>1.6840033520000031</v>
      </c>
      <c r="BJ21" s="135">
        <v>0.15800156613176289</v>
      </c>
      <c r="BK21" s="13">
        <f t="shared" si="3"/>
        <v>0.26607516698713884</v>
      </c>
      <c r="BL21" s="10">
        <f t="shared" si="25"/>
        <v>5.8460579468752272</v>
      </c>
      <c r="BM21" s="50">
        <v>1.6908331020000009</v>
      </c>
      <c r="BN21" s="51">
        <v>0.4354244142165824</v>
      </c>
      <c r="BO21" s="105">
        <f t="shared" si="26"/>
        <v>0.73623001297635737</v>
      </c>
      <c r="BP21" s="105">
        <f t="shared" si="27"/>
        <v>16.110703326013549</v>
      </c>
      <c r="BQ21" s="15"/>
      <c r="BR21" s="117">
        <v>1.6814900040000005</v>
      </c>
      <c r="BS21" s="51">
        <v>0.20498813806278038</v>
      </c>
      <c r="BT21" s="105">
        <f t="shared" si="28"/>
        <v>0.34468550509113721</v>
      </c>
      <c r="BU21" s="105">
        <f t="shared" si="29"/>
        <v>7.5845611083228741</v>
      </c>
      <c r="BV21" s="15"/>
      <c r="BW21" s="117">
        <v>1.6822549359999979</v>
      </c>
      <c r="BX21" s="51">
        <v>0.15349597981334551</v>
      </c>
      <c r="BY21" s="105">
        <f t="shared" si="30"/>
        <v>0.25821936969715653</v>
      </c>
      <c r="BZ21" s="105">
        <f t="shared" si="31"/>
        <v>5.6793512530937837</v>
      </c>
      <c r="CA21" s="15"/>
      <c r="CB21" s="50">
        <v>1.6807250720000013</v>
      </c>
      <c r="CC21" s="51">
        <v>0.20798652968630305</v>
      </c>
      <c r="CD21" s="105">
        <f t="shared" si="32"/>
        <v>0.34956817508204208</v>
      </c>
      <c r="CE21" s="105">
        <f t="shared" si="33"/>
        <v>7.6955015983932125</v>
      </c>
      <c r="CF21" s="15"/>
      <c r="CG21" s="117">
        <v>1.6880465640000022</v>
      </c>
      <c r="CH21" s="51">
        <v>0.37096517800833628</v>
      </c>
      <c r="CI21" s="105">
        <f t="shared" si="34"/>
        <v>0.62620649410062124</v>
      </c>
      <c r="CJ21" s="105">
        <f t="shared" si="35"/>
        <v>13.725711586308442</v>
      </c>
      <c r="CK21" s="15"/>
      <c r="CL21" s="117">
        <v>1.6864347430000013</v>
      </c>
      <c r="CM21" s="51">
        <v>0.46346806215955832</v>
      </c>
      <c r="CN21" s="105">
        <f t="shared" si="36"/>
        <v>0.78160864229676341</v>
      </c>
      <c r="CO21" s="105">
        <f t="shared" si="37"/>
        <v>17.148318299903657</v>
      </c>
      <c r="CP21" s="15"/>
      <c r="CQ21" s="117">
        <v>1.6846316890000015</v>
      </c>
      <c r="CR21" s="51">
        <v>0.47678723389752792</v>
      </c>
      <c r="CS21" s="105">
        <f t="shared" si="38"/>
        <v>0.80321088313443123</v>
      </c>
      <c r="CT21" s="105">
        <f t="shared" si="39"/>
        <v>17.641127654208532</v>
      </c>
      <c r="CU21" s="13"/>
      <c r="CV21" s="117">
        <v>1.6841126280000012</v>
      </c>
      <c r="CW21" s="51">
        <v>0.48357918137507711</v>
      </c>
      <c r="CX21" s="105">
        <f t="shared" si="40"/>
        <v>0.81440180599167034</v>
      </c>
      <c r="CY21" s="105">
        <f t="shared" si="41"/>
        <v>17.892429710877853</v>
      </c>
      <c r="CZ21" s="13"/>
      <c r="DA21" s="117">
        <v>1.6842492230000001</v>
      </c>
      <c r="DB21" s="51">
        <v>0.19600049829928565</v>
      </c>
      <c r="DC21" s="105">
        <f t="shared" si="42"/>
        <v>0.33011368696818472</v>
      </c>
      <c r="DD21" s="105">
        <f t="shared" si="43"/>
        <v>7.252018437073569</v>
      </c>
      <c r="DE21" s="15"/>
      <c r="DF21" s="14">
        <v>1.6843038610000018</v>
      </c>
      <c r="DG21">
        <v>0.14599951776888817</v>
      </c>
      <c r="DH21" s="13">
        <f t="shared" si="44"/>
        <v>0.24590755148227672</v>
      </c>
      <c r="DI21" s="10">
        <f t="shared" si="45"/>
        <v>5.4019821574488622</v>
      </c>
      <c r="DJ21" s="105">
        <v>1.6914068010000012</v>
      </c>
      <c r="DK21" s="105">
        <v>0.37398118314218309</v>
      </c>
      <c r="DL21" s="105">
        <f t="shared" si="46"/>
        <v>0.63255431661271544</v>
      </c>
      <c r="DM21" s="105">
        <f t="shared" si="47"/>
        <v>13.837303776260775</v>
      </c>
      <c r="DN21" s="15"/>
      <c r="DO21" s="117">
        <v>1.6870630800000015</v>
      </c>
      <c r="DP21" s="51">
        <v>0.17455098321022433</v>
      </c>
      <c r="DQ21" s="105">
        <f t="shared" si="48"/>
        <v>0.29447851935166963</v>
      </c>
      <c r="DR21" s="105">
        <f t="shared" si="49"/>
        <v>6.4583863787783002</v>
      </c>
      <c r="DS21" s="15"/>
    </row>
    <row r="22" spans="1:123" x14ac:dyDescent="0.25">
      <c r="A22">
        <v>19</v>
      </c>
      <c r="B22" s="50">
        <v>1.6723381390000007</v>
      </c>
      <c r="C22" s="51">
        <v>0.22268458087830881</v>
      </c>
      <c r="D22" s="51">
        <f t="shared" si="4"/>
        <v>0.37240391757002611</v>
      </c>
      <c r="E22" s="51">
        <f t="shared" si="5"/>
        <v>8.2393294924974256</v>
      </c>
      <c r="F22" s="74">
        <f>SUM(E17:E22)</f>
        <v>315.49677083677346</v>
      </c>
      <c r="G22" s="50">
        <v>1.6794683979999991</v>
      </c>
      <c r="H22" s="51">
        <v>0.37821385448962636</v>
      </c>
      <c r="I22" s="51">
        <f t="shared" si="6"/>
        <v>0.63519821630109752</v>
      </c>
      <c r="J22" s="51">
        <f t="shared" si="7"/>
        <v>13.993912616116175</v>
      </c>
      <c r="K22" s="74">
        <f>SUM(J17:J22)</f>
        <v>366.47461559128294</v>
      </c>
      <c r="L22" s="50">
        <v>1.6837301620000016</v>
      </c>
      <c r="M22" s="51">
        <v>0.27677333562971113</v>
      </c>
      <c r="N22" s="51">
        <f t="shared" si="8"/>
        <v>0.46601161323709434</v>
      </c>
      <c r="O22" s="51">
        <f t="shared" si="9"/>
        <v>10.240613418299311</v>
      </c>
      <c r="P22" s="74">
        <f>SUM(O18:O22)</f>
        <v>158.54746708784293</v>
      </c>
      <c r="Q22" s="3">
        <v>1.6844950940000007</v>
      </c>
      <c r="R22">
        <v>0.21546031970693388</v>
      </c>
      <c r="S22">
        <f t="shared" si="10"/>
        <v>0.36294185149800179</v>
      </c>
      <c r="T22">
        <f t="shared" si="11"/>
        <v>7.9720318291565535</v>
      </c>
      <c r="U22" s="50">
        <v>1.6784849140000002</v>
      </c>
      <c r="V22" s="51">
        <v>0.25874696262432206</v>
      </c>
      <c r="W22" s="51">
        <f t="shared" si="0"/>
        <v>0.43430287330824646</v>
      </c>
      <c r="X22" s="51">
        <f t="shared" si="1"/>
        <v>9.5736376170999158</v>
      </c>
      <c r="Y22" s="74">
        <f>SUM(X17:X22)</f>
        <v>218.93215844749375</v>
      </c>
      <c r="Z22" s="50">
        <v>1.6828832729999998</v>
      </c>
      <c r="AA22" s="51">
        <v>0.28845112611444096</v>
      </c>
      <c r="AB22" s="51">
        <f t="shared" si="2"/>
        <v>0.4854295752160061</v>
      </c>
      <c r="AC22" s="51">
        <f t="shared" si="12"/>
        <v>10.672691666234316</v>
      </c>
      <c r="AD22" s="74">
        <f>SUM(AC18:AC22)</f>
        <v>218.42073176869525</v>
      </c>
      <c r="AE22" s="50">
        <v>1.6825554450000002</v>
      </c>
      <c r="AF22" s="51">
        <v>0.24761732367303826</v>
      </c>
      <c r="AG22" s="51">
        <f t="shared" si="13"/>
        <v>0.416629876222398</v>
      </c>
      <c r="AH22" s="51">
        <f t="shared" si="14"/>
        <v>9.1618409759024164</v>
      </c>
      <c r="AI22" s="74">
        <f>SUM(AH18:AH23)</f>
        <v>225.46547294532664</v>
      </c>
      <c r="AJ22" s="50">
        <v>1.6800420969999994</v>
      </c>
      <c r="AK22" s="51">
        <v>0.35031081451906337</v>
      </c>
      <c r="AL22" s="51">
        <f t="shared" si="15"/>
        <v>0.58853691542638509</v>
      </c>
      <c r="AM22" s="51">
        <f t="shared" si="16"/>
        <v>12.961500137205345</v>
      </c>
      <c r="AN22" s="74">
        <f>SUM(AM18:AM22)</f>
        <v>215.64249818438165</v>
      </c>
      <c r="AO22" s="50">
        <v>1.6808070290000003</v>
      </c>
      <c r="AP22" s="51">
        <v>0.2999118746012181</v>
      </c>
      <c r="AQ22" s="51">
        <f t="shared" si="17"/>
        <v>0.50409398691029406</v>
      </c>
      <c r="AR22" s="51">
        <f t="shared" si="18"/>
        <v>11.096739360245069</v>
      </c>
      <c r="AS22" s="74">
        <f>SUM(AR18:AR22)</f>
        <v>187.94759610493469</v>
      </c>
      <c r="AT22" s="50">
        <v>1.6804792010000007</v>
      </c>
      <c r="AU22" s="51">
        <v>0.35968504465905898</v>
      </c>
      <c r="AV22" s="51">
        <f t="shared" si="19"/>
        <v>0.60444323646030496</v>
      </c>
      <c r="AW22" s="51">
        <f t="shared" si="20"/>
        <v>13.308346652385183</v>
      </c>
      <c r="AX22" s="74">
        <f>SUM(AW18:AW22)</f>
        <v>175.09711745208847</v>
      </c>
      <c r="AY22" s="50">
        <v>1.6770643260000018</v>
      </c>
      <c r="AZ22" s="51">
        <v>0.23325187010904228</v>
      </c>
      <c r="BA22" s="51">
        <f t="shared" si="21"/>
        <v>0.39117839033266094</v>
      </c>
      <c r="BB22" s="51">
        <f t="shared" si="22"/>
        <v>8.6303191940345645</v>
      </c>
      <c r="BC22" s="74">
        <f>SUM(BB17:BB22)</f>
        <v>327.52083574264861</v>
      </c>
      <c r="BD22" s="50">
        <v>1.6812441329999999</v>
      </c>
      <c r="BE22" s="51">
        <v>0.45438321510741919</v>
      </c>
      <c r="BF22" s="51">
        <f t="shared" si="23"/>
        <v>0.76392911453302537</v>
      </c>
      <c r="BG22" s="51">
        <f t="shared" si="24"/>
        <v>16.81217895897451</v>
      </c>
      <c r="BH22" s="74">
        <f>SUM(BG18:BG22)</f>
        <v>279.55567371799248</v>
      </c>
      <c r="BI22" s="135">
        <v>1.6763540320000008</v>
      </c>
      <c r="BJ22" s="135">
        <v>0.14272363432011689</v>
      </c>
      <c r="BK22" s="13">
        <f t="shared" si="3"/>
        <v>0.23925533985422165</v>
      </c>
      <c r="BL22" s="10">
        <f t="shared" si="25"/>
        <v>5.2807744698443253</v>
      </c>
      <c r="BM22" s="50">
        <v>1.6864620620000021</v>
      </c>
      <c r="BN22" s="51">
        <v>0.31154237161403636</v>
      </c>
      <c r="BO22" s="105">
        <f t="shared" si="26"/>
        <v>0.52540439043257869</v>
      </c>
      <c r="BP22" s="105">
        <f t="shared" si="27"/>
        <v>11.527067749719345</v>
      </c>
      <c r="BQ22" s="15">
        <f>SUM(BP18:BP23)</f>
        <v>200.15915429053618</v>
      </c>
      <c r="BR22" s="117">
        <v>1.6760262040000011</v>
      </c>
      <c r="BS22" s="51">
        <v>0.16487816784419732</v>
      </c>
      <c r="BT22" s="105">
        <f t="shared" si="28"/>
        <v>0.2763401297743851</v>
      </c>
      <c r="BU22" s="105">
        <f t="shared" si="29"/>
        <v>6.1004922102353003</v>
      </c>
      <c r="BV22" s="15">
        <f>SUM(BU16:BU22)</f>
        <v>515.10922608667943</v>
      </c>
      <c r="BW22" s="117">
        <v>1.6746056159999991</v>
      </c>
      <c r="BX22" s="51">
        <v>0.14403260053364572</v>
      </c>
      <c r="BY22" s="105">
        <f t="shared" si="30"/>
        <v>0.24119780174072761</v>
      </c>
      <c r="BZ22" s="105">
        <f t="shared" si="31"/>
        <v>5.3292062197448917</v>
      </c>
      <c r="CA22" s="15">
        <f>SUM(BZ17:BZ22)</f>
        <v>170.05347443131248</v>
      </c>
      <c r="CB22" s="50">
        <v>1.6709995079999995</v>
      </c>
      <c r="CC22" s="51">
        <v>0.17961683174608423</v>
      </c>
      <c r="CD22" s="105">
        <f t="shared" si="32"/>
        <v>0.30013963747622546</v>
      </c>
      <c r="CE22" s="105">
        <f t="shared" si="33"/>
        <v>6.6458227746051168</v>
      </c>
      <c r="CF22" s="15">
        <f>SUM(CE16:CE22)</f>
        <v>301.58537655775558</v>
      </c>
      <c r="CG22" s="117">
        <v>1.6749334440000023</v>
      </c>
      <c r="CH22" s="51">
        <v>0.31188740733568315</v>
      </c>
      <c r="CI22" s="105">
        <f t="shared" si="34"/>
        <v>0.52239064930898738</v>
      </c>
      <c r="CJ22" s="105">
        <f t="shared" si="35"/>
        <v>11.539834071420277</v>
      </c>
      <c r="CK22" s="15">
        <f>SUM(CJ17:CJ22)</f>
        <v>228.70021071695047</v>
      </c>
      <c r="CL22" s="117">
        <v>1.6798781829999996</v>
      </c>
      <c r="CM22" s="51">
        <v>0.40198669115838892</v>
      </c>
      <c r="CN22" s="105">
        <f t="shared" si="36"/>
        <v>0.67528867233333634</v>
      </c>
      <c r="CO22" s="105">
        <f t="shared" si="37"/>
        <v>14.87350757286039</v>
      </c>
      <c r="CP22" s="15">
        <f>SUM(CO17:CO22)</f>
        <v>307.40372276068871</v>
      </c>
      <c r="CQ22" s="117">
        <v>1.6780751289999998</v>
      </c>
      <c r="CR22" s="51">
        <v>0.36635451303305583</v>
      </c>
      <c r="CS22" s="105">
        <f t="shared" si="38"/>
        <v>0.6147703967176773</v>
      </c>
      <c r="CT22" s="105">
        <f t="shared" si="39"/>
        <v>13.555116982223065</v>
      </c>
      <c r="CU22" s="13">
        <f>SUM(CT17:CT22)</f>
        <v>362.2729968734447</v>
      </c>
      <c r="CV22" s="117">
        <v>1.678648828</v>
      </c>
      <c r="CW22" s="51">
        <v>2.6659705263657452E-2</v>
      </c>
      <c r="CX22" s="105">
        <f t="shared" si="40"/>
        <v>4.4752282995664014E-2</v>
      </c>
      <c r="CY22" s="105">
        <f t="shared" si="41"/>
        <v>0.98640909475532579</v>
      </c>
      <c r="CZ22" s="13">
        <f>SUM(CY17:CY22)</f>
        <v>320.82223632191796</v>
      </c>
      <c r="DA22" s="117">
        <v>1.6765999029999996</v>
      </c>
      <c r="DB22" s="51">
        <v>0.15671281873576998</v>
      </c>
      <c r="DC22" s="105">
        <f t="shared" si="42"/>
        <v>0.26274469669124845</v>
      </c>
      <c r="DD22" s="105">
        <f t="shared" si="43"/>
        <v>5.798374293223489</v>
      </c>
      <c r="DE22" s="15">
        <f>SUM(DD17:DD22)</f>
        <v>170.31295024057403</v>
      </c>
      <c r="DF22" s="14">
        <v>1.6688139880000001</v>
      </c>
      <c r="DG22">
        <v>0.19679082279137705</v>
      </c>
      <c r="DH22" s="13">
        <f t="shared" si="44"/>
        <v>0.32840727778427925</v>
      </c>
      <c r="DI22" s="10">
        <f t="shared" si="45"/>
        <v>7.2812604432809511</v>
      </c>
      <c r="DJ22" s="105">
        <v>1.6859430010000018</v>
      </c>
      <c r="DK22" s="105">
        <v>0.33863963270322123</v>
      </c>
      <c r="DL22" s="105">
        <f t="shared" si="46"/>
        <v>0.57092711861720713</v>
      </c>
      <c r="DM22" s="105">
        <f t="shared" si="47"/>
        <v>12.529666410019185</v>
      </c>
      <c r="DN22" s="15">
        <f>SUM(DM18:DM22)</f>
        <v>139.18356082722795</v>
      </c>
      <c r="DO22" s="117">
        <v>1.6805065199999998</v>
      </c>
      <c r="DP22" s="51">
        <v>0.19470103050760321</v>
      </c>
      <c r="DQ22" s="105">
        <f t="shared" si="48"/>
        <v>0.32719635121874607</v>
      </c>
      <c r="DR22" s="105">
        <f t="shared" si="49"/>
        <v>7.2039381287813189</v>
      </c>
      <c r="DS22" s="13">
        <f>SUM(DR18:DR22)</f>
        <v>131.43424344798294</v>
      </c>
    </row>
    <row r="23" spans="1:123" x14ac:dyDescent="0.25">
      <c r="A23">
        <v>20</v>
      </c>
      <c r="B23" s="5">
        <v>1.6166073789999995</v>
      </c>
      <c r="C23" s="6">
        <v>0.32892917673444627</v>
      </c>
      <c r="D23" s="6">
        <f t="shared" si="4"/>
        <v>0.53174933427730076</v>
      </c>
      <c r="E23" s="6">
        <f t="shared" si="5"/>
        <v>12.170379539174512</v>
      </c>
      <c r="F23" s="80">
        <f>AVERAGE(B17:B22)</f>
        <v>1.6921899456666674</v>
      </c>
      <c r="G23" s="5">
        <v>1.6587059580000005</v>
      </c>
      <c r="H23" s="6">
        <v>0.44006909354699841</v>
      </c>
      <c r="I23" s="6">
        <f t="shared" si="6"/>
        <v>0.72994522739806589</v>
      </c>
      <c r="J23" s="6">
        <f t="shared" si="7"/>
        <v>16.28255646123894</v>
      </c>
      <c r="K23" s="80">
        <f>AVERAGE(G17:G22)</f>
        <v>1.6948854203333337</v>
      </c>
      <c r="L23" s="138">
        <v>1.667338762</v>
      </c>
      <c r="M23" s="74">
        <v>0.33361488369574843</v>
      </c>
      <c r="N23" s="74">
        <f t="shared" si="8"/>
        <v>0.55624902716604319</v>
      </c>
      <c r="O23" s="74">
        <f t="shared" si="9"/>
        <v>12.343750696742692</v>
      </c>
      <c r="P23" s="80">
        <f>AVERAGE(L18:L22)</f>
        <v>1.6958925808</v>
      </c>
      <c r="Q23" s="5">
        <v>1.6681036940000009</v>
      </c>
      <c r="R23" s="6">
        <v>0.21918259591826703</v>
      </c>
      <c r="S23" s="6">
        <f t="shared" si="10"/>
        <v>0.36561929791177072</v>
      </c>
      <c r="T23" s="6">
        <f t="shared" si="11"/>
        <v>8.1097560489758802</v>
      </c>
      <c r="U23" s="3">
        <v>1.6467948740000011</v>
      </c>
      <c r="V23">
        <v>0.20134321595108809</v>
      </c>
      <c r="W23" s="6">
        <f t="shared" si="0"/>
        <v>0.33157097594292712</v>
      </c>
      <c r="X23" s="6">
        <f t="shared" si="1"/>
        <v>7.4496989901902593</v>
      </c>
      <c r="Y23" s="80">
        <f>AVERAGE(U17:U22)</f>
        <v>1.6945348265000015</v>
      </c>
      <c r="Z23" s="5">
        <v>1.6664918730000018</v>
      </c>
      <c r="AA23" s="6">
        <v>0.37091585987019443</v>
      </c>
      <c r="AB23" s="6">
        <f t="shared" si="2"/>
        <v>0.61812826604048654</v>
      </c>
      <c r="AC23" s="6">
        <f t="shared" si="12"/>
        <v>13.723886815197194</v>
      </c>
      <c r="AD23" s="80">
        <f>AVERAGE(Z18:Z22)</f>
        <v>1.6946468344000003</v>
      </c>
      <c r="AE23" s="50">
        <v>1.6683495650000015</v>
      </c>
      <c r="AF23" s="51">
        <v>0.30460714477082645</v>
      </c>
      <c r="AG23" s="51">
        <f t="shared" si="13"/>
        <v>0.50819119747430086</v>
      </c>
      <c r="AH23" s="51">
        <f t="shared" si="14"/>
        <v>11.270464356520579</v>
      </c>
      <c r="AI23" s="80">
        <f>AVERAGE(AE18:AE23)</f>
        <v>1.6892622595000004</v>
      </c>
      <c r="AJ23" s="5">
        <v>1.6549086170000002</v>
      </c>
      <c r="AK23" s="6">
        <v>0.24129227861613203</v>
      </c>
      <c r="AL23" s="6">
        <f t="shared" si="15"/>
        <v>0.39931667109740182</v>
      </c>
      <c r="AM23" s="6">
        <f t="shared" si="16"/>
        <v>8.9278143087968846</v>
      </c>
      <c r="AN23" s="80">
        <f>AVERAGE(AJ18:AJ22)</f>
        <v>1.6955210424</v>
      </c>
      <c r="AO23" s="5">
        <v>1.6469314690000019</v>
      </c>
      <c r="AP23" s="6">
        <v>0.26733007416391236</v>
      </c>
      <c r="AQ23" s="6">
        <f t="shared" si="17"/>
        <v>0.44027431175065163</v>
      </c>
      <c r="AR23" s="6">
        <f t="shared" si="18"/>
        <v>9.8912127440647577</v>
      </c>
      <c r="AS23" s="80">
        <f>AVERAGE(AO18:AO22)</f>
        <v>1.6934065518000008</v>
      </c>
      <c r="AT23" s="5">
        <v>1.6531602010000004</v>
      </c>
      <c r="AU23" s="6">
        <v>0.4132581361181365</v>
      </c>
      <c r="AV23" s="6">
        <f t="shared" si="19"/>
        <v>0.683181903369944</v>
      </c>
      <c r="AW23" s="6">
        <f t="shared" si="20"/>
        <v>15.290551036371051</v>
      </c>
      <c r="AX23" s="80">
        <f>AVERAGE(AT18:AT22)</f>
        <v>1.6927181130000004</v>
      </c>
      <c r="AY23" s="5">
        <v>1.638817726000001</v>
      </c>
      <c r="AZ23" s="6">
        <v>0.27982875231372423</v>
      </c>
      <c r="BA23" s="6">
        <f t="shared" si="21"/>
        <v>0.45858831953619505</v>
      </c>
      <c r="BB23" s="6">
        <f t="shared" si="22"/>
        <v>10.353663835607797</v>
      </c>
      <c r="BC23" s="80">
        <f>AVERAGE(AY17:AY22)</f>
        <v>1.6947533785000004</v>
      </c>
      <c r="BD23" s="5">
        <v>1.6530236060000014</v>
      </c>
      <c r="BE23" s="6">
        <v>0.54047961276800804</v>
      </c>
      <c r="BF23" s="6">
        <f t="shared" si="23"/>
        <v>0.89342555846725702</v>
      </c>
      <c r="BG23" s="21">
        <f t="shared" si="24"/>
        <v>19.997745672416297</v>
      </c>
      <c r="BH23" s="106">
        <f>AVERAGE(BD18:BD22)</f>
        <v>1.695231461000001</v>
      </c>
      <c r="BI23" s="19">
        <v>1.6512205520000016</v>
      </c>
      <c r="BJ23" s="19">
        <v>0.1807503171878968</v>
      </c>
      <c r="BK23" s="21">
        <f t="shared" si="3"/>
        <v>0.29845863852117432</v>
      </c>
      <c r="BL23" s="22">
        <f t="shared" si="25"/>
        <v>6.6877617359521819</v>
      </c>
      <c r="BM23" s="50">
        <v>1.6689779020000017</v>
      </c>
      <c r="BN23" s="51">
        <v>0.3929589952117174</v>
      </c>
      <c r="BO23" s="105">
        <f t="shared" si="26"/>
        <v>0.65583987940048083</v>
      </c>
      <c r="BP23" s="105">
        <f t="shared" si="27"/>
        <v>14.539482822833543</v>
      </c>
      <c r="BQ23" s="110">
        <f>AVERAGE(BM18:BM23)</f>
        <v>1.6917437353333344</v>
      </c>
      <c r="BR23" s="23">
        <v>1.6530782440000014</v>
      </c>
      <c r="BS23" s="6">
        <v>0.2885024213781282</v>
      </c>
      <c r="BT23" s="21">
        <f t="shared" si="28"/>
        <v>0.47691707612150464</v>
      </c>
      <c r="BU23" s="21">
        <f t="shared" si="29"/>
        <v>10.674589590990744</v>
      </c>
      <c r="BV23" s="15">
        <f>AVERAGE(BR16:BR22)</f>
        <v>1.6927766537142876</v>
      </c>
      <c r="BW23" s="23">
        <v>1.649472136</v>
      </c>
      <c r="BX23" s="6">
        <v>0.22092700778701349</v>
      </c>
      <c r="BY23" s="21">
        <f t="shared" si="30"/>
        <v>0.36441294343453379</v>
      </c>
      <c r="BZ23" s="21">
        <f t="shared" si="31"/>
        <v>8.1742992881194994</v>
      </c>
      <c r="CA23" s="15">
        <f>AVERAGE(BW17:BW22)</f>
        <v>1.6906327626666657</v>
      </c>
      <c r="CB23" s="5">
        <v>1.6338456679999993</v>
      </c>
      <c r="CC23" s="6">
        <v>0.22078205797242964</v>
      </c>
      <c r="CD23" s="21">
        <f t="shared" si="32"/>
        <v>0.36072380899037887</v>
      </c>
      <c r="CE23" s="21">
        <f t="shared" si="33"/>
        <v>8.168936144979897</v>
      </c>
      <c r="CF23" s="110">
        <f>AVERAGE(CB16:CB22)</f>
        <v>1.6909306698571434</v>
      </c>
      <c r="CG23" s="23">
        <v>1.6454289240000026</v>
      </c>
      <c r="CH23" s="6">
        <v>0.31199514708452186</v>
      </c>
      <c r="CI23" s="21">
        <f t="shared" si="34"/>
        <v>0.51336583916050738</v>
      </c>
      <c r="CJ23" s="21">
        <f t="shared" si="35"/>
        <v>11.543820442127309</v>
      </c>
      <c r="CK23" s="15">
        <f>AVERAGE(CG17:CG22)</f>
        <v>1.6918712240000018</v>
      </c>
      <c r="CL23" s="23">
        <v>1.6514664230000005</v>
      </c>
      <c r="CM23" s="6">
        <v>0.43411249626257908</v>
      </c>
      <c r="CN23" s="21">
        <f t="shared" si="36"/>
        <v>0.71692221138236256</v>
      </c>
      <c r="CO23" s="21">
        <f t="shared" si="37"/>
        <v>16.062162361715426</v>
      </c>
      <c r="CP23" s="15">
        <f>AVERAGE(CL17:CL22)</f>
        <v>1.6934420665000014</v>
      </c>
      <c r="CQ23" s="23">
        <v>1.6573126889999994</v>
      </c>
      <c r="CR23" s="6">
        <v>0.42716486765172995</v>
      </c>
      <c r="CS23" s="21">
        <f t="shared" si="38"/>
        <v>0.70794575545421745</v>
      </c>
      <c r="CT23" s="21">
        <f t="shared" si="39"/>
        <v>15.805100103114007</v>
      </c>
      <c r="CU23" s="15">
        <f>AVERAGE(CQ17:CQ22)</f>
        <v>1.6926133901666667</v>
      </c>
      <c r="CV23" s="23">
        <v>1.6567936279999991</v>
      </c>
      <c r="CW23" s="6">
        <v>2.4987199196475612E-2</v>
      </c>
      <c r="CX23" s="21">
        <f t="shared" si="40"/>
        <v>4.1398632410287489E-2</v>
      </c>
      <c r="CY23" s="21">
        <f t="shared" si="41"/>
        <v>0.92452637026959761</v>
      </c>
      <c r="CZ23" s="15">
        <f>AVERAGE(CV17:CV22)</f>
        <v>1.6927909636666663</v>
      </c>
      <c r="DA23" s="23">
        <v>1.6669562960000004</v>
      </c>
      <c r="DB23" s="6">
        <v>0.18214631525569205</v>
      </c>
      <c r="DC23" s="21">
        <f t="shared" si="42"/>
        <v>0.30362994700867679</v>
      </c>
      <c r="DD23" s="21">
        <f t="shared" si="43"/>
        <v>6.7394136644606064</v>
      </c>
      <c r="DE23" s="13">
        <f>AVERAGE(DA17:DA22)</f>
        <v>1.6931734296666665</v>
      </c>
      <c r="DF23" s="23">
        <v>1.6174542679999995</v>
      </c>
      <c r="DG23" s="6">
        <v>0.16829988537245921</v>
      </c>
      <c r="DH23" s="21">
        <f t="shared" si="44"/>
        <v>0.27221736789959483</v>
      </c>
      <c r="DI23" s="22">
        <f t="shared" si="45"/>
        <v>6.2270957587809912</v>
      </c>
      <c r="DJ23" s="21">
        <v>1.6631862740000027</v>
      </c>
      <c r="DK23" s="21">
        <v>0.35810713459350607</v>
      </c>
      <c r="DL23" s="21">
        <f t="shared" si="46"/>
        <v>0.59559887087739083</v>
      </c>
      <c r="DM23" s="21">
        <f t="shared" si="47"/>
        <v>13.249963979959725</v>
      </c>
      <c r="DN23" s="15">
        <f>AVERAGE(DJ18:DJ22)</f>
        <v>1.6957778410000013</v>
      </c>
      <c r="DO23" s="23">
        <v>1.6586513199999988</v>
      </c>
      <c r="DP23" s="6">
        <v>1.3933232661221123E-3</v>
      </c>
      <c r="DQ23" s="21">
        <f t="shared" si="48"/>
        <v>2.3110374745401513E-3</v>
      </c>
      <c r="DR23" s="21">
        <f t="shared" si="49"/>
        <v>5.1552960846518156E-2</v>
      </c>
      <c r="DS23" s="15">
        <f>AVERAGE(DO18:DO22)</f>
        <v>1.6931825359999997</v>
      </c>
    </row>
    <row r="24" spans="1:123" x14ac:dyDescent="0.25">
      <c r="A24">
        <v>21</v>
      </c>
      <c r="B24" s="5">
        <v>1.465806499000001</v>
      </c>
      <c r="C24" s="6">
        <v>0.21590912927458902</v>
      </c>
      <c r="D24" s="6">
        <f t="shared" si="4"/>
        <v>0.31648100488412395</v>
      </c>
      <c r="E24" s="6">
        <f t="shared" si="5"/>
        <v>7.9886377831597937</v>
      </c>
      <c r="F24" s="74"/>
      <c r="G24" s="5">
        <v>1.5789344780000008</v>
      </c>
      <c r="H24" s="6">
        <v>0.29216867718347922</v>
      </c>
      <c r="I24" s="6">
        <f t="shared" si="6"/>
        <v>0.46131519779664748</v>
      </c>
      <c r="J24" s="6">
        <f t="shared" si="7"/>
        <v>10.810241055788731</v>
      </c>
      <c r="K24" s="74"/>
      <c r="L24" s="5">
        <v>1.6028659219999994</v>
      </c>
      <c r="M24" s="6">
        <v>0.18861389034826495</v>
      </c>
      <c r="N24" s="6">
        <f t="shared" si="8"/>
        <v>0.3023227772550785</v>
      </c>
      <c r="O24" s="6">
        <f t="shared" si="9"/>
        <v>6.9787139428858032</v>
      </c>
      <c r="P24" s="74"/>
      <c r="Q24" s="5">
        <v>1.6058163739999998</v>
      </c>
      <c r="R24" s="6">
        <v>0.13517861923444252</v>
      </c>
      <c r="S24" s="6">
        <f t="shared" si="10"/>
        <v>0.2170720401813791</v>
      </c>
      <c r="T24" s="6">
        <f t="shared" si="11"/>
        <v>5.0016089116743734</v>
      </c>
      <c r="U24" s="3">
        <v>1.5440754340000016</v>
      </c>
      <c r="V24">
        <v>0.12247104735784138</v>
      </c>
      <c r="W24" s="6">
        <f t="shared" si="0"/>
        <v>0.18910453560149368</v>
      </c>
      <c r="X24" s="6">
        <f t="shared" si="1"/>
        <v>4.5314287522401315</v>
      </c>
      <c r="Y24" s="74"/>
      <c r="Z24" s="5">
        <v>1.5976479930000007</v>
      </c>
      <c r="AA24" s="6">
        <v>0.27696875579366859</v>
      </c>
      <c r="AB24" s="6">
        <f t="shared" si="2"/>
        <v>0.44249857681746191</v>
      </c>
      <c r="AC24" s="6">
        <f t="shared" si="12"/>
        <v>10.247843964365737</v>
      </c>
      <c r="AD24" s="74"/>
      <c r="AE24" s="5">
        <v>1.5962274049999987</v>
      </c>
      <c r="AF24" s="6">
        <v>0.24211316984465078</v>
      </c>
      <c r="AG24" s="6">
        <f t="shared" si="13"/>
        <v>0.38646767681745087</v>
      </c>
      <c r="AH24" s="6">
        <f t="shared" si="14"/>
        <v>8.9581872842520784</v>
      </c>
      <c r="AI24" s="74"/>
      <c r="AJ24" s="5">
        <v>1.5622152500000013</v>
      </c>
      <c r="AK24" s="6">
        <v>0.13108670010361612</v>
      </c>
      <c r="AL24" s="6">
        <f t="shared" si="15"/>
        <v>0.20478564197404583</v>
      </c>
      <c r="AM24" s="6">
        <f t="shared" si="16"/>
        <v>4.8502079038337964</v>
      </c>
      <c r="AN24" s="74"/>
      <c r="AO24" s="5">
        <v>1.5496758289999999</v>
      </c>
      <c r="AP24" s="6">
        <v>0.19262640952619967</v>
      </c>
      <c r="AQ24" s="6">
        <f t="shared" si="17"/>
        <v>0.29850849086980696</v>
      </c>
      <c r="AR24" s="6">
        <f t="shared" si="18"/>
        <v>7.1271771524693879</v>
      </c>
      <c r="AS24" s="74"/>
      <c r="AT24" s="5">
        <v>1.5539102739999997</v>
      </c>
      <c r="AU24" s="6">
        <v>2.3023992417135774E-2</v>
      </c>
      <c r="AV24" s="6">
        <f t="shared" si="19"/>
        <v>3.5777218365485364E-2</v>
      </c>
      <c r="AW24" s="6">
        <f t="shared" si="20"/>
        <v>0.85188771943402364</v>
      </c>
      <c r="AX24" s="74"/>
      <c r="AY24" s="5">
        <v>1.5207996460000022</v>
      </c>
      <c r="AZ24" s="6">
        <v>0.1508581647898686</v>
      </c>
      <c r="BA24" s="6">
        <f t="shared" si="21"/>
        <v>0.22942504360864216</v>
      </c>
      <c r="BB24" s="6">
        <f t="shared" si="22"/>
        <v>5.581752097225138</v>
      </c>
      <c r="BC24" s="74"/>
      <c r="BD24" s="5">
        <v>1.5546752060000006</v>
      </c>
      <c r="BE24" s="6">
        <v>0.26297450457420318</v>
      </c>
      <c r="BF24" s="6">
        <f t="shared" si="23"/>
        <v>0.40883994207164742</v>
      </c>
      <c r="BG24" s="6">
        <f t="shared" si="24"/>
        <v>9.730056669245517</v>
      </c>
      <c r="BH24" s="74"/>
      <c r="BI24" s="19">
        <v>1.5616142320000019</v>
      </c>
      <c r="BJ24" s="19">
        <v>0.15366731100546907</v>
      </c>
      <c r="BK24" s="21">
        <f t="shared" si="3"/>
        <v>0.23996905985931102</v>
      </c>
      <c r="BL24" s="22">
        <f t="shared" si="25"/>
        <v>5.6856905072023558</v>
      </c>
      <c r="BM24" s="5">
        <v>1.5979485020000013</v>
      </c>
      <c r="BN24" s="6">
        <v>0.22018522875486921</v>
      </c>
      <c r="BO24" s="21">
        <f t="shared" si="26"/>
        <v>0.35184465645137086</v>
      </c>
      <c r="BP24" s="21">
        <f t="shared" si="27"/>
        <v>8.1468534639301602</v>
      </c>
      <c r="BQ24" s="15"/>
      <c r="BR24" s="23">
        <v>1.5711212440000004</v>
      </c>
      <c r="BS24" s="6">
        <v>0.21974675117249998</v>
      </c>
      <c r="BT24" s="21">
        <f t="shared" si="28"/>
        <v>0.34524878906709672</v>
      </c>
      <c r="BU24" s="21">
        <f t="shared" si="29"/>
        <v>8.1306297933825</v>
      </c>
      <c r="BV24" s="15"/>
      <c r="BW24" s="23">
        <v>1.5589642890000004</v>
      </c>
      <c r="BX24" s="6">
        <v>0.12118742643154257</v>
      </c>
      <c r="BY24" s="21">
        <f t="shared" si="30"/>
        <v>0.1889268700825896</v>
      </c>
      <c r="BZ24" s="21">
        <f t="shared" si="31"/>
        <v>4.4839347779670753</v>
      </c>
      <c r="CA24" s="15"/>
      <c r="CB24" s="5">
        <v>1.5147348279999999</v>
      </c>
      <c r="CC24" s="6">
        <v>0.11240288277253441</v>
      </c>
      <c r="CD24" s="21">
        <f t="shared" si="32"/>
        <v>0.17026056130315906</v>
      </c>
      <c r="CE24" s="21">
        <f t="shared" si="33"/>
        <v>4.1589066625837727</v>
      </c>
      <c r="CF24" s="15"/>
      <c r="CG24" s="23">
        <v>1.5438022440000019</v>
      </c>
      <c r="CH24" s="6">
        <v>0.17495580264773899</v>
      </c>
      <c r="CI24" s="21">
        <f t="shared" si="34"/>
        <v>0.27009716072840095</v>
      </c>
      <c r="CJ24" s="21">
        <f t="shared" si="35"/>
        <v>6.4733646979663426</v>
      </c>
      <c r="CK24" s="15"/>
      <c r="CL24" s="23">
        <v>1.5563963029999996</v>
      </c>
      <c r="CM24" s="6">
        <v>1.7947032663164348E-2</v>
      </c>
      <c r="CN24" s="21">
        <f t="shared" si="36"/>
        <v>2.793269528676923E-2</v>
      </c>
      <c r="CO24" s="21">
        <f t="shared" si="37"/>
        <v>0.6640402085370809</v>
      </c>
      <c r="CP24" s="15"/>
      <c r="CQ24" s="23">
        <v>1.5775412090000014</v>
      </c>
      <c r="CR24" s="6">
        <v>0.2437748587094839</v>
      </c>
      <c r="CS24" s="21">
        <f t="shared" si="38"/>
        <v>0.38456488533236377</v>
      </c>
      <c r="CT24" s="21">
        <f t="shared" si="39"/>
        <v>9.0196697722509036</v>
      </c>
      <c r="CU24" s="15"/>
      <c r="CV24" s="23">
        <v>1.5737438679999993</v>
      </c>
      <c r="CW24" s="6">
        <v>8.9849328407779119E-3</v>
      </c>
      <c r="CX24" s="21">
        <f t="shared" si="40"/>
        <v>1.4139982962566053E-2</v>
      </c>
      <c r="CY24" s="21">
        <f t="shared" si="41"/>
        <v>0.33244251510878275</v>
      </c>
      <c r="CZ24" s="15"/>
      <c r="DA24" s="23">
        <v>1.5544020160000009</v>
      </c>
      <c r="DB24" s="6">
        <v>0.11412284551031705</v>
      </c>
      <c r="DC24" s="21">
        <f t="shared" si="42"/>
        <v>0.17739278113289347</v>
      </c>
      <c r="DD24" s="21">
        <f t="shared" si="43"/>
        <v>4.2225452838817308</v>
      </c>
      <c r="DE24" s="15"/>
      <c r="DF24" s="23">
        <v>1.4961579080000007</v>
      </c>
      <c r="DG24" s="6">
        <v>9.1079653674490557E-2</v>
      </c>
      <c r="DH24" s="21">
        <f t="shared" si="44"/>
        <v>0.13626954410299036</v>
      </c>
      <c r="DI24" s="22">
        <f t="shared" si="45"/>
        <v>3.3699471859561507</v>
      </c>
      <c r="DJ24" s="21">
        <v>1.5692089140000007</v>
      </c>
      <c r="DK24" s="21">
        <v>0.26036797727791533</v>
      </c>
      <c r="DL24" s="21">
        <f t="shared" si="46"/>
        <v>0.40857175086465436</v>
      </c>
      <c r="DM24" s="21">
        <f t="shared" si="47"/>
        <v>9.6336151592828667</v>
      </c>
      <c r="DN24" s="15"/>
      <c r="DO24" s="23">
        <v>1.5701377599999997</v>
      </c>
      <c r="DP24" s="6">
        <v>0.19920701557534271</v>
      </c>
      <c r="DQ24" s="21">
        <f t="shared" si="48"/>
        <v>0.31278245721175363</v>
      </c>
      <c r="DR24" s="21">
        <f t="shared" si="49"/>
        <v>7.3706595762876805</v>
      </c>
      <c r="DS24" s="15"/>
    </row>
    <row r="25" spans="1:123" x14ac:dyDescent="0.25">
      <c r="A25">
        <v>22</v>
      </c>
      <c r="B25" s="5">
        <v>1.2505327790000003</v>
      </c>
      <c r="C25" s="6">
        <v>9.9695382311360339E-2</v>
      </c>
      <c r="D25" s="6">
        <f t="shared" si="4"/>
        <v>0.12467234349529291</v>
      </c>
      <c r="E25" s="6">
        <f t="shared" si="5"/>
        <v>3.6887291455203326</v>
      </c>
      <c r="F25" s="74"/>
      <c r="G25" s="5">
        <v>1.391170991000001</v>
      </c>
      <c r="H25" s="6">
        <v>0.17219249096553649</v>
      </c>
      <c r="I25" s="6">
        <f t="shared" si="6"/>
        <v>0.23954919829928412</v>
      </c>
      <c r="J25" s="6">
        <f t="shared" si="7"/>
        <v>6.3711221657248505</v>
      </c>
      <c r="K25" s="74"/>
      <c r="L25" s="5">
        <v>1.433488122</v>
      </c>
      <c r="M25" s="6">
        <v>9.1893917172938558E-2</v>
      </c>
      <c r="N25" s="6">
        <f t="shared" si="8"/>
        <v>0.13172883875145924</v>
      </c>
      <c r="O25" s="6">
        <f t="shared" si="9"/>
        <v>3.4000749353987265</v>
      </c>
      <c r="P25" s="74"/>
      <c r="Q25" s="5">
        <v>1.4397168539999985</v>
      </c>
      <c r="R25" s="6">
        <v>9.8492128423632697E-2</v>
      </c>
      <c r="S25" s="6">
        <f t="shared" si="10"/>
        <v>0.1418007772778363</v>
      </c>
      <c r="T25" s="6">
        <f t="shared" si="11"/>
        <v>3.6442087516744097</v>
      </c>
      <c r="U25" s="3">
        <v>1.3397293140000013</v>
      </c>
      <c r="V25">
        <v>7.878866608651719E-2</v>
      </c>
      <c r="W25" s="6">
        <f t="shared" si="0"/>
        <v>0.10555548556706484</v>
      </c>
      <c r="X25" s="6">
        <f t="shared" si="1"/>
        <v>2.915180645201136</v>
      </c>
      <c r="Y25" s="74"/>
      <c r="Z25" s="5">
        <v>1.4228063930000019</v>
      </c>
      <c r="AA25" s="6">
        <v>0.13394880724725108</v>
      </c>
      <c r="AB25" s="6">
        <f t="shared" si="2"/>
        <v>0.19058321928611383</v>
      </c>
      <c r="AC25" s="6">
        <f t="shared" si="12"/>
        <v>4.9561058681482901</v>
      </c>
      <c r="AD25" s="74"/>
      <c r="AE25" s="5">
        <v>1.4224785650000022</v>
      </c>
      <c r="AF25" s="6">
        <v>0.1904976167967144</v>
      </c>
      <c r="AG25" s="6">
        <f t="shared" si="13"/>
        <v>0.27097877657691061</v>
      </c>
      <c r="AH25" s="6">
        <f t="shared" si="14"/>
        <v>7.0484118214784326</v>
      </c>
      <c r="AI25" s="74"/>
      <c r="AJ25" s="5">
        <v>1.3687967299999997</v>
      </c>
      <c r="AK25" s="6">
        <v>9.2897371999115616E-2</v>
      </c>
      <c r="AL25" s="6">
        <f t="shared" si="15"/>
        <v>0.12715761901798298</v>
      </c>
      <c r="AM25" s="6">
        <f t="shared" si="16"/>
        <v>3.437202763967278</v>
      </c>
      <c r="AN25" s="74"/>
      <c r="AO25" s="5">
        <v>1.3695616620000006</v>
      </c>
      <c r="AP25" s="6">
        <v>0.11154775029205732</v>
      </c>
      <c r="AQ25" s="6">
        <f t="shared" si="17"/>
        <v>0.15277152228235108</v>
      </c>
      <c r="AR25" s="6">
        <f t="shared" si="18"/>
        <v>4.1272667608061209</v>
      </c>
      <c r="AS25" s="74"/>
      <c r="AT25" s="5">
        <v>1.3528424339999994</v>
      </c>
      <c r="AU25" s="6">
        <v>0.13793613146544734</v>
      </c>
      <c r="AV25" s="6">
        <f t="shared" si="19"/>
        <v>0.18660585182825967</v>
      </c>
      <c r="AW25" s="6">
        <f t="shared" si="20"/>
        <v>5.1036368642215511</v>
      </c>
      <c r="AX25" s="74"/>
      <c r="AY25" s="5">
        <v>1.3098969660000002</v>
      </c>
      <c r="AZ25" s="6">
        <v>0.20398610120130609</v>
      </c>
      <c r="BA25" s="6">
        <f t="shared" si="21"/>
        <v>0.26720077506975981</v>
      </c>
      <c r="BB25" s="6">
        <f t="shared" si="22"/>
        <v>7.5474857444483252</v>
      </c>
      <c r="BC25" s="74"/>
      <c r="BD25" s="5">
        <v>1.3645349660000008</v>
      </c>
      <c r="BE25" s="6">
        <v>6.6219939467551309E-2</v>
      </c>
      <c r="BF25" s="6">
        <f t="shared" si="23"/>
        <v>9.0359422849877233E-2</v>
      </c>
      <c r="BG25" s="6">
        <f t="shared" si="24"/>
        <v>2.4501377602993983</v>
      </c>
      <c r="BH25" s="74"/>
      <c r="BI25" s="19">
        <v>1.368386945000001</v>
      </c>
      <c r="BJ25" s="19">
        <v>4.2820757694476526E-2</v>
      </c>
      <c r="BK25" s="21">
        <f t="shared" si="3"/>
        <v>5.8595365804130023E-2</v>
      </c>
      <c r="BL25" s="22">
        <f t="shared" si="25"/>
        <v>1.5843680346956315</v>
      </c>
      <c r="BM25" s="5">
        <v>1.390324102000001</v>
      </c>
      <c r="BN25" s="6">
        <v>0.17284398087984013</v>
      </c>
      <c r="BO25" s="21">
        <f t="shared" si="26"/>
        <v>0.24030915250286908</v>
      </c>
      <c r="BP25" s="21">
        <f t="shared" si="27"/>
        <v>6.3952272925540843</v>
      </c>
      <c r="BQ25" s="15"/>
      <c r="BR25" s="23">
        <v>1.3877287970000012</v>
      </c>
      <c r="BS25" s="6">
        <v>0.12210412037016653</v>
      </c>
      <c r="BT25" s="21">
        <f t="shared" si="28"/>
        <v>0.16944740407003453</v>
      </c>
      <c r="BU25" s="21">
        <f t="shared" si="29"/>
        <v>4.517852453696162</v>
      </c>
      <c r="BV25" s="15"/>
      <c r="BW25" s="23">
        <v>1.556778769000001</v>
      </c>
      <c r="BX25" s="6">
        <v>6.8870974956238326E-2</v>
      </c>
      <c r="BY25" s="21">
        <f t="shared" si="30"/>
        <v>0.1072168716122026</v>
      </c>
      <c r="BZ25" s="21">
        <f t="shared" si="31"/>
        <v>2.548226073380818</v>
      </c>
      <c r="CA25" s="15"/>
      <c r="CB25" s="5">
        <v>1.3202235479999995</v>
      </c>
      <c r="CC25" s="6">
        <v>6.6200408215397855E-2</v>
      </c>
      <c r="CD25" s="21">
        <f t="shared" si="32"/>
        <v>8.7399337813180877E-2</v>
      </c>
      <c r="CE25" s="21">
        <f t="shared" si="33"/>
        <v>2.4494151039697205</v>
      </c>
      <c r="CF25" s="15"/>
      <c r="CG25" s="23">
        <v>1.3339923240000022</v>
      </c>
      <c r="CH25" s="6">
        <v>0.10233210931047632</v>
      </c>
      <c r="CI25" s="21">
        <f t="shared" si="34"/>
        <v>0.13651024831890457</v>
      </c>
      <c r="CJ25" s="21">
        <f t="shared" si="35"/>
        <v>3.7862880444876237</v>
      </c>
      <c r="CK25" s="15"/>
      <c r="CL25" s="23">
        <v>1.3640705430000004</v>
      </c>
      <c r="CM25" s="6">
        <v>0.15710633952162167</v>
      </c>
      <c r="CN25" s="21">
        <f t="shared" si="36"/>
        <v>0.21430412986000091</v>
      </c>
      <c r="CO25" s="21">
        <f t="shared" si="37"/>
        <v>5.8129345623000024</v>
      </c>
      <c r="CP25" s="15"/>
      <c r="CQ25" s="23">
        <v>1.3939575289999997</v>
      </c>
      <c r="CR25" s="6">
        <v>0.15349310826697521</v>
      </c>
      <c r="CS25" s="21">
        <f t="shared" si="38"/>
        <v>0.21396287391836219</v>
      </c>
      <c r="CT25" s="21">
        <f t="shared" si="39"/>
        <v>5.6792450058780828</v>
      </c>
      <c r="CU25" s="15"/>
      <c r="CV25" s="23">
        <v>1.3825108680000007</v>
      </c>
      <c r="CW25" s="6">
        <v>2.0137193297482252E-2</v>
      </c>
      <c r="CX25" s="21">
        <f t="shared" si="40"/>
        <v>2.7839888584785984E-2</v>
      </c>
      <c r="CY25" s="21">
        <f t="shared" si="41"/>
        <v>0.7450761520068433</v>
      </c>
      <c r="CZ25" s="15"/>
      <c r="DA25" s="23">
        <v>1.3489631359999983</v>
      </c>
      <c r="DB25" s="6">
        <v>5.8493530812164872E-2</v>
      </c>
      <c r="DC25" s="21">
        <f t="shared" si="42"/>
        <v>7.8905616760090447E-2</v>
      </c>
      <c r="DD25" s="21">
        <f t="shared" si="43"/>
        <v>2.1642606400501001</v>
      </c>
      <c r="DE25" s="15"/>
      <c r="DF25" s="23">
        <v>1.3180380280000001</v>
      </c>
      <c r="DG25" s="6">
        <v>5.6098354563305454E-2</v>
      </c>
      <c r="DH25" s="21">
        <f t="shared" si="44"/>
        <v>7.3939764622663925E-2</v>
      </c>
      <c r="DI25" s="22">
        <f t="shared" si="45"/>
        <v>2.075639118842302</v>
      </c>
      <c r="DJ25" s="21">
        <v>1.3823469540000026</v>
      </c>
      <c r="DK25" s="21">
        <v>0.16186574883012997</v>
      </c>
      <c r="DL25" s="21">
        <f t="shared" si="46"/>
        <v>0.22375462485225964</v>
      </c>
      <c r="DM25" s="21">
        <f t="shared" si="47"/>
        <v>5.9890327067148093</v>
      </c>
      <c r="DN25" s="15"/>
      <c r="DO25" s="23">
        <v>1.3747249529999994</v>
      </c>
      <c r="DP25" s="6">
        <v>0.10376617727026972</v>
      </c>
      <c r="DQ25" s="21">
        <f t="shared" si="48"/>
        <v>0.14264995317086115</v>
      </c>
      <c r="DR25" s="21">
        <f t="shared" si="49"/>
        <v>3.8393485589999798</v>
      </c>
      <c r="DS25" s="15"/>
    </row>
  </sheetData>
  <mergeCells count="48">
    <mergeCell ref="AE2:AF2"/>
    <mergeCell ref="B1:C1"/>
    <mergeCell ref="G1:H1"/>
    <mergeCell ref="L1:M1"/>
    <mergeCell ref="Q1:R1"/>
    <mergeCell ref="Z1:AA1"/>
    <mergeCell ref="AE1:AF1"/>
    <mergeCell ref="B2:C2"/>
    <mergeCell ref="G2:H2"/>
    <mergeCell ref="L2:M2"/>
    <mergeCell ref="Q2:R2"/>
    <mergeCell ref="Z2:AA2"/>
    <mergeCell ref="AJ2:AK2"/>
    <mergeCell ref="AO2:AP2"/>
    <mergeCell ref="AT2:AU2"/>
    <mergeCell ref="AY2:AZ2"/>
    <mergeCell ref="BD2:BE2"/>
    <mergeCell ref="AJ1:AK1"/>
    <mergeCell ref="AO1:AP1"/>
    <mergeCell ref="AT1:AU1"/>
    <mergeCell ref="AY1:AZ1"/>
    <mergeCell ref="BD1:BE1"/>
    <mergeCell ref="BI1:BJ1"/>
    <mergeCell ref="BM1:BN1"/>
    <mergeCell ref="BR1:BS1"/>
    <mergeCell ref="BW1:BX1"/>
    <mergeCell ref="CB1:CC1"/>
    <mergeCell ref="CG2:CH2"/>
    <mergeCell ref="CL2:CM2"/>
    <mergeCell ref="CQ2:CR2"/>
    <mergeCell ref="CV2:CW2"/>
    <mergeCell ref="CL1:CM1"/>
    <mergeCell ref="CQ1:CR1"/>
    <mergeCell ref="CV1:CW1"/>
    <mergeCell ref="CG1:CH1"/>
    <mergeCell ref="BI2:BJ2"/>
    <mergeCell ref="BM2:BN2"/>
    <mergeCell ref="BR2:BS2"/>
    <mergeCell ref="BW2:BX2"/>
    <mergeCell ref="CB2:CC2"/>
    <mergeCell ref="DA2:DB2"/>
    <mergeCell ref="DF2:DG2"/>
    <mergeCell ref="DJ2:DK2"/>
    <mergeCell ref="DO2:DP2"/>
    <mergeCell ref="DO1:DP1"/>
    <mergeCell ref="DA1:DB1"/>
    <mergeCell ref="DF1:DG1"/>
    <mergeCell ref="DJ1:D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vt:lpstr>
      <vt:lpstr>WMD</vt:lpstr>
      <vt:lpstr>Rank_abundance</vt:lpstr>
      <vt:lpstr>delta_WMD</vt:lpstr>
      <vt:lpstr>densitycutoff1</vt:lpstr>
      <vt:lpstr>density cuttoff 2</vt:lpstr>
      <vt:lpstr>4_frac_den</vt:lpstr>
      <vt:lpstr>Steve_method_13C</vt:lpstr>
      <vt:lpstr>Steve_Method_12C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Katerina Estera</dc:creator>
  <cp:lastModifiedBy>Katerina Estera</cp:lastModifiedBy>
  <dcterms:created xsi:type="dcterms:W3CDTF">2021-06-11T19:05:59Z</dcterms:created>
  <dcterms:modified xsi:type="dcterms:W3CDTF">2021-11-29T23:32:34Z</dcterms:modified>
</cp:coreProperties>
</file>