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H22" i="1"/>
  <c r="H20" i="1"/>
  <c r="H23" i="1" s="1"/>
  <c r="H15" i="1"/>
  <c r="H19" i="1" s="1"/>
  <c r="H21" i="1" s="1"/>
  <c r="H25" i="1" s="1"/>
  <c r="C24" i="1"/>
  <c r="G24" i="1"/>
  <c r="F24" i="1"/>
  <c r="E24" i="1"/>
  <c r="D24" i="1"/>
  <c r="G22" i="1"/>
  <c r="F22" i="1"/>
  <c r="E22" i="1"/>
  <c r="B22" i="1"/>
  <c r="C22" i="1"/>
  <c r="D22" i="1"/>
  <c r="B10" i="1"/>
  <c r="B11" i="1" s="1"/>
  <c r="B15" i="1" s="1"/>
  <c r="B19" i="1" s="1"/>
  <c r="B7" i="1"/>
  <c r="H16" i="1" l="1"/>
  <c r="E20" i="1"/>
  <c r="E23" i="1" s="1"/>
  <c r="B20" i="1"/>
  <c r="B21" i="1" s="1"/>
  <c r="G15" i="1"/>
  <c r="G16" i="1" s="1"/>
  <c r="G20" i="1"/>
  <c r="G23" i="1" s="1"/>
  <c r="F20" i="1"/>
  <c r="F23" i="1" s="1"/>
  <c r="C20" i="1"/>
  <c r="C23" i="1" s="1"/>
  <c r="D20" i="1"/>
  <c r="D23" i="1" s="1"/>
  <c r="C15" i="1"/>
  <c r="E15" i="1"/>
  <c r="F15" i="1"/>
  <c r="D15" i="1"/>
  <c r="D19" i="1" s="1"/>
  <c r="B16" i="1"/>
  <c r="F16" i="1" l="1"/>
  <c r="F19" i="1"/>
  <c r="E16" i="1"/>
  <c r="E19" i="1"/>
  <c r="G19" i="1"/>
  <c r="D21" i="1"/>
  <c r="D25" i="1" s="1"/>
  <c r="C16" i="1"/>
  <c r="C19" i="1"/>
  <c r="D16" i="1"/>
  <c r="C21" i="1" l="1"/>
  <c r="C25" i="1" s="1"/>
  <c r="E21" i="1"/>
  <c r="E25" i="1" s="1"/>
  <c r="F21" i="1"/>
  <c r="F25" i="1" s="1"/>
  <c r="G21" i="1"/>
  <c r="G25" i="1" s="1"/>
</calcChain>
</file>

<file path=xl/sharedStrings.xml><?xml version="1.0" encoding="utf-8"?>
<sst xmlns="http://schemas.openxmlformats.org/spreadsheetml/2006/main" count="23" uniqueCount="22">
  <si>
    <t>Number of Assay Types</t>
  </si>
  <si>
    <t>Number of Chambers</t>
  </si>
  <si>
    <t>Assays per Chamber</t>
  </si>
  <si>
    <t>Independent Variables</t>
  </si>
  <si>
    <t>Derived Variables</t>
  </si>
  <si>
    <t>Assays Deployed</t>
  </si>
  <si>
    <t>Probabilities</t>
  </si>
  <si>
    <t>Chamber N contains Assay C</t>
  </si>
  <si>
    <t>Number of chambers that contain Assay C</t>
  </si>
  <si>
    <t>Chambers that fire</t>
  </si>
  <si>
    <t>Chambers that don't fire</t>
  </si>
  <si>
    <t>Numer of Assays present</t>
  </si>
  <si>
    <t>Calling How Many Assays Are Present</t>
  </si>
  <si>
    <t>Calling Which Assays Are Present</t>
  </si>
  <si>
    <t>Number of assays in all firing chambers</t>
  </si>
  <si>
    <t>How many are assays that are present?</t>
  </si>
  <si>
    <t>How many are assays that are not present?</t>
  </si>
  <si>
    <t>To call which assays are present look for this many groups</t>
  </si>
  <si>
    <t>Of this size</t>
  </si>
  <si>
    <t>To call which assays are not present look for this many groups</t>
  </si>
  <si>
    <t>if this row goes negative, the column it is meaningless</t>
  </si>
  <si>
    <t>as the size of present groups approaches the size of not present groups - we can no longer discriminate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</si>
</sst>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1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L27" sqref="L27"/>
    </sheetView>
  </sheetViews>
  <sheetFormatPr defaultRowHeight="15" x14ac:dyDescent="0.25"/>
  <cols>
    <col min="1" max="1" width="57.7109375" customWidth="1"/>
  </cols>
  <sheetData>
    <row r="1" spans="1:9" x14ac:dyDescent="0.25">
      <c r="A1" s="1" t="s">
        <v>3</v>
      </c>
    </row>
    <row r="2" spans="1:9" x14ac:dyDescent="0.25">
      <c r="A2" t="s">
        <v>0</v>
      </c>
      <c r="B2">
        <v>20</v>
      </c>
    </row>
    <row r="3" spans="1:9" x14ac:dyDescent="0.25">
      <c r="A3" t="s">
        <v>1</v>
      </c>
      <c r="B3">
        <v>100</v>
      </c>
    </row>
    <row r="4" spans="1:9" x14ac:dyDescent="0.25">
      <c r="A4" t="s">
        <v>2</v>
      </c>
      <c r="B4">
        <v>4</v>
      </c>
    </row>
    <row r="6" spans="1:9" x14ac:dyDescent="0.25">
      <c r="A6" s="1" t="s">
        <v>4</v>
      </c>
    </row>
    <row r="7" spans="1:9" x14ac:dyDescent="0.25">
      <c r="A7" t="s">
        <v>5</v>
      </c>
      <c r="B7">
        <f>B3*B4</f>
        <v>400</v>
      </c>
    </row>
    <row r="9" spans="1:9" x14ac:dyDescent="0.25">
      <c r="A9" s="1" t="s">
        <v>6</v>
      </c>
    </row>
    <row r="10" spans="1:9" x14ac:dyDescent="0.25">
      <c r="A10" t="s">
        <v>7</v>
      </c>
      <c r="B10">
        <f>B4/B2</f>
        <v>0.2</v>
      </c>
    </row>
    <row r="11" spans="1:9" x14ac:dyDescent="0.25">
      <c r="A11" t="s">
        <v>8</v>
      </c>
      <c r="B11">
        <f>B10*B3</f>
        <v>20</v>
      </c>
    </row>
    <row r="13" spans="1:9" x14ac:dyDescent="0.25">
      <c r="A13" s="1" t="s">
        <v>12</v>
      </c>
    </row>
    <row r="14" spans="1:9" x14ac:dyDescent="0.25">
      <c r="A14" t="s">
        <v>11</v>
      </c>
      <c r="B14" s="1">
        <v>0</v>
      </c>
      <c r="C14" s="1">
        <v>1</v>
      </c>
      <c r="D14" s="1">
        <v>2</v>
      </c>
      <c r="E14" s="1">
        <v>3</v>
      </c>
      <c r="F14" s="1">
        <v>4</v>
      </c>
      <c r="G14" s="1">
        <v>5</v>
      </c>
      <c r="H14" s="1">
        <v>6</v>
      </c>
    </row>
    <row r="15" spans="1:9" x14ac:dyDescent="0.25">
      <c r="A15" t="s">
        <v>9</v>
      </c>
      <c r="B15">
        <f>B$14*$B$11</f>
        <v>0</v>
      </c>
      <c r="C15">
        <f>C$14*$B$11</f>
        <v>20</v>
      </c>
      <c r="D15">
        <f>D$14*$B$11</f>
        <v>40</v>
      </c>
      <c r="E15">
        <f>E$14*$B$11</f>
        <v>60</v>
      </c>
      <c r="F15">
        <f>F$14*$B$11</f>
        <v>80</v>
      </c>
      <c r="G15">
        <f>G$14*$B$11</f>
        <v>100</v>
      </c>
      <c r="H15">
        <f>H$14*$B$11</f>
        <v>120</v>
      </c>
    </row>
    <row r="16" spans="1:9" x14ac:dyDescent="0.25">
      <c r="A16" t="s">
        <v>10</v>
      </c>
      <c r="B16">
        <f>$B$3-B15</f>
        <v>100</v>
      </c>
      <c r="C16">
        <f>$B$3-C15</f>
        <v>80</v>
      </c>
      <c r="D16">
        <f>$B$3-D15</f>
        <v>60</v>
      </c>
      <c r="E16">
        <f>$B$3-E15</f>
        <v>40</v>
      </c>
      <c r="F16">
        <f>$B$3-F15</f>
        <v>20</v>
      </c>
      <c r="G16">
        <f>$B$3-G15</f>
        <v>0</v>
      </c>
      <c r="H16">
        <f>$B$3-H15</f>
        <v>-20</v>
      </c>
      <c r="I16" s="4" t="s">
        <v>20</v>
      </c>
    </row>
    <row r="18" spans="1:9" x14ac:dyDescent="0.25">
      <c r="A18" s="1" t="s">
        <v>13</v>
      </c>
    </row>
    <row r="19" spans="1:9" x14ac:dyDescent="0.25">
      <c r="A19" t="s">
        <v>14</v>
      </c>
      <c r="B19">
        <f>B15*$B$4</f>
        <v>0</v>
      </c>
      <c r="C19">
        <f>C15*$B$4</f>
        <v>80</v>
      </c>
      <c r="D19">
        <f>D15*$B$4</f>
        <v>160</v>
      </c>
      <c r="E19">
        <f>E15*$B$4</f>
        <v>240</v>
      </c>
      <c r="F19">
        <f>F15*$B$4</f>
        <v>320</v>
      </c>
      <c r="G19">
        <f>G15*$B$4</f>
        <v>400</v>
      </c>
      <c r="H19">
        <f>H15*$B$4</f>
        <v>480</v>
      </c>
    </row>
    <row r="20" spans="1:9" x14ac:dyDescent="0.25">
      <c r="A20" t="s">
        <v>15</v>
      </c>
      <c r="B20">
        <f>B14*$B$11</f>
        <v>0</v>
      </c>
      <c r="C20">
        <f>C14*$B$11</f>
        <v>20</v>
      </c>
      <c r="D20">
        <f>D14*$B$11</f>
        <v>40</v>
      </c>
      <c r="E20">
        <f>E14*$B$11</f>
        <v>60</v>
      </c>
      <c r="F20">
        <f>F14*$B$11</f>
        <v>80</v>
      </c>
      <c r="G20">
        <f>G14*$B$11</f>
        <v>100</v>
      </c>
      <c r="H20">
        <f>H14*$B$11</f>
        <v>120</v>
      </c>
    </row>
    <row r="21" spans="1:9" x14ac:dyDescent="0.25">
      <c r="A21" t="s">
        <v>16</v>
      </c>
      <c r="B21">
        <f>B19-B20</f>
        <v>0</v>
      </c>
      <c r="C21">
        <f>C19-C20</f>
        <v>60</v>
      </c>
      <c r="D21">
        <f>D19-D20</f>
        <v>120</v>
      </c>
      <c r="E21">
        <f>E19-E20</f>
        <v>180</v>
      </c>
      <c r="F21">
        <f>F19-F20</f>
        <v>240</v>
      </c>
      <c r="G21">
        <f>G19-G20</f>
        <v>300</v>
      </c>
      <c r="H21">
        <f>H19-H20</f>
        <v>360</v>
      </c>
    </row>
    <row r="22" spans="1:9" x14ac:dyDescent="0.25">
      <c r="A22" s="2" t="s">
        <v>17</v>
      </c>
      <c r="B22" s="2">
        <f>B14</f>
        <v>0</v>
      </c>
      <c r="C22" s="2">
        <f>C14</f>
        <v>1</v>
      </c>
      <c r="D22" s="2">
        <f>D14</f>
        <v>2</v>
      </c>
      <c r="E22" s="2">
        <f>E14</f>
        <v>3</v>
      </c>
      <c r="F22" s="2">
        <f>F14</f>
        <v>4</v>
      </c>
      <c r="G22" s="2">
        <f>G14</f>
        <v>5</v>
      </c>
      <c r="H22" s="2">
        <f>H14</f>
        <v>6</v>
      </c>
    </row>
    <row r="23" spans="1:9" x14ac:dyDescent="0.25">
      <c r="A23" s="2" t="s">
        <v>18</v>
      </c>
      <c r="B23" s="2"/>
      <c r="C23" s="2">
        <f>C20/C14</f>
        <v>20</v>
      </c>
      <c r="D23" s="2">
        <f>D20/D14</f>
        <v>20</v>
      </c>
      <c r="E23" s="2">
        <f>E20/E14</f>
        <v>20</v>
      </c>
      <c r="F23" s="2">
        <f>F20/F14</f>
        <v>20</v>
      </c>
      <c r="G23" s="2">
        <f>G20/G14</f>
        <v>20</v>
      </c>
      <c r="H23" s="2">
        <f>H20/H14</f>
        <v>20</v>
      </c>
      <c r="I23" s="4" t="s">
        <v>21</v>
      </c>
    </row>
    <row r="24" spans="1:9" x14ac:dyDescent="0.25">
      <c r="A24" t="s">
        <v>19</v>
      </c>
      <c r="C24">
        <f>$B$2-C14</f>
        <v>19</v>
      </c>
      <c r="D24">
        <f>$B$2-D14</f>
        <v>18</v>
      </c>
      <c r="E24">
        <f>$B$2-E14</f>
        <v>17</v>
      </c>
      <c r="F24">
        <f>$B$2-F14</f>
        <v>16</v>
      </c>
      <c r="G24">
        <f>$B$2-G14</f>
        <v>15</v>
      </c>
      <c r="H24">
        <f>$B$2-H14</f>
        <v>14</v>
      </c>
    </row>
    <row r="25" spans="1:9" x14ac:dyDescent="0.25">
      <c r="A25" t="s">
        <v>18</v>
      </c>
      <c r="C25" s="3">
        <f>C21/C24</f>
        <v>3.1578947368421053</v>
      </c>
      <c r="D25" s="3">
        <f>D21/D24</f>
        <v>6.666666666666667</v>
      </c>
      <c r="E25" s="3">
        <f t="shared" ref="E25:H25" si="0">E21/E24</f>
        <v>10.588235294117647</v>
      </c>
      <c r="F25" s="3">
        <f t="shared" si="0"/>
        <v>15</v>
      </c>
      <c r="G25" s="3">
        <f t="shared" si="0"/>
        <v>20</v>
      </c>
      <c r="H25" s="3">
        <f t="shared" si="0"/>
        <v>25.714285714285715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2017-10-08T00:39:47Z</dcterms:modified>
</cp:coreProperties>
</file>