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Models\"/>
    </mc:Choice>
  </mc:AlternateContent>
  <bookViews>
    <workbookView xWindow="0" yWindow="0" windowWidth="21240" windowHeight="11235" activeTab="1"/>
  </bookViews>
  <sheets>
    <sheet name="SPBIOM_chart" sheetId="13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7" i="3" l="1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1" i="3"/>
  <c r="AD46" i="3" l="1"/>
  <c r="AD2" i="3" l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1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2" i="3"/>
  <c r="A92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J87" i="3"/>
  <c r="K87" i="3"/>
  <c r="L87" i="3"/>
  <c r="M87" i="3"/>
  <c r="N87" i="3"/>
  <c r="K88" i="3"/>
  <c r="L88" i="3"/>
  <c r="M88" i="3"/>
  <c r="N88" i="3"/>
  <c r="K89" i="3"/>
  <c r="L89" i="3"/>
  <c r="M89" i="3"/>
  <c r="N89" i="3"/>
  <c r="M90" i="3"/>
  <c r="N90" i="3"/>
  <c r="N91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52" i="3"/>
</calcChain>
</file>

<file path=xl/sharedStrings.xml><?xml version="1.0" encoding="utf-8"?>
<sst xmlns="http://schemas.openxmlformats.org/spreadsheetml/2006/main" count="106" uniqueCount="106">
  <si>
    <t>SSB100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</si>
  <si>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</si>
  <si>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</si>
  <si>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</si>
  <si>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</si>
  <si>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</si>
  <si>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</si>
  <si>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</si>
  <si>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</si>
  <si>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</si>
  <si>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</si>
  <si>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</si>
  <si>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</si>
  <si>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</si>
  <si>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</si>
  <si>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</si>
  <si>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</si>
  <si>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</si>
  <si>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</si>
  <si>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</si>
  <si>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</si>
  <si>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</si>
  <si>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</si>
  <si>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</si>
  <si>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</si>
  <si>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</si>
  <si>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</si>
  <si>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</si>
  <si>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</si>
  <si>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</si>
  <si>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</si>
  <si>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</si>
  <si>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</si>
  <si>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</si>
  <si>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</si>
  <si>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</si>
  <si>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</si>
  <si>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</si>
  <si>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</si>
  <si>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</si>
  <si>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</si>
  <si>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</si>
  <si>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</si>
  <si>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SSB_1977</t>
  </si>
  <si>
    <t>SSB_1978</t>
  </si>
  <si>
    <t>SSB_1979</t>
  </si>
  <si>
    <t>SSB_1980</t>
  </si>
  <si>
    <t>SSB_1981</t>
  </si>
  <si>
    <t>SSB_1982</t>
  </si>
  <si>
    <t>SSB_1983</t>
  </si>
  <si>
    <t>SSB_1984</t>
  </si>
  <si>
    <t>SSB_1985</t>
  </si>
  <si>
    <t>SSB_1986</t>
  </si>
  <si>
    <t>SSB_1987</t>
  </si>
  <si>
    <t>SSB_1988</t>
  </si>
  <si>
    <t>SSB_1989</t>
  </si>
  <si>
    <t>SSB_1990</t>
  </si>
  <si>
    <t>SSB_1991</t>
  </si>
  <si>
    <t>SSB_1992</t>
  </si>
  <si>
    <t>SSB_1993</t>
  </si>
  <si>
    <t>SSB_1994</t>
  </si>
  <si>
    <t>SSB_1995</t>
  </si>
  <si>
    <t>SSB_1996</t>
  </si>
  <si>
    <t>SSB_1997</t>
  </si>
  <si>
    <t>SSB_1998</t>
  </si>
  <si>
    <t>SSB_1999</t>
  </si>
  <si>
    <t>SSB_2000</t>
  </si>
  <si>
    <t>SSB_2001</t>
  </si>
  <si>
    <t>SSB_2002</t>
  </si>
  <si>
    <t>SSB_2003</t>
  </si>
  <si>
    <t>SSB_2004</t>
  </si>
  <si>
    <t>SSB_2005</t>
  </si>
  <si>
    <t>SSB_2006</t>
  </si>
  <si>
    <t>SSB_2007</t>
  </si>
  <si>
    <t>SSB_2008</t>
  </si>
  <si>
    <t>SSB_2009</t>
  </si>
  <si>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</si>
  <si>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</si>
  <si>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</si>
  <si>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</si>
  <si>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</si>
  <si>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</si>
  <si>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</si>
  <si>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</si>
  <si>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</si>
  <si>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</si>
  <si>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</si>
  <si>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</si>
  <si>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2020 M19.1</t>
  </si>
  <si>
    <t>2021 M19.1</t>
  </si>
  <si>
    <t>2021 M21.2</t>
  </si>
  <si>
    <t>SSB_2022</t>
  </si>
  <si>
    <t>SSB_2023</t>
  </si>
  <si>
    <t>SSB_2024</t>
  </si>
  <si>
    <t>SSB_2025</t>
  </si>
  <si>
    <t>SSB_2026</t>
  </si>
  <si>
    <t>SSB_2027</t>
  </si>
  <si>
    <t>SSB_2028</t>
  </si>
  <si>
    <t>SSB_2029</t>
  </si>
  <si>
    <t>SSB_2030</t>
  </si>
  <si>
    <t>SSB_2031</t>
  </si>
  <si>
    <t>SSB_2032</t>
  </si>
  <si>
    <t>SSB_2033</t>
  </si>
  <si>
    <t>SSB_2034</t>
  </si>
  <si>
    <t>SSB_2035</t>
  </si>
  <si>
    <t>SSB_2036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</si>
</sst>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quotePrefix="1"/>
    <xf numFmtId="3" fontId="2" fillId="0" borderId="0" xfId="0" applyNumberFormat="1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3" fontId="4" fillId="2" borderId="2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0" fillId="0" borderId="0" xfId="1" applyNumberFormat="1" applyFont="1"/>
    <xf numFmtId="3" fontId="5" fillId="0" borderId="0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7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/>
    <xf numFmtId="165" fontId="7" fillId="0" borderId="0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00"/>
      <color rgb="FF813C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 Pacific cod models female</a:t>
            </a:r>
            <a:r>
              <a:rPr lang="en-US" baseline="0"/>
              <a:t> spawning biomass</a:t>
            </a:r>
            <a:r>
              <a:rPr lang="en-US"/>
              <a:t>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67573689386937E-2"/>
          <c:y val="7.498213168589335E-2"/>
          <c:w val="0.89082874092289954"/>
          <c:h val="0.7599137294623251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2003</c:v>
                </c:pt>
              </c:strCache>
            </c:strRef>
          </c:tx>
          <c:spPr>
            <a:ln w="127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Sheet2!$B$2:$B$42</c:f>
              <c:numCache>
                <c:formatCode>General</c:formatCode>
                <c:ptCount val="41"/>
                <c:pt idx="0">
                  <c:v>89000</c:v>
                </c:pt>
                <c:pt idx="1">
                  <c:v>103000</c:v>
                </c:pt>
                <c:pt idx="2">
                  <c:v>113000</c:v>
                </c:pt>
                <c:pt idx="3">
                  <c:v>118000</c:v>
                </c:pt>
                <c:pt idx="4">
                  <c:v>128000</c:v>
                </c:pt>
                <c:pt idx="5">
                  <c:v>141000</c:v>
                </c:pt>
                <c:pt idx="6">
                  <c:v>154000</c:v>
                </c:pt>
                <c:pt idx="7">
                  <c:v>165000</c:v>
                </c:pt>
                <c:pt idx="8">
                  <c:v>174000</c:v>
                </c:pt>
                <c:pt idx="9">
                  <c:v>177000</c:v>
                </c:pt>
                <c:pt idx="10">
                  <c:v>176000</c:v>
                </c:pt>
                <c:pt idx="11">
                  <c:v>177000</c:v>
                </c:pt>
                <c:pt idx="12">
                  <c:v>172000</c:v>
                </c:pt>
                <c:pt idx="13">
                  <c:v>162000</c:v>
                </c:pt>
                <c:pt idx="14">
                  <c:v>153000</c:v>
                </c:pt>
                <c:pt idx="15">
                  <c:v>150000</c:v>
                </c:pt>
                <c:pt idx="16">
                  <c:v>154000</c:v>
                </c:pt>
                <c:pt idx="17">
                  <c:v>159000</c:v>
                </c:pt>
                <c:pt idx="18">
                  <c:v>157000</c:v>
                </c:pt>
                <c:pt idx="19">
                  <c:v>150000</c:v>
                </c:pt>
                <c:pt idx="20">
                  <c:v>139000</c:v>
                </c:pt>
                <c:pt idx="21">
                  <c:v>129000</c:v>
                </c:pt>
                <c:pt idx="22">
                  <c:v>120000</c:v>
                </c:pt>
                <c:pt idx="23">
                  <c:v>118000</c:v>
                </c:pt>
                <c:pt idx="24">
                  <c:v>113000</c:v>
                </c:pt>
                <c:pt idx="25">
                  <c:v>106000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D-4ED0-A401-8DAC3F65B4E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2004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Sheet2!$C$2:$C$42</c:f>
              <c:numCache>
                <c:formatCode>General</c:formatCode>
                <c:ptCount val="41"/>
                <c:pt idx="0">
                  <c:v>85000</c:v>
                </c:pt>
                <c:pt idx="1">
                  <c:v>100000</c:v>
                </c:pt>
                <c:pt idx="2">
                  <c:v>110000</c:v>
                </c:pt>
                <c:pt idx="3">
                  <c:v>113000</c:v>
                </c:pt>
                <c:pt idx="4">
                  <c:v>123000</c:v>
                </c:pt>
                <c:pt idx="5">
                  <c:v>136000</c:v>
                </c:pt>
                <c:pt idx="6">
                  <c:v>147000</c:v>
                </c:pt>
                <c:pt idx="7">
                  <c:v>159000</c:v>
                </c:pt>
                <c:pt idx="8">
                  <c:v>167000</c:v>
                </c:pt>
                <c:pt idx="9">
                  <c:v>171000</c:v>
                </c:pt>
                <c:pt idx="10">
                  <c:v>168000</c:v>
                </c:pt>
                <c:pt idx="11">
                  <c:v>167000</c:v>
                </c:pt>
                <c:pt idx="12">
                  <c:v>163000</c:v>
                </c:pt>
                <c:pt idx="13">
                  <c:v>152000</c:v>
                </c:pt>
                <c:pt idx="14">
                  <c:v>144000</c:v>
                </c:pt>
                <c:pt idx="15">
                  <c:v>141000</c:v>
                </c:pt>
                <c:pt idx="16">
                  <c:v>145000</c:v>
                </c:pt>
                <c:pt idx="17">
                  <c:v>149000</c:v>
                </c:pt>
                <c:pt idx="18">
                  <c:v>146000</c:v>
                </c:pt>
                <c:pt idx="19">
                  <c:v>140000</c:v>
                </c:pt>
                <c:pt idx="20">
                  <c:v>129000</c:v>
                </c:pt>
                <c:pt idx="21">
                  <c:v>118000</c:v>
                </c:pt>
                <c:pt idx="22">
                  <c:v>108000</c:v>
                </c:pt>
                <c:pt idx="23">
                  <c:v>104000</c:v>
                </c:pt>
                <c:pt idx="24">
                  <c:v>100000</c:v>
                </c:pt>
                <c:pt idx="25">
                  <c:v>95000</c:v>
                </c:pt>
                <c:pt idx="26">
                  <c:v>93000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D-4ED0-A401-8DAC3F65B4E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2005</c:v>
                </c:pt>
              </c:strCache>
            </c:strRef>
          </c:tx>
          <c:spPr>
            <a:ln w="12700" cap="rnd">
              <a:solidFill>
                <a:schemeClr val="accent3">
                  <a:alpha val="48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alpha val="3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Sheet2!$D$2:$D$42</c:f>
              <c:numCache>
                <c:formatCode>#,##0</c:formatCode>
                <c:ptCount val="41"/>
                <c:pt idx="0">
                  <c:v>70485</c:v>
                </c:pt>
                <c:pt idx="1">
                  <c:v>84115</c:v>
                </c:pt>
                <c:pt idx="2">
                  <c:v>88060</c:v>
                </c:pt>
                <c:pt idx="3">
                  <c:v>90390</c:v>
                </c:pt>
                <c:pt idx="4">
                  <c:v>102270</c:v>
                </c:pt>
                <c:pt idx="5">
                  <c:v>124875</c:v>
                </c:pt>
                <c:pt idx="6">
                  <c:v>144380</c:v>
                </c:pt>
                <c:pt idx="7">
                  <c:v>161225</c:v>
                </c:pt>
                <c:pt idx="8">
                  <c:v>179875</c:v>
                </c:pt>
                <c:pt idx="9">
                  <c:v>191700</c:v>
                </c:pt>
                <c:pt idx="10">
                  <c:v>193640</c:v>
                </c:pt>
                <c:pt idx="11">
                  <c:v>202360</c:v>
                </c:pt>
                <c:pt idx="12">
                  <c:v>216790</c:v>
                </c:pt>
                <c:pt idx="13">
                  <c:v>221100</c:v>
                </c:pt>
                <c:pt idx="14">
                  <c:v>212975</c:v>
                </c:pt>
                <c:pt idx="15">
                  <c:v>205565</c:v>
                </c:pt>
                <c:pt idx="16">
                  <c:v>203475</c:v>
                </c:pt>
                <c:pt idx="17">
                  <c:v>214960</c:v>
                </c:pt>
                <c:pt idx="18">
                  <c:v>222655</c:v>
                </c:pt>
                <c:pt idx="19">
                  <c:v>213540</c:v>
                </c:pt>
                <c:pt idx="20">
                  <c:v>200725</c:v>
                </c:pt>
                <c:pt idx="21">
                  <c:v>183835</c:v>
                </c:pt>
                <c:pt idx="22">
                  <c:v>175595</c:v>
                </c:pt>
                <c:pt idx="23">
                  <c:v>165085</c:v>
                </c:pt>
                <c:pt idx="24">
                  <c:v>155550</c:v>
                </c:pt>
                <c:pt idx="25">
                  <c:v>150675</c:v>
                </c:pt>
                <c:pt idx="26">
                  <c:v>149725</c:v>
                </c:pt>
                <c:pt idx="27">
                  <c:v>153105</c:v>
                </c:pt>
                <c:pt idx="28">
                  <c:v>148115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D-4ED0-A401-8DAC3F65B4E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2006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Sheet2!$E$2:$E$42</c:f>
              <c:numCache>
                <c:formatCode>#,##0</c:formatCode>
                <c:ptCount val="41"/>
                <c:pt idx="0">
                  <c:v>73085</c:v>
                </c:pt>
                <c:pt idx="1">
                  <c:v>79925</c:v>
                </c:pt>
                <c:pt idx="2">
                  <c:v>80850</c:v>
                </c:pt>
                <c:pt idx="3">
                  <c:v>81330</c:v>
                </c:pt>
                <c:pt idx="4">
                  <c:v>84160</c:v>
                </c:pt>
                <c:pt idx="5">
                  <c:v>96945</c:v>
                </c:pt>
                <c:pt idx="6">
                  <c:v>110700</c:v>
                </c:pt>
                <c:pt idx="7">
                  <c:v>121050</c:v>
                </c:pt>
                <c:pt idx="8">
                  <c:v>135030</c:v>
                </c:pt>
                <c:pt idx="9">
                  <c:v>147765</c:v>
                </c:pt>
                <c:pt idx="10">
                  <c:v>152995</c:v>
                </c:pt>
                <c:pt idx="11">
                  <c:v>158965</c:v>
                </c:pt>
                <c:pt idx="12">
                  <c:v>169150</c:v>
                </c:pt>
                <c:pt idx="13">
                  <c:v>173780</c:v>
                </c:pt>
                <c:pt idx="14">
                  <c:v>165530</c:v>
                </c:pt>
                <c:pt idx="15">
                  <c:v>158055</c:v>
                </c:pt>
                <c:pt idx="16">
                  <c:v>153010</c:v>
                </c:pt>
                <c:pt idx="17">
                  <c:v>161185</c:v>
                </c:pt>
                <c:pt idx="18">
                  <c:v>170535</c:v>
                </c:pt>
                <c:pt idx="19">
                  <c:v>165845</c:v>
                </c:pt>
                <c:pt idx="20">
                  <c:v>158500</c:v>
                </c:pt>
                <c:pt idx="21">
                  <c:v>148105</c:v>
                </c:pt>
                <c:pt idx="22">
                  <c:v>143420</c:v>
                </c:pt>
                <c:pt idx="23">
                  <c:v>135655</c:v>
                </c:pt>
                <c:pt idx="24">
                  <c:v>131060</c:v>
                </c:pt>
                <c:pt idx="25">
                  <c:v>131925</c:v>
                </c:pt>
                <c:pt idx="26">
                  <c:v>136720</c:v>
                </c:pt>
                <c:pt idx="27">
                  <c:v>147005</c:v>
                </c:pt>
                <c:pt idx="28">
                  <c:v>150505</c:v>
                </c:pt>
                <c:pt idx="29">
                  <c:v>148965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D-4ED0-A401-8DAC3F65B4E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2007</c:v>
                </c:pt>
              </c:strCache>
            </c:strRef>
          </c:tx>
          <c:spPr>
            <a:ln w="12700" cap="rnd">
              <a:solidFill>
                <a:schemeClr val="accent5">
                  <a:alpha val="33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alpha val="32000"/>
                </a:schemeClr>
              </a:solidFill>
              <a:ln w="9525">
                <a:solidFill>
                  <a:schemeClr val="accent5">
                    <a:alpha val="32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Sheet2!$F$2:$F$42</c:f>
              <c:numCache>
                <c:formatCode>#,##0</c:formatCode>
                <c:ptCount val="41"/>
                <c:pt idx="0">
                  <c:v>119910</c:v>
                </c:pt>
                <c:pt idx="1">
                  <c:v>121420</c:v>
                </c:pt>
                <c:pt idx="2">
                  <c:v>117255</c:v>
                </c:pt>
                <c:pt idx="3">
                  <c:v>110640</c:v>
                </c:pt>
                <c:pt idx="4">
                  <c:v>106210</c:v>
                </c:pt>
                <c:pt idx="5">
                  <c:v>122635</c:v>
                </c:pt>
                <c:pt idx="6">
                  <c:v>138915</c:v>
                </c:pt>
                <c:pt idx="7">
                  <c:v>156995</c:v>
                </c:pt>
                <c:pt idx="8">
                  <c:v>185595</c:v>
                </c:pt>
                <c:pt idx="9">
                  <c:v>205415</c:v>
                </c:pt>
                <c:pt idx="10">
                  <c:v>214720</c:v>
                </c:pt>
                <c:pt idx="11">
                  <c:v>220715</c:v>
                </c:pt>
                <c:pt idx="12">
                  <c:v>232005</c:v>
                </c:pt>
                <c:pt idx="13">
                  <c:v>237430</c:v>
                </c:pt>
                <c:pt idx="14">
                  <c:v>221530</c:v>
                </c:pt>
                <c:pt idx="15">
                  <c:v>208960</c:v>
                </c:pt>
                <c:pt idx="16">
                  <c:v>199410</c:v>
                </c:pt>
                <c:pt idx="17">
                  <c:v>208485</c:v>
                </c:pt>
                <c:pt idx="18">
                  <c:v>218385</c:v>
                </c:pt>
                <c:pt idx="19">
                  <c:v>213060</c:v>
                </c:pt>
                <c:pt idx="20">
                  <c:v>200170</c:v>
                </c:pt>
                <c:pt idx="21">
                  <c:v>182345</c:v>
                </c:pt>
                <c:pt idx="22">
                  <c:v>169105</c:v>
                </c:pt>
                <c:pt idx="23">
                  <c:v>154295</c:v>
                </c:pt>
                <c:pt idx="24">
                  <c:v>143245</c:v>
                </c:pt>
                <c:pt idx="25">
                  <c:v>138805</c:v>
                </c:pt>
                <c:pt idx="26">
                  <c:v>138200</c:v>
                </c:pt>
                <c:pt idx="27">
                  <c:v>143125</c:v>
                </c:pt>
                <c:pt idx="28">
                  <c:v>141685</c:v>
                </c:pt>
                <c:pt idx="29">
                  <c:v>133990</c:v>
                </c:pt>
                <c:pt idx="30">
                  <c:v>121105</c:v>
                </c:pt>
                <c:pt idx="31">
                  <c:v>109609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D-4ED0-A401-8DAC3F65B4E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2008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  <a:alpha val="3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>
                  <a:lumMod val="60000"/>
                  <a:lumOff val="40000"/>
                  <a:alpha val="49000"/>
                </a:schemeClr>
              </a:solidFill>
              <a:ln w="9525">
                <a:solidFill>
                  <a:schemeClr val="accent5">
                    <a:lumMod val="40000"/>
                    <a:lumOff val="60000"/>
                    <a:alpha val="50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Sheet2!$G$2:$G$42</c:f>
              <c:numCache>
                <c:formatCode>#,##0</c:formatCode>
                <c:ptCount val="41"/>
                <c:pt idx="0">
                  <c:v>42383</c:v>
                </c:pt>
                <c:pt idx="1">
                  <c:v>46819</c:v>
                </c:pt>
                <c:pt idx="2">
                  <c:v>49013</c:v>
                </c:pt>
                <c:pt idx="3">
                  <c:v>48282</c:v>
                </c:pt>
                <c:pt idx="4">
                  <c:v>58523</c:v>
                </c:pt>
                <c:pt idx="5">
                  <c:v>84423</c:v>
                </c:pt>
                <c:pt idx="6">
                  <c:v>90265</c:v>
                </c:pt>
                <c:pt idx="7">
                  <c:v>91090</c:v>
                </c:pt>
                <c:pt idx="8">
                  <c:v>103996</c:v>
                </c:pt>
                <c:pt idx="9">
                  <c:v>120116</c:v>
                </c:pt>
                <c:pt idx="10">
                  <c:v>131660</c:v>
                </c:pt>
                <c:pt idx="11">
                  <c:v>132230</c:v>
                </c:pt>
                <c:pt idx="12">
                  <c:v>142571</c:v>
                </c:pt>
                <c:pt idx="13">
                  <c:v>143190</c:v>
                </c:pt>
                <c:pt idx="14">
                  <c:v>124241</c:v>
                </c:pt>
                <c:pt idx="15">
                  <c:v>111780</c:v>
                </c:pt>
                <c:pt idx="16">
                  <c:v>100449</c:v>
                </c:pt>
                <c:pt idx="17">
                  <c:v>104843</c:v>
                </c:pt>
                <c:pt idx="18">
                  <c:v>116013</c:v>
                </c:pt>
                <c:pt idx="19">
                  <c:v>112578</c:v>
                </c:pt>
                <c:pt idx="20">
                  <c:v>107972</c:v>
                </c:pt>
                <c:pt idx="21">
                  <c:v>101303</c:v>
                </c:pt>
                <c:pt idx="22">
                  <c:v>99278</c:v>
                </c:pt>
                <c:pt idx="23">
                  <c:v>96551</c:v>
                </c:pt>
                <c:pt idx="24">
                  <c:v>91471</c:v>
                </c:pt>
                <c:pt idx="25">
                  <c:v>86583</c:v>
                </c:pt>
                <c:pt idx="26">
                  <c:v>81476</c:v>
                </c:pt>
                <c:pt idx="27">
                  <c:v>86338</c:v>
                </c:pt>
                <c:pt idx="28">
                  <c:v>89380</c:v>
                </c:pt>
                <c:pt idx="29">
                  <c:v>87240</c:v>
                </c:pt>
                <c:pt idx="30">
                  <c:v>83482</c:v>
                </c:pt>
                <c:pt idx="31">
                  <c:v>81473</c:v>
                </c:pt>
                <c:pt idx="32">
                  <c:v>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D-4ED0-A401-8DAC3F65B4E9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2009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  <a:alpha val="36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2">
                    <a:lumMod val="60000"/>
                    <a:lumOff val="40000"/>
                    <a:alpha val="43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Sheet2!$H$2:$H$42</c:f>
              <c:numCache>
                <c:formatCode>#,##0</c:formatCode>
                <c:ptCount val="41"/>
                <c:pt idx="0">
                  <c:v>136186</c:v>
                </c:pt>
                <c:pt idx="1">
                  <c:v>160132</c:v>
                </c:pt>
                <c:pt idx="2">
                  <c:v>163907</c:v>
                </c:pt>
                <c:pt idx="3">
                  <c:v>159027</c:v>
                </c:pt>
                <c:pt idx="4">
                  <c:v>164605</c:v>
                </c:pt>
                <c:pt idx="5">
                  <c:v>190837</c:v>
                </c:pt>
                <c:pt idx="6">
                  <c:v>198042</c:v>
                </c:pt>
                <c:pt idx="7">
                  <c:v>187314</c:v>
                </c:pt>
                <c:pt idx="8">
                  <c:v>181428</c:v>
                </c:pt>
                <c:pt idx="9">
                  <c:v>185445</c:v>
                </c:pt>
                <c:pt idx="10">
                  <c:v>191279</c:v>
                </c:pt>
                <c:pt idx="11">
                  <c:v>190263</c:v>
                </c:pt>
                <c:pt idx="12">
                  <c:v>187462</c:v>
                </c:pt>
                <c:pt idx="13">
                  <c:v>181049</c:v>
                </c:pt>
                <c:pt idx="14">
                  <c:v>159824</c:v>
                </c:pt>
                <c:pt idx="15">
                  <c:v>143723</c:v>
                </c:pt>
                <c:pt idx="16">
                  <c:v>134387</c:v>
                </c:pt>
                <c:pt idx="17">
                  <c:v>143630</c:v>
                </c:pt>
                <c:pt idx="18">
                  <c:v>156502</c:v>
                </c:pt>
                <c:pt idx="19">
                  <c:v>154448</c:v>
                </c:pt>
                <c:pt idx="20">
                  <c:v>149001</c:v>
                </c:pt>
                <c:pt idx="21">
                  <c:v>141599</c:v>
                </c:pt>
                <c:pt idx="22">
                  <c:v>139263</c:v>
                </c:pt>
                <c:pt idx="23">
                  <c:v>128932</c:v>
                </c:pt>
                <c:pt idx="24">
                  <c:v>118369</c:v>
                </c:pt>
                <c:pt idx="25">
                  <c:v>111469</c:v>
                </c:pt>
                <c:pt idx="26">
                  <c:v>107626</c:v>
                </c:pt>
                <c:pt idx="27">
                  <c:v>110265</c:v>
                </c:pt>
                <c:pt idx="28">
                  <c:v>108929</c:v>
                </c:pt>
                <c:pt idx="29">
                  <c:v>103100</c:v>
                </c:pt>
                <c:pt idx="30">
                  <c:v>96839</c:v>
                </c:pt>
                <c:pt idx="31">
                  <c:v>98512</c:v>
                </c:pt>
                <c:pt idx="32">
                  <c:v>115196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D-4ED0-A401-8DAC3F65B4E9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Sheet2!$I$2:$I$42</c:f>
              <c:numCache>
                <c:formatCode>#,##0</c:formatCode>
                <c:ptCount val="41"/>
                <c:pt idx="0">
                  <c:v>158247</c:v>
                </c:pt>
                <c:pt idx="1">
                  <c:v>186593</c:v>
                </c:pt>
                <c:pt idx="2">
                  <c:v>194541</c:v>
                </c:pt>
                <c:pt idx="3">
                  <c:v>196358</c:v>
                </c:pt>
                <c:pt idx="4">
                  <c:v>215009</c:v>
                </c:pt>
                <c:pt idx="5">
                  <c:v>242461</c:v>
                </c:pt>
                <c:pt idx="6">
                  <c:v>240658</c:v>
                </c:pt>
                <c:pt idx="7">
                  <c:v>223085</c:v>
                </c:pt>
                <c:pt idx="8">
                  <c:v>213126</c:v>
                </c:pt>
                <c:pt idx="9">
                  <c:v>211306</c:v>
                </c:pt>
                <c:pt idx="10">
                  <c:v>212431</c:v>
                </c:pt>
                <c:pt idx="11">
                  <c:v>203905</c:v>
                </c:pt>
                <c:pt idx="12">
                  <c:v>197412</c:v>
                </c:pt>
                <c:pt idx="13">
                  <c:v>187446</c:v>
                </c:pt>
                <c:pt idx="14">
                  <c:v>169320</c:v>
                </c:pt>
                <c:pt idx="15">
                  <c:v>150715</c:v>
                </c:pt>
                <c:pt idx="16">
                  <c:v>144140</c:v>
                </c:pt>
                <c:pt idx="17">
                  <c:v>148816</c:v>
                </c:pt>
                <c:pt idx="18">
                  <c:v>156929</c:v>
                </c:pt>
                <c:pt idx="19">
                  <c:v>151639</c:v>
                </c:pt>
                <c:pt idx="20">
                  <c:v>144069</c:v>
                </c:pt>
                <c:pt idx="21">
                  <c:v>132668</c:v>
                </c:pt>
                <c:pt idx="22">
                  <c:v>129351</c:v>
                </c:pt>
                <c:pt idx="23">
                  <c:v>117910</c:v>
                </c:pt>
                <c:pt idx="24">
                  <c:v>117221</c:v>
                </c:pt>
                <c:pt idx="25">
                  <c:v>111480</c:v>
                </c:pt>
                <c:pt idx="26">
                  <c:v>102852</c:v>
                </c:pt>
                <c:pt idx="27">
                  <c:v>103224</c:v>
                </c:pt>
                <c:pt idx="28">
                  <c:v>105580</c:v>
                </c:pt>
                <c:pt idx="29">
                  <c:v>103394</c:v>
                </c:pt>
                <c:pt idx="30">
                  <c:v>102792</c:v>
                </c:pt>
                <c:pt idx="31">
                  <c:v>101898</c:v>
                </c:pt>
                <c:pt idx="32">
                  <c:v>109328</c:v>
                </c:pt>
                <c:pt idx="33">
                  <c:v>122871</c:v>
                </c:pt>
                <c:pt idx="34">
                  <c:v>123640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2D-4ED0-A401-8DAC3F65B4E9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2011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  <a:alpha val="3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  <a:lumOff val="40000"/>
                  <a:alpha val="45000"/>
                </a:schemeClr>
              </a:solidFill>
              <a:ln w="9525">
                <a:solidFill>
                  <a:schemeClr val="accent2">
                    <a:lumMod val="60000"/>
                    <a:lumOff val="40000"/>
                    <a:alpha val="4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Sheet2!$J$2:$J$42</c:f>
              <c:numCache>
                <c:formatCode>#,##0</c:formatCode>
                <c:ptCount val="41"/>
                <c:pt idx="0">
                  <c:v>167351</c:v>
                </c:pt>
                <c:pt idx="1">
                  <c:v>195614</c:v>
                </c:pt>
                <c:pt idx="2">
                  <c:v>202005</c:v>
                </c:pt>
                <c:pt idx="3">
                  <c:v>202656</c:v>
                </c:pt>
                <c:pt idx="4">
                  <c:v>221969</c:v>
                </c:pt>
                <c:pt idx="5">
                  <c:v>248968</c:v>
                </c:pt>
                <c:pt idx="6">
                  <c:v>245648</c:v>
                </c:pt>
                <c:pt idx="7">
                  <c:v>227027</c:v>
                </c:pt>
                <c:pt idx="8">
                  <c:v>216277</c:v>
                </c:pt>
                <c:pt idx="9">
                  <c:v>213715</c:v>
                </c:pt>
                <c:pt idx="10">
                  <c:v>214332</c:v>
                </c:pt>
                <c:pt idx="11">
                  <c:v>205381</c:v>
                </c:pt>
                <c:pt idx="12">
                  <c:v>198367</c:v>
                </c:pt>
                <c:pt idx="13">
                  <c:v>187980</c:v>
                </c:pt>
                <c:pt idx="14">
                  <c:v>169558</c:v>
                </c:pt>
                <c:pt idx="15">
                  <c:v>150833</c:v>
                </c:pt>
                <c:pt idx="16">
                  <c:v>143790</c:v>
                </c:pt>
                <c:pt idx="17">
                  <c:v>148362</c:v>
                </c:pt>
                <c:pt idx="18">
                  <c:v>156445</c:v>
                </c:pt>
                <c:pt idx="19">
                  <c:v>150276</c:v>
                </c:pt>
                <c:pt idx="20">
                  <c:v>141684</c:v>
                </c:pt>
                <c:pt idx="21">
                  <c:v>129846</c:v>
                </c:pt>
                <c:pt idx="22">
                  <c:v>125501</c:v>
                </c:pt>
                <c:pt idx="23">
                  <c:v>112891</c:v>
                </c:pt>
                <c:pt idx="24">
                  <c:v>111225</c:v>
                </c:pt>
                <c:pt idx="25">
                  <c:v>104223</c:v>
                </c:pt>
                <c:pt idx="26">
                  <c:v>94330</c:v>
                </c:pt>
                <c:pt idx="27">
                  <c:v>92875</c:v>
                </c:pt>
                <c:pt idx="28">
                  <c:v>92640</c:v>
                </c:pt>
                <c:pt idx="29">
                  <c:v>87802</c:v>
                </c:pt>
                <c:pt idx="30">
                  <c:v>84669</c:v>
                </c:pt>
                <c:pt idx="31">
                  <c:v>80278</c:v>
                </c:pt>
                <c:pt idx="32">
                  <c:v>83448</c:v>
                </c:pt>
                <c:pt idx="33">
                  <c:v>95784</c:v>
                </c:pt>
                <c:pt idx="34">
                  <c:v>108953</c:v>
                </c:pt>
                <c:pt idx="35">
                  <c:v>121180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D-4ED0-A401-8DAC3F65B4E9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2012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alpha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13C1D">
                  <a:alpha val="28000"/>
                </a:srgbClr>
              </a:solidFill>
              <a:ln w="9525">
                <a:solidFill>
                  <a:schemeClr val="accent4">
                    <a:lumMod val="60000"/>
                    <a:alpha val="2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Sheet2!$K$2:$K$42</c:f>
              <c:numCache>
                <c:formatCode>#,##0</c:formatCode>
                <c:ptCount val="41"/>
                <c:pt idx="0">
                  <c:v>169031</c:v>
                </c:pt>
                <c:pt idx="1">
                  <c:v>204602</c:v>
                </c:pt>
                <c:pt idx="2">
                  <c:v>213924</c:v>
                </c:pt>
                <c:pt idx="3">
                  <c:v>211323</c:v>
                </c:pt>
                <c:pt idx="4">
                  <c:v>225610</c:v>
                </c:pt>
                <c:pt idx="5">
                  <c:v>257987</c:v>
                </c:pt>
                <c:pt idx="6">
                  <c:v>257838</c:v>
                </c:pt>
                <c:pt idx="7">
                  <c:v>238070</c:v>
                </c:pt>
                <c:pt idx="8">
                  <c:v>225556</c:v>
                </c:pt>
                <c:pt idx="9">
                  <c:v>221341</c:v>
                </c:pt>
                <c:pt idx="10">
                  <c:v>220298</c:v>
                </c:pt>
                <c:pt idx="11">
                  <c:v>208697</c:v>
                </c:pt>
                <c:pt idx="12">
                  <c:v>198776</c:v>
                </c:pt>
                <c:pt idx="13">
                  <c:v>188967</c:v>
                </c:pt>
                <c:pt idx="14">
                  <c:v>169701</c:v>
                </c:pt>
                <c:pt idx="15">
                  <c:v>149600</c:v>
                </c:pt>
                <c:pt idx="16">
                  <c:v>142250</c:v>
                </c:pt>
                <c:pt idx="17">
                  <c:v>145558</c:v>
                </c:pt>
                <c:pt idx="18">
                  <c:v>154545</c:v>
                </c:pt>
                <c:pt idx="19">
                  <c:v>149391</c:v>
                </c:pt>
                <c:pt idx="20">
                  <c:v>141330</c:v>
                </c:pt>
                <c:pt idx="21">
                  <c:v>129266</c:v>
                </c:pt>
                <c:pt idx="22">
                  <c:v>124857</c:v>
                </c:pt>
                <c:pt idx="23">
                  <c:v>113669</c:v>
                </c:pt>
                <c:pt idx="24">
                  <c:v>113039</c:v>
                </c:pt>
                <c:pt idx="25">
                  <c:v>106423</c:v>
                </c:pt>
                <c:pt idx="26">
                  <c:v>95779</c:v>
                </c:pt>
                <c:pt idx="27">
                  <c:v>93901</c:v>
                </c:pt>
                <c:pt idx="28">
                  <c:v>94115</c:v>
                </c:pt>
                <c:pt idx="29">
                  <c:v>89918</c:v>
                </c:pt>
                <c:pt idx="30">
                  <c:v>86436</c:v>
                </c:pt>
                <c:pt idx="31">
                  <c:v>81890</c:v>
                </c:pt>
                <c:pt idx="32">
                  <c:v>83523</c:v>
                </c:pt>
                <c:pt idx="33">
                  <c:v>94670</c:v>
                </c:pt>
                <c:pt idx="34">
                  <c:v>108491</c:v>
                </c:pt>
                <c:pt idx="35">
                  <c:v>123986</c:v>
                </c:pt>
                <c:pt idx="36">
                  <c:v>111000</c:v>
                </c:pt>
                <c:pt idx="37">
                  <c:v>112900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2D-4ED0-A401-8DAC3F65B4E9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2013</c:v>
                </c:pt>
              </c:strCache>
            </c:strRef>
          </c:tx>
          <c:spPr>
            <a:ln w="12700" cap="rnd">
              <a:solidFill>
                <a:srgbClr val="813C1D">
                  <a:alpha val="3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13C1D">
                  <a:alpha val="30000"/>
                </a:srgbClr>
              </a:solidFill>
              <a:ln w="9525">
                <a:solidFill>
                  <a:srgbClr val="813C1D">
                    <a:alpha val="22000"/>
                  </a:srgb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Sheet2!$L$2:$L$42</c:f>
              <c:numCache>
                <c:formatCode>#,##0</c:formatCode>
                <c:ptCount val="41"/>
                <c:pt idx="0">
                  <c:v>186808</c:v>
                </c:pt>
                <c:pt idx="1">
                  <c:v>227088</c:v>
                </c:pt>
                <c:pt idx="2">
                  <c:v>239480</c:v>
                </c:pt>
                <c:pt idx="3">
                  <c:v>238081</c:v>
                </c:pt>
                <c:pt idx="4">
                  <c:v>252175</c:v>
                </c:pt>
                <c:pt idx="5">
                  <c:v>285659</c:v>
                </c:pt>
                <c:pt idx="6">
                  <c:v>285396</c:v>
                </c:pt>
                <c:pt idx="7">
                  <c:v>262246</c:v>
                </c:pt>
                <c:pt idx="8">
                  <c:v>244848</c:v>
                </c:pt>
                <c:pt idx="9">
                  <c:v>234405</c:v>
                </c:pt>
                <c:pt idx="10">
                  <c:v>226094</c:v>
                </c:pt>
                <c:pt idx="11">
                  <c:v>211026</c:v>
                </c:pt>
                <c:pt idx="12">
                  <c:v>202045</c:v>
                </c:pt>
                <c:pt idx="13">
                  <c:v>192004</c:v>
                </c:pt>
                <c:pt idx="14">
                  <c:v>172390</c:v>
                </c:pt>
                <c:pt idx="15">
                  <c:v>151710</c:v>
                </c:pt>
                <c:pt idx="16">
                  <c:v>144063</c:v>
                </c:pt>
                <c:pt idx="17">
                  <c:v>146202</c:v>
                </c:pt>
                <c:pt idx="18">
                  <c:v>155479</c:v>
                </c:pt>
                <c:pt idx="19">
                  <c:v>150300</c:v>
                </c:pt>
                <c:pt idx="20">
                  <c:v>141547</c:v>
                </c:pt>
                <c:pt idx="21">
                  <c:v>128100</c:v>
                </c:pt>
                <c:pt idx="22">
                  <c:v>122142</c:v>
                </c:pt>
                <c:pt idx="23">
                  <c:v>110458</c:v>
                </c:pt>
                <c:pt idx="24">
                  <c:v>109422</c:v>
                </c:pt>
                <c:pt idx="25">
                  <c:v>102436</c:v>
                </c:pt>
                <c:pt idx="26">
                  <c:v>90860</c:v>
                </c:pt>
                <c:pt idx="27">
                  <c:v>87923</c:v>
                </c:pt>
                <c:pt idx="28">
                  <c:v>87611</c:v>
                </c:pt>
                <c:pt idx="29">
                  <c:v>83399</c:v>
                </c:pt>
                <c:pt idx="30">
                  <c:v>79240</c:v>
                </c:pt>
                <c:pt idx="31">
                  <c:v>73601</c:v>
                </c:pt>
                <c:pt idx="32">
                  <c:v>73230</c:v>
                </c:pt>
                <c:pt idx="33">
                  <c:v>81752</c:v>
                </c:pt>
                <c:pt idx="34">
                  <c:v>95863</c:v>
                </c:pt>
                <c:pt idx="35">
                  <c:v>116606</c:v>
                </c:pt>
                <c:pt idx="36">
                  <c:v>146930</c:v>
                </c:pt>
                <c:pt idx="37">
                  <c:v>147000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2D-4ED0-A401-8DAC3F65B4E9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2014</c:v>
                </c:pt>
              </c:strCache>
            </c:strRef>
          </c:tx>
          <c:spPr>
            <a:ln w="9525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Sheet2!$M$2:$M$40</c:f>
              <c:numCache>
                <c:formatCode>#,##0</c:formatCode>
                <c:ptCount val="39"/>
                <c:pt idx="0">
                  <c:v>417262</c:v>
                </c:pt>
                <c:pt idx="1">
                  <c:v>514875</c:v>
                </c:pt>
                <c:pt idx="2">
                  <c:v>528010</c:v>
                </c:pt>
                <c:pt idx="3">
                  <c:v>502250</c:v>
                </c:pt>
                <c:pt idx="4">
                  <c:v>510750</c:v>
                </c:pt>
                <c:pt idx="5">
                  <c:v>561345</c:v>
                </c:pt>
                <c:pt idx="6">
                  <c:v>539730</c:v>
                </c:pt>
                <c:pt idx="7">
                  <c:v>486303</c:v>
                </c:pt>
                <c:pt idx="8">
                  <c:v>438862</c:v>
                </c:pt>
                <c:pt idx="9">
                  <c:v>396007</c:v>
                </c:pt>
                <c:pt idx="10">
                  <c:v>355515</c:v>
                </c:pt>
                <c:pt idx="11">
                  <c:v>319025</c:v>
                </c:pt>
                <c:pt idx="12">
                  <c:v>306546</c:v>
                </c:pt>
                <c:pt idx="13">
                  <c:v>290091</c:v>
                </c:pt>
                <c:pt idx="14">
                  <c:v>260199</c:v>
                </c:pt>
                <c:pt idx="15">
                  <c:v>235414</c:v>
                </c:pt>
                <c:pt idx="16">
                  <c:v>226204</c:v>
                </c:pt>
                <c:pt idx="17">
                  <c:v>229276</c:v>
                </c:pt>
                <c:pt idx="18">
                  <c:v>239934</c:v>
                </c:pt>
                <c:pt idx="19">
                  <c:v>231890</c:v>
                </c:pt>
                <c:pt idx="20">
                  <c:v>220810</c:v>
                </c:pt>
                <c:pt idx="21">
                  <c:v>207654</c:v>
                </c:pt>
                <c:pt idx="22">
                  <c:v>202477</c:v>
                </c:pt>
                <c:pt idx="23">
                  <c:v>192391</c:v>
                </c:pt>
                <c:pt idx="24">
                  <c:v>186894</c:v>
                </c:pt>
                <c:pt idx="25">
                  <c:v>174210</c:v>
                </c:pt>
                <c:pt idx="26">
                  <c:v>158567</c:v>
                </c:pt>
                <c:pt idx="27">
                  <c:v>153702</c:v>
                </c:pt>
                <c:pt idx="28">
                  <c:v>150557</c:v>
                </c:pt>
                <c:pt idx="29">
                  <c:v>140153</c:v>
                </c:pt>
                <c:pt idx="30">
                  <c:v>127838</c:v>
                </c:pt>
                <c:pt idx="31">
                  <c:v>115273</c:v>
                </c:pt>
                <c:pt idx="32">
                  <c:v>109778</c:v>
                </c:pt>
                <c:pt idx="33">
                  <c:v>115966</c:v>
                </c:pt>
                <c:pt idx="34">
                  <c:v>129024</c:v>
                </c:pt>
                <c:pt idx="35">
                  <c:v>147788</c:v>
                </c:pt>
                <c:pt idx="36">
                  <c:v>173781</c:v>
                </c:pt>
                <c:pt idx="37">
                  <c:v>183784</c:v>
                </c:pt>
                <c:pt idx="38">
                  <c:v>175464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2D-4ED0-A401-8DAC3F65B4E9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2015</c:v>
                </c:pt>
              </c:strCache>
            </c:strRef>
          </c:tx>
          <c:spPr>
            <a:ln w="95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Sheet2!$N$2:$N$41</c:f>
              <c:numCache>
                <c:formatCode>General</c:formatCode>
                <c:ptCount val="40"/>
                <c:pt idx="0">
                  <c:v>449277</c:v>
                </c:pt>
                <c:pt idx="1">
                  <c:v>483965</c:v>
                </c:pt>
                <c:pt idx="2">
                  <c:v>474895</c:v>
                </c:pt>
                <c:pt idx="3">
                  <c:v>459504</c:v>
                </c:pt>
                <c:pt idx="4">
                  <c:v>475040</c:v>
                </c:pt>
                <c:pt idx="5">
                  <c:v>493067</c:v>
                </c:pt>
                <c:pt idx="6">
                  <c:v>467587</c:v>
                </c:pt>
                <c:pt idx="7">
                  <c:v>428067</c:v>
                </c:pt>
                <c:pt idx="8">
                  <c:v>399136</c:v>
                </c:pt>
                <c:pt idx="9">
                  <c:v>376380</c:v>
                </c:pt>
                <c:pt idx="10">
                  <c:v>354220</c:v>
                </c:pt>
                <c:pt idx="11">
                  <c:v>331807</c:v>
                </c:pt>
                <c:pt idx="12">
                  <c:v>320414</c:v>
                </c:pt>
                <c:pt idx="13">
                  <c:v>300556</c:v>
                </c:pt>
                <c:pt idx="14">
                  <c:v>277791</c:v>
                </c:pt>
                <c:pt idx="15">
                  <c:v>261240</c:v>
                </c:pt>
                <c:pt idx="16">
                  <c:v>257833</c:v>
                </c:pt>
                <c:pt idx="17">
                  <c:v>269945</c:v>
                </c:pt>
                <c:pt idx="18">
                  <c:v>280725</c:v>
                </c:pt>
                <c:pt idx="19">
                  <c:v>271803</c:v>
                </c:pt>
                <c:pt idx="20">
                  <c:v>261124</c:v>
                </c:pt>
                <c:pt idx="21">
                  <c:v>246415</c:v>
                </c:pt>
                <c:pt idx="22">
                  <c:v>239692</c:v>
                </c:pt>
                <c:pt idx="23">
                  <c:v>222655</c:v>
                </c:pt>
                <c:pt idx="24">
                  <c:v>213974</c:v>
                </c:pt>
                <c:pt idx="25">
                  <c:v>204412</c:v>
                </c:pt>
                <c:pt idx="26">
                  <c:v>197263</c:v>
                </c:pt>
                <c:pt idx="27">
                  <c:v>197748</c:v>
                </c:pt>
                <c:pt idx="28">
                  <c:v>193289</c:v>
                </c:pt>
                <c:pt idx="29">
                  <c:v>179638</c:v>
                </c:pt>
                <c:pt idx="30">
                  <c:v>166316</c:v>
                </c:pt>
                <c:pt idx="31">
                  <c:v>152734</c:v>
                </c:pt>
                <c:pt idx="32">
                  <c:v>152479</c:v>
                </c:pt>
                <c:pt idx="33">
                  <c:v>168483</c:v>
                </c:pt>
                <c:pt idx="34">
                  <c:v>189732</c:v>
                </c:pt>
                <c:pt idx="35">
                  <c:v>213863</c:v>
                </c:pt>
                <c:pt idx="36">
                  <c:v>230967</c:v>
                </c:pt>
                <c:pt idx="37">
                  <c:v>223789</c:v>
                </c:pt>
                <c:pt idx="38">
                  <c:v>202714</c:v>
                </c:pt>
                <c:pt idx="39">
                  <c:v>186487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D-4ED0-A401-8DAC3F65B4E9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2016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  <a:alpha val="2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  <a:alpha val="25000"/>
                </a:schemeClr>
              </a:solidFill>
              <a:ln w="9525">
                <a:solidFill>
                  <a:srgbClr val="FFC000">
                    <a:alpha val="25000"/>
                  </a:srgb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Sheet2!$O$2:$O$42</c:f>
              <c:numCache>
                <c:formatCode>#,##0</c:formatCode>
                <c:ptCount val="41"/>
                <c:pt idx="0">
                  <c:v>132285</c:v>
                </c:pt>
                <c:pt idx="1">
                  <c:v>143660</c:v>
                </c:pt>
                <c:pt idx="2">
                  <c:v>140575</c:v>
                </c:pt>
                <c:pt idx="3">
                  <c:v>140510</c:v>
                </c:pt>
                <c:pt idx="4">
                  <c:v>160675</c:v>
                </c:pt>
                <c:pt idx="5">
                  <c:v>195575</c:v>
                </c:pt>
                <c:pt idx="6">
                  <c:v>208360</c:v>
                </c:pt>
                <c:pt idx="7">
                  <c:v>210755</c:v>
                </c:pt>
                <c:pt idx="8">
                  <c:v>214060</c:v>
                </c:pt>
                <c:pt idx="9">
                  <c:v>211320</c:v>
                </c:pt>
                <c:pt idx="10">
                  <c:v>203960</c:v>
                </c:pt>
                <c:pt idx="11">
                  <c:v>202310</c:v>
                </c:pt>
                <c:pt idx="12">
                  <c:v>208230</c:v>
                </c:pt>
                <c:pt idx="13">
                  <c:v>204735</c:v>
                </c:pt>
                <c:pt idx="14">
                  <c:v>184630</c:v>
                </c:pt>
                <c:pt idx="15">
                  <c:v>167680</c:v>
                </c:pt>
                <c:pt idx="16">
                  <c:v>153455</c:v>
                </c:pt>
                <c:pt idx="17">
                  <c:v>154515</c:v>
                </c:pt>
                <c:pt idx="18">
                  <c:v>155935</c:v>
                </c:pt>
                <c:pt idx="19">
                  <c:v>140470</c:v>
                </c:pt>
                <c:pt idx="20">
                  <c:v>121770</c:v>
                </c:pt>
                <c:pt idx="21">
                  <c:v>104710</c:v>
                </c:pt>
                <c:pt idx="22">
                  <c:v>94670</c:v>
                </c:pt>
                <c:pt idx="23">
                  <c:v>84750</c:v>
                </c:pt>
                <c:pt idx="24">
                  <c:v>77685</c:v>
                </c:pt>
                <c:pt idx="25">
                  <c:v>75600</c:v>
                </c:pt>
                <c:pt idx="26">
                  <c:v>78190</c:v>
                </c:pt>
                <c:pt idx="27">
                  <c:v>80825</c:v>
                </c:pt>
                <c:pt idx="28">
                  <c:v>76535</c:v>
                </c:pt>
                <c:pt idx="29">
                  <c:v>67700</c:v>
                </c:pt>
                <c:pt idx="30">
                  <c:v>57805</c:v>
                </c:pt>
                <c:pt idx="31">
                  <c:v>51225</c:v>
                </c:pt>
                <c:pt idx="32">
                  <c:v>53605</c:v>
                </c:pt>
                <c:pt idx="33">
                  <c:v>69070</c:v>
                </c:pt>
                <c:pt idx="34">
                  <c:v>77630</c:v>
                </c:pt>
                <c:pt idx="35">
                  <c:v>81330</c:v>
                </c:pt>
                <c:pt idx="36">
                  <c:v>85110</c:v>
                </c:pt>
                <c:pt idx="37">
                  <c:v>81115</c:v>
                </c:pt>
                <c:pt idx="38">
                  <c:v>75485</c:v>
                </c:pt>
                <c:pt idx="39">
                  <c:v>91210</c:v>
                </c:pt>
                <c:pt idx="40">
                  <c:v>98479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2D-4ED0-A401-8DAC3F65B4E9}"/>
            </c:ext>
          </c:extLst>
        </c:ser>
        <c:ser>
          <c:idx val="15"/>
          <c:order val="14"/>
          <c:tx>
            <c:strRef>
              <c:f>Sheet2!$P$1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  <a:alpha val="2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  <a:alpha val="25000"/>
                </a:schemeClr>
              </a:solidFill>
              <a:ln w="9525">
                <a:solidFill>
                  <a:schemeClr val="accent2">
                    <a:lumMod val="75000"/>
                    <a:alpha val="2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Sheet2!$P$2:$P$42</c:f>
              <c:numCache>
                <c:formatCode>_(* #,##0_);_(* \(#,##0\);_(* "-"??_);_(@_)</c:formatCode>
                <c:ptCount val="41"/>
                <c:pt idx="0">
                  <c:v>67948</c:v>
                </c:pt>
                <c:pt idx="1">
                  <c:v>74472.5</c:v>
                </c:pt>
                <c:pt idx="2">
                  <c:v>71787</c:v>
                </c:pt>
                <c:pt idx="3">
                  <c:v>72544</c:v>
                </c:pt>
                <c:pt idx="4">
                  <c:v>82589.5</c:v>
                </c:pt>
                <c:pt idx="5">
                  <c:v>98601</c:v>
                </c:pt>
                <c:pt idx="6">
                  <c:v>101519.5</c:v>
                </c:pt>
                <c:pt idx="7">
                  <c:v>101765.5</c:v>
                </c:pt>
                <c:pt idx="8">
                  <c:v>116150</c:v>
                </c:pt>
                <c:pt idx="9">
                  <c:v>138020</c:v>
                </c:pt>
                <c:pt idx="10">
                  <c:v>157634</c:v>
                </c:pt>
                <c:pt idx="11">
                  <c:v>171305.5</c:v>
                </c:pt>
                <c:pt idx="12">
                  <c:v>186405.5</c:v>
                </c:pt>
                <c:pt idx="13">
                  <c:v>190462.5</c:v>
                </c:pt>
                <c:pt idx="14">
                  <c:v>176206.5</c:v>
                </c:pt>
                <c:pt idx="15">
                  <c:v>164149</c:v>
                </c:pt>
                <c:pt idx="16">
                  <c:v>154272</c:v>
                </c:pt>
                <c:pt idx="17">
                  <c:v>159545</c:v>
                </c:pt>
                <c:pt idx="18">
                  <c:v>164137.5</c:v>
                </c:pt>
                <c:pt idx="19">
                  <c:v>148524.5</c:v>
                </c:pt>
                <c:pt idx="20">
                  <c:v>127536.5</c:v>
                </c:pt>
                <c:pt idx="21">
                  <c:v>108471</c:v>
                </c:pt>
                <c:pt idx="22">
                  <c:v>97519</c:v>
                </c:pt>
                <c:pt idx="23">
                  <c:v>87171</c:v>
                </c:pt>
                <c:pt idx="24">
                  <c:v>80403</c:v>
                </c:pt>
                <c:pt idx="25">
                  <c:v>78826</c:v>
                </c:pt>
                <c:pt idx="26">
                  <c:v>81325</c:v>
                </c:pt>
                <c:pt idx="27">
                  <c:v>83359</c:v>
                </c:pt>
                <c:pt idx="28">
                  <c:v>79249</c:v>
                </c:pt>
                <c:pt idx="29">
                  <c:v>71037.5</c:v>
                </c:pt>
                <c:pt idx="30">
                  <c:v>61233.5</c:v>
                </c:pt>
                <c:pt idx="31">
                  <c:v>54470.5</c:v>
                </c:pt>
                <c:pt idx="32">
                  <c:v>57740.5</c:v>
                </c:pt>
                <c:pt idx="33">
                  <c:v>75777.5</c:v>
                </c:pt>
                <c:pt idx="34">
                  <c:v>86914.5</c:v>
                </c:pt>
                <c:pt idx="35">
                  <c:v>89919</c:v>
                </c:pt>
                <c:pt idx="36">
                  <c:v>88913.5</c:v>
                </c:pt>
                <c:pt idx="37">
                  <c:v>81125.5</c:v>
                </c:pt>
                <c:pt idx="38">
                  <c:v>69557</c:v>
                </c:pt>
                <c:pt idx="39">
                  <c:v>56455.5</c:v>
                </c:pt>
                <c:pt idx="40">
                  <c:v>47326.15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2D-4ED0-A401-8DAC3F65B4E9}"/>
            </c:ext>
          </c:extLst>
        </c:ser>
        <c:ser>
          <c:idx val="14"/>
          <c:order val="15"/>
          <c:tx>
            <c:strRef>
              <c:f>Sheet2!$Q$1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2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  <a:alpha val="25000"/>
                </a:schemeClr>
              </a:solidFill>
              <a:ln w="9525">
                <a:solidFill>
                  <a:schemeClr val="accent6">
                    <a:lumMod val="75000"/>
                    <a:alpha val="25000"/>
                  </a:schemeClr>
                </a:solidFill>
              </a:ln>
              <a:effectLst/>
            </c:spPr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Sheet2!$Q$2:$Q$44</c:f>
              <c:numCache>
                <c:formatCode>#,##0</c:formatCode>
                <c:ptCount val="43"/>
                <c:pt idx="0">
                  <c:v>120453</c:v>
                </c:pt>
                <c:pt idx="1">
                  <c:v>130267</c:v>
                </c:pt>
                <c:pt idx="2">
                  <c:v>126010</c:v>
                </c:pt>
                <c:pt idx="3">
                  <c:v>123733</c:v>
                </c:pt>
                <c:pt idx="4">
                  <c:v>151435.5</c:v>
                </c:pt>
                <c:pt idx="5">
                  <c:v>188497</c:v>
                </c:pt>
                <c:pt idx="6">
                  <c:v>197736</c:v>
                </c:pt>
                <c:pt idx="7">
                  <c:v>200333</c:v>
                </c:pt>
                <c:pt idx="8">
                  <c:v>218128.5</c:v>
                </c:pt>
                <c:pt idx="9">
                  <c:v>242499.5</c:v>
                </c:pt>
                <c:pt idx="10">
                  <c:v>254205.5</c:v>
                </c:pt>
                <c:pt idx="11">
                  <c:v>255329.5</c:v>
                </c:pt>
                <c:pt idx="12">
                  <c:v>263179.5</c:v>
                </c:pt>
                <c:pt idx="13">
                  <c:v>260761</c:v>
                </c:pt>
                <c:pt idx="14">
                  <c:v>236942.5</c:v>
                </c:pt>
                <c:pt idx="15">
                  <c:v>215132.5</c:v>
                </c:pt>
                <c:pt idx="16">
                  <c:v>199048.5</c:v>
                </c:pt>
                <c:pt idx="17">
                  <c:v>200624.5</c:v>
                </c:pt>
                <c:pt idx="18">
                  <c:v>201298.5</c:v>
                </c:pt>
                <c:pt idx="19">
                  <c:v>180727</c:v>
                </c:pt>
                <c:pt idx="20">
                  <c:v>151464.5</c:v>
                </c:pt>
                <c:pt idx="21">
                  <c:v>122876.5</c:v>
                </c:pt>
                <c:pt idx="22">
                  <c:v>107275.5</c:v>
                </c:pt>
                <c:pt idx="23">
                  <c:v>95442.5</c:v>
                </c:pt>
                <c:pt idx="24">
                  <c:v>87620</c:v>
                </c:pt>
                <c:pt idx="25">
                  <c:v>82854.5</c:v>
                </c:pt>
                <c:pt idx="26">
                  <c:v>82785</c:v>
                </c:pt>
                <c:pt idx="27">
                  <c:v>85552</c:v>
                </c:pt>
                <c:pt idx="28">
                  <c:v>83109.5</c:v>
                </c:pt>
                <c:pt idx="29">
                  <c:v>76069</c:v>
                </c:pt>
                <c:pt idx="30">
                  <c:v>66572</c:v>
                </c:pt>
                <c:pt idx="31">
                  <c:v>59467</c:v>
                </c:pt>
                <c:pt idx="32">
                  <c:v>62477.5</c:v>
                </c:pt>
                <c:pt idx="33">
                  <c:v>81082.5</c:v>
                </c:pt>
                <c:pt idx="34">
                  <c:v>95334</c:v>
                </c:pt>
                <c:pt idx="35">
                  <c:v>105408</c:v>
                </c:pt>
                <c:pt idx="36">
                  <c:v>109746.5</c:v>
                </c:pt>
                <c:pt idx="37">
                  <c:v>109814</c:v>
                </c:pt>
                <c:pt idx="38">
                  <c:v>76280</c:v>
                </c:pt>
                <c:pt idx="39">
                  <c:v>60085</c:v>
                </c:pt>
                <c:pt idx="40">
                  <c:v>45374.45</c:v>
                </c:pt>
                <c:pt idx="41">
                  <c:v>39723.15</c:v>
                </c:pt>
                <c:pt idx="42">
                  <c:v>39298.25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2D-4ED0-A401-8DAC3F65B4E9}"/>
            </c:ext>
          </c:extLst>
        </c:ser>
        <c:ser>
          <c:idx val="16"/>
          <c:order val="16"/>
          <c:tx>
            <c:v>2019</c:v>
          </c:tx>
          <c:spPr>
            <a:ln w="22225" cap="rnd">
              <a:solidFill>
                <a:srgbClr val="FF0000">
                  <a:alpha val="75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</c:f>
              <c:numCache>
                <c:formatCode>General</c:formatCode>
                <c:ptCount val="44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  <c:pt idx="42">
                  <c:v>2019</c:v>
                </c:pt>
                <c:pt idx="43">
                  <c:v>2020</c:v>
                </c:pt>
              </c:numCache>
            </c:numRef>
          </c:cat>
          <c:val>
            <c:numRef>
              <c:f>Sheet2!$R$2:$R$45</c:f>
              <c:numCache>
                <c:formatCode>General</c:formatCode>
                <c:ptCount val="44"/>
                <c:pt idx="0">
                  <c:v>104751</c:v>
                </c:pt>
                <c:pt idx="1">
                  <c:v>117113</c:v>
                </c:pt>
                <c:pt idx="2">
                  <c:v>114283</c:v>
                </c:pt>
                <c:pt idx="3">
                  <c:v>110135.5</c:v>
                </c:pt>
                <c:pt idx="4">
                  <c:v>125321</c:v>
                </c:pt>
                <c:pt idx="5">
                  <c:v>153289</c:v>
                </c:pt>
                <c:pt idx="6">
                  <c:v>162279.5</c:v>
                </c:pt>
                <c:pt idx="7">
                  <c:v>164768.5</c:v>
                </c:pt>
                <c:pt idx="8">
                  <c:v>182456.5</c:v>
                </c:pt>
                <c:pt idx="9">
                  <c:v>210696</c:v>
                </c:pt>
                <c:pt idx="10">
                  <c:v>232909</c:v>
                </c:pt>
                <c:pt idx="11">
                  <c:v>236288.5</c:v>
                </c:pt>
                <c:pt idx="12">
                  <c:v>245589.5</c:v>
                </c:pt>
                <c:pt idx="13">
                  <c:v>248913.5</c:v>
                </c:pt>
                <c:pt idx="14">
                  <c:v>228488.5</c:v>
                </c:pt>
                <c:pt idx="15">
                  <c:v>210314.5</c:v>
                </c:pt>
                <c:pt idx="16">
                  <c:v>193724</c:v>
                </c:pt>
                <c:pt idx="17">
                  <c:v>196022</c:v>
                </c:pt>
                <c:pt idx="18">
                  <c:v>199154.5</c:v>
                </c:pt>
                <c:pt idx="19">
                  <c:v>179380.5</c:v>
                </c:pt>
                <c:pt idx="20">
                  <c:v>153283.5</c:v>
                </c:pt>
                <c:pt idx="21">
                  <c:v>127446.5</c:v>
                </c:pt>
                <c:pt idx="22">
                  <c:v>112616</c:v>
                </c:pt>
                <c:pt idx="23">
                  <c:v>100450</c:v>
                </c:pt>
                <c:pt idx="24">
                  <c:v>91976.5</c:v>
                </c:pt>
                <c:pt idx="25">
                  <c:v>87065.5</c:v>
                </c:pt>
                <c:pt idx="26">
                  <c:v>85975.5</c:v>
                </c:pt>
                <c:pt idx="27">
                  <c:v>87349</c:v>
                </c:pt>
                <c:pt idx="28">
                  <c:v>84681</c:v>
                </c:pt>
                <c:pt idx="29">
                  <c:v>77447.5</c:v>
                </c:pt>
                <c:pt idx="30">
                  <c:v>68363</c:v>
                </c:pt>
                <c:pt idx="31">
                  <c:v>61213.5</c:v>
                </c:pt>
                <c:pt idx="32">
                  <c:v>62837.5</c:v>
                </c:pt>
                <c:pt idx="33">
                  <c:v>81487.5</c:v>
                </c:pt>
                <c:pt idx="34">
                  <c:v>94893.5</c:v>
                </c:pt>
                <c:pt idx="35">
                  <c:v>105104.5</c:v>
                </c:pt>
                <c:pt idx="36">
                  <c:v>113352.5</c:v>
                </c:pt>
                <c:pt idx="37">
                  <c:v>113827.5</c:v>
                </c:pt>
                <c:pt idx="38">
                  <c:v>80019.5</c:v>
                </c:pt>
                <c:pt idx="39">
                  <c:v>62215.5</c:v>
                </c:pt>
                <c:pt idx="40">
                  <c:v>46079.5</c:v>
                </c:pt>
                <c:pt idx="41">
                  <c:v>37368.85</c:v>
                </c:pt>
                <c:pt idx="42">
                  <c:v>35231.050000000003</c:v>
                </c:pt>
                <c:pt idx="43">
                  <c:v>36596.699999999997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2D-4ED0-A401-8DAC3F65B4E9}"/>
            </c:ext>
          </c:extLst>
        </c:ser>
        <c:ser>
          <c:idx val="17"/>
          <c:order val="17"/>
          <c:tx>
            <c:v>2020</c:v>
          </c:tx>
          <c:spPr>
            <a:ln w="25400" cap="rnd">
              <a:solidFill>
                <a:schemeClr val="tx1">
                  <a:alpha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Sheet2!$S$2:$S$46</c:f>
              <c:numCache>
                <c:formatCode>General</c:formatCode>
                <c:ptCount val="45"/>
                <c:pt idx="0">
                  <c:v>110411</c:v>
                </c:pt>
                <c:pt idx="1">
                  <c:v>119848.5</c:v>
                </c:pt>
                <c:pt idx="2">
                  <c:v>117987.5</c:v>
                </c:pt>
                <c:pt idx="3">
                  <c:v>120263.5</c:v>
                </c:pt>
                <c:pt idx="4">
                  <c:v>143777.5</c:v>
                </c:pt>
                <c:pt idx="5">
                  <c:v>166784.5</c:v>
                </c:pt>
                <c:pt idx="6">
                  <c:v>172374.5</c:v>
                </c:pt>
                <c:pt idx="7">
                  <c:v>173590</c:v>
                </c:pt>
                <c:pt idx="8">
                  <c:v>188541.5</c:v>
                </c:pt>
                <c:pt idx="9">
                  <c:v>211098</c:v>
                </c:pt>
                <c:pt idx="10">
                  <c:v>227492.5</c:v>
                </c:pt>
                <c:pt idx="11">
                  <c:v>233008.5</c:v>
                </c:pt>
                <c:pt idx="12">
                  <c:v>243171.5</c:v>
                </c:pt>
                <c:pt idx="13">
                  <c:v>243230.5</c:v>
                </c:pt>
                <c:pt idx="14">
                  <c:v>223300.5</c:v>
                </c:pt>
                <c:pt idx="15">
                  <c:v>205079</c:v>
                </c:pt>
                <c:pt idx="16">
                  <c:v>191449.5</c:v>
                </c:pt>
                <c:pt idx="17">
                  <c:v>194484.5</c:v>
                </c:pt>
                <c:pt idx="18">
                  <c:v>194410.5</c:v>
                </c:pt>
                <c:pt idx="19">
                  <c:v>172766</c:v>
                </c:pt>
                <c:pt idx="20">
                  <c:v>146847</c:v>
                </c:pt>
                <c:pt idx="21">
                  <c:v>123623</c:v>
                </c:pt>
                <c:pt idx="22">
                  <c:v>110478.5</c:v>
                </c:pt>
                <c:pt idx="23">
                  <c:v>97343.5</c:v>
                </c:pt>
                <c:pt idx="24">
                  <c:v>87892</c:v>
                </c:pt>
                <c:pt idx="25">
                  <c:v>83510</c:v>
                </c:pt>
                <c:pt idx="26">
                  <c:v>82878</c:v>
                </c:pt>
                <c:pt idx="27">
                  <c:v>83424.5</c:v>
                </c:pt>
                <c:pt idx="28">
                  <c:v>79037.5</c:v>
                </c:pt>
                <c:pt idx="29">
                  <c:v>70958</c:v>
                </c:pt>
                <c:pt idx="30">
                  <c:v>62373.5</c:v>
                </c:pt>
                <c:pt idx="31">
                  <c:v>58345.5</c:v>
                </c:pt>
                <c:pt idx="32">
                  <c:v>63024</c:v>
                </c:pt>
                <c:pt idx="33">
                  <c:v>82158.5</c:v>
                </c:pt>
                <c:pt idx="34">
                  <c:v>93314</c:v>
                </c:pt>
                <c:pt idx="35">
                  <c:v>99360</c:v>
                </c:pt>
                <c:pt idx="36">
                  <c:v>102621.5</c:v>
                </c:pt>
                <c:pt idx="37">
                  <c:v>106774.5</c:v>
                </c:pt>
                <c:pt idx="38">
                  <c:v>78265.5</c:v>
                </c:pt>
                <c:pt idx="39">
                  <c:v>62895.5</c:v>
                </c:pt>
                <c:pt idx="40">
                  <c:v>44961.2</c:v>
                </c:pt>
                <c:pt idx="41">
                  <c:v>35939.800000000003</c:v>
                </c:pt>
                <c:pt idx="42">
                  <c:v>34794.15</c:v>
                </c:pt>
                <c:pt idx="43">
                  <c:v>34631.25</c:v>
                </c:pt>
                <c:pt idx="44">
                  <c:v>44558.6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7-4AFF-815E-8E97E67DAF32}"/>
            </c:ext>
          </c:extLst>
        </c:ser>
        <c:ser>
          <c:idx val="18"/>
          <c:order val="18"/>
          <c:tx>
            <c:v>2021 M19.1</c:v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Sheet2!$T$2:$T$47</c:f>
              <c:numCache>
                <c:formatCode>0.0</c:formatCode>
                <c:ptCount val="46"/>
                <c:pt idx="0">
                  <c:v>105722.5</c:v>
                </c:pt>
                <c:pt idx="1">
                  <c:v>117225.5</c:v>
                </c:pt>
                <c:pt idx="2">
                  <c:v>114369.5</c:v>
                </c:pt>
                <c:pt idx="3">
                  <c:v>112318</c:v>
                </c:pt>
                <c:pt idx="4">
                  <c:v>134207.5</c:v>
                </c:pt>
                <c:pt idx="5">
                  <c:v>160243</c:v>
                </c:pt>
                <c:pt idx="6">
                  <c:v>168783.5</c:v>
                </c:pt>
                <c:pt idx="7">
                  <c:v>170865.5</c:v>
                </c:pt>
                <c:pt idx="8">
                  <c:v>189897</c:v>
                </c:pt>
                <c:pt idx="9">
                  <c:v>218353</c:v>
                </c:pt>
                <c:pt idx="10">
                  <c:v>237217</c:v>
                </c:pt>
                <c:pt idx="11">
                  <c:v>241050.5</c:v>
                </c:pt>
                <c:pt idx="12">
                  <c:v>253102.5</c:v>
                </c:pt>
                <c:pt idx="13">
                  <c:v>254499.5</c:v>
                </c:pt>
                <c:pt idx="14">
                  <c:v>233360</c:v>
                </c:pt>
                <c:pt idx="15">
                  <c:v>213108</c:v>
                </c:pt>
                <c:pt idx="16">
                  <c:v>198337.5</c:v>
                </c:pt>
                <c:pt idx="17">
                  <c:v>201236</c:v>
                </c:pt>
                <c:pt idx="18">
                  <c:v>202277</c:v>
                </c:pt>
                <c:pt idx="19">
                  <c:v>180906</c:v>
                </c:pt>
                <c:pt idx="20">
                  <c:v>153341</c:v>
                </c:pt>
                <c:pt idx="21">
                  <c:v>127132.5</c:v>
                </c:pt>
                <c:pt idx="22">
                  <c:v>113049.5</c:v>
                </c:pt>
                <c:pt idx="23">
                  <c:v>99436</c:v>
                </c:pt>
                <c:pt idx="24">
                  <c:v>89634.5</c:v>
                </c:pt>
                <c:pt idx="25">
                  <c:v>84462.5</c:v>
                </c:pt>
                <c:pt idx="26">
                  <c:v>83097</c:v>
                </c:pt>
                <c:pt idx="27">
                  <c:v>84096.5</c:v>
                </c:pt>
                <c:pt idx="28">
                  <c:v>80923.5</c:v>
                </c:pt>
                <c:pt idx="29">
                  <c:v>73244</c:v>
                </c:pt>
                <c:pt idx="30">
                  <c:v>64085.5</c:v>
                </c:pt>
                <c:pt idx="31">
                  <c:v>59219.5</c:v>
                </c:pt>
                <c:pt idx="32">
                  <c:v>64158.5</c:v>
                </c:pt>
                <c:pt idx="33">
                  <c:v>84725.5</c:v>
                </c:pt>
                <c:pt idx="34">
                  <c:v>97195.5</c:v>
                </c:pt>
                <c:pt idx="35">
                  <c:v>105131</c:v>
                </c:pt>
                <c:pt idx="36">
                  <c:v>110731</c:v>
                </c:pt>
                <c:pt idx="37">
                  <c:v>116050.5</c:v>
                </c:pt>
                <c:pt idx="38">
                  <c:v>82679</c:v>
                </c:pt>
                <c:pt idx="39">
                  <c:v>65815.5</c:v>
                </c:pt>
                <c:pt idx="40">
                  <c:v>47801.3</c:v>
                </c:pt>
                <c:pt idx="41">
                  <c:v>39720.5</c:v>
                </c:pt>
                <c:pt idx="42">
                  <c:v>38692</c:v>
                </c:pt>
                <c:pt idx="43">
                  <c:v>39414.35</c:v>
                </c:pt>
                <c:pt idx="44">
                  <c:v>46189.599999999999</c:v>
                </c:pt>
                <c:pt idx="45">
                  <c:v>48061.2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7-4AFF-815E-8E97E67DAF32}"/>
            </c:ext>
          </c:extLst>
        </c:ser>
        <c:ser>
          <c:idx val="19"/>
          <c:order val="19"/>
          <c:tx>
            <c:v>2021 M21.2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Sheet2!$U$2:$U$47</c:f>
              <c:numCache>
                <c:formatCode>General</c:formatCode>
                <c:ptCount val="46"/>
                <c:pt idx="0">
                  <c:v>114766</c:v>
                </c:pt>
                <c:pt idx="1">
                  <c:v>128474.5</c:v>
                </c:pt>
                <c:pt idx="2">
                  <c:v>126180.5</c:v>
                </c:pt>
                <c:pt idx="3">
                  <c:v>125789</c:v>
                </c:pt>
                <c:pt idx="4">
                  <c:v>154447</c:v>
                </c:pt>
                <c:pt idx="5">
                  <c:v>199210</c:v>
                </c:pt>
                <c:pt idx="6">
                  <c:v>207010.5</c:v>
                </c:pt>
                <c:pt idx="7">
                  <c:v>216063.5</c:v>
                </c:pt>
                <c:pt idx="8">
                  <c:v>228932.5</c:v>
                </c:pt>
                <c:pt idx="9">
                  <c:v>248704.5</c:v>
                </c:pt>
                <c:pt idx="10">
                  <c:v>258935</c:v>
                </c:pt>
                <c:pt idx="11">
                  <c:v>265789.5</c:v>
                </c:pt>
                <c:pt idx="12">
                  <c:v>275204</c:v>
                </c:pt>
                <c:pt idx="13">
                  <c:v>266735.5</c:v>
                </c:pt>
                <c:pt idx="14">
                  <c:v>239930.5</c:v>
                </c:pt>
                <c:pt idx="15">
                  <c:v>219829.5</c:v>
                </c:pt>
                <c:pt idx="16">
                  <c:v>212183</c:v>
                </c:pt>
                <c:pt idx="17">
                  <c:v>216129.5</c:v>
                </c:pt>
                <c:pt idx="18">
                  <c:v>218286.5</c:v>
                </c:pt>
                <c:pt idx="19">
                  <c:v>195736.5</c:v>
                </c:pt>
                <c:pt idx="20">
                  <c:v>170764.5</c:v>
                </c:pt>
                <c:pt idx="21">
                  <c:v>134686</c:v>
                </c:pt>
                <c:pt idx="22">
                  <c:v>118871.5</c:v>
                </c:pt>
                <c:pt idx="23">
                  <c:v>106766.5</c:v>
                </c:pt>
                <c:pt idx="24">
                  <c:v>100344</c:v>
                </c:pt>
                <c:pt idx="25">
                  <c:v>98767</c:v>
                </c:pt>
                <c:pt idx="26">
                  <c:v>97607.5</c:v>
                </c:pt>
                <c:pt idx="27">
                  <c:v>95756.5</c:v>
                </c:pt>
                <c:pt idx="28">
                  <c:v>91628.5</c:v>
                </c:pt>
                <c:pt idx="29">
                  <c:v>70561.5</c:v>
                </c:pt>
                <c:pt idx="30">
                  <c:v>62040.5</c:v>
                </c:pt>
                <c:pt idx="31">
                  <c:v>56418</c:v>
                </c:pt>
                <c:pt idx="32">
                  <c:v>60904</c:v>
                </c:pt>
                <c:pt idx="33">
                  <c:v>75943</c:v>
                </c:pt>
                <c:pt idx="34">
                  <c:v>91343.5</c:v>
                </c:pt>
                <c:pt idx="35">
                  <c:v>98573.5</c:v>
                </c:pt>
                <c:pt idx="36">
                  <c:v>99812</c:v>
                </c:pt>
                <c:pt idx="37">
                  <c:v>102240.5</c:v>
                </c:pt>
                <c:pt idx="38">
                  <c:v>85983.5</c:v>
                </c:pt>
                <c:pt idx="39">
                  <c:v>81032</c:v>
                </c:pt>
                <c:pt idx="40">
                  <c:v>55125</c:v>
                </c:pt>
                <c:pt idx="41">
                  <c:v>48374.45</c:v>
                </c:pt>
                <c:pt idx="42">
                  <c:v>46938</c:v>
                </c:pt>
                <c:pt idx="43">
                  <c:v>34005.699999999997</c:v>
                </c:pt>
                <c:pt idx="44">
                  <c:v>38019.050000000003</c:v>
                </c:pt>
                <c:pt idx="45">
                  <c:v>39873.300000000003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FF4-B802-AFBBD518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42288"/>
        <c:axId val="501641896"/>
      </c:lineChart>
      <c:catAx>
        <c:axId val="5016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1896"/>
        <c:crosses val="autoZero"/>
        <c:auto val="1"/>
        <c:lblAlgn val="ctr"/>
        <c:lblOffset val="100"/>
        <c:noMultiLvlLbl val="0"/>
      </c:catAx>
      <c:valAx>
        <c:axId val="5016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spawning biomas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46957592507414E-2"/>
          <c:y val="0.88885293842150637"/>
          <c:w val="0.77312816501254156"/>
          <c:h val="9.9049499983330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1"/>
  <sheetViews>
    <sheetView tabSelected="1" topLeftCell="K19" workbookViewId="0">
      <selection activeCell="AD1" sqref="AD1:AE46"/>
    </sheetView>
  </sheetViews>
  <sheetFormatPr defaultRowHeight="15" x14ac:dyDescent="0.25"/>
  <cols>
    <col min="16" max="16" width="12.42578125" customWidth="1"/>
    <col min="19" max="19" width="10.5703125" bestFit="1" customWidth="1"/>
    <col min="20" max="20" width="9.5703125" bestFit="1" customWidth="1"/>
    <col min="30" max="30" width="13.7109375" style="20" bestFit="1" customWidth="1"/>
    <col min="31" max="31" width="12.5703125" style="20" bestFit="1" customWidth="1"/>
  </cols>
  <sheetData>
    <row r="1" spans="1:55" x14ac:dyDescent="0.25"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 s="4">
        <v>2017</v>
      </c>
      <c r="Q1" s="24">
        <v>2018</v>
      </c>
      <c r="R1" s="24">
        <v>2019</v>
      </c>
      <c r="S1" s="26" t="s">
        <v>88</v>
      </c>
      <c r="T1" s="26" t="s">
        <v>89</v>
      </c>
      <c r="U1" s="24" t="s">
        <v>90</v>
      </c>
      <c r="AA1" t="s">
        <v>43</v>
      </c>
      <c r="AB1">
        <v>229532</v>
      </c>
      <c r="AC1">
        <v>48022.1</v>
      </c>
      <c r="AD1" s="20">
        <f>AB1/2</f>
        <v>114766</v>
      </c>
      <c r="AE1" s="20">
        <f>AC1/2</f>
        <v>24011.05</v>
      </c>
    </row>
    <row r="2" spans="1:55" x14ac:dyDescent="0.25">
      <c r="A2">
        <v>1977</v>
      </c>
      <c r="B2">
        <v>89000</v>
      </c>
      <c r="C2">
        <v>85000</v>
      </c>
      <c r="D2" s="2">
        <v>70485</v>
      </c>
      <c r="E2" s="2">
        <v>73085</v>
      </c>
      <c r="F2" s="2">
        <v>119910</v>
      </c>
      <c r="G2" s="2">
        <v>42383</v>
      </c>
      <c r="H2" s="2">
        <v>136186</v>
      </c>
      <c r="I2" s="2">
        <v>158247</v>
      </c>
      <c r="J2" s="2">
        <v>167351</v>
      </c>
      <c r="K2" s="2">
        <v>169031</v>
      </c>
      <c r="L2" s="2">
        <v>186808</v>
      </c>
      <c r="M2" s="2">
        <v>417262</v>
      </c>
      <c r="N2">
        <v>449277</v>
      </c>
      <c r="O2" s="2">
        <f>S52</f>
        <v>132285</v>
      </c>
      <c r="P2" s="20">
        <v>67948</v>
      </c>
      <c r="Q2" s="25">
        <v>120453</v>
      </c>
      <c r="R2" s="24">
        <v>104751</v>
      </c>
      <c r="S2">
        <v>110411</v>
      </c>
      <c r="T2" s="27">
        <v>105722.5</v>
      </c>
      <c r="U2">
        <v>114766</v>
      </c>
      <c r="W2" s="2"/>
      <c r="X2" s="2"/>
      <c r="AA2" t="s">
        <v>44</v>
      </c>
      <c r="AB2">
        <v>256949</v>
      </c>
      <c r="AC2">
        <v>51583.5</v>
      </c>
      <c r="AD2" s="20">
        <f t="shared" ref="AD2:AD60" si="0">AB2/2</f>
        <v>128474.5</v>
      </c>
      <c r="AE2" s="20">
        <f t="shared" ref="AE2:AE60" si="1">AC2/2</f>
        <v>25791.75</v>
      </c>
      <c r="BC2" s="1"/>
    </row>
    <row r="3" spans="1:55" x14ac:dyDescent="0.25">
      <c r="A3">
        <v>1978</v>
      </c>
      <c r="B3">
        <v>103000</v>
      </c>
      <c r="C3">
        <v>100000</v>
      </c>
      <c r="D3" s="2">
        <v>84115</v>
      </c>
      <c r="E3" s="2">
        <v>79925</v>
      </c>
      <c r="F3" s="2">
        <v>121420</v>
      </c>
      <c r="G3" s="2">
        <v>46819</v>
      </c>
      <c r="H3" s="2">
        <v>160132</v>
      </c>
      <c r="I3" s="2">
        <v>186593</v>
      </c>
      <c r="J3" s="2">
        <v>195614</v>
      </c>
      <c r="K3" s="2">
        <v>204602</v>
      </c>
      <c r="L3" s="2">
        <v>227088</v>
      </c>
      <c r="M3" s="2">
        <v>514875</v>
      </c>
      <c r="N3">
        <v>483965</v>
      </c>
      <c r="O3" s="2">
        <f t="shared" ref="O3:O42" si="2">S53</f>
        <v>143660</v>
      </c>
      <c r="P3" s="20">
        <v>74472.5</v>
      </c>
      <c r="Q3" s="25">
        <v>130267</v>
      </c>
      <c r="R3" s="24">
        <v>117113</v>
      </c>
      <c r="S3">
        <v>119848.5</v>
      </c>
      <c r="T3" s="27">
        <v>117225.5</v>
      </c>
      <c r="U3">
        <v>128474.5</v>
      </c>
      <c r="V3" s="2"/>
      <c r="W3" s="2"/>
      <c r="X3" s="2"/>
      <c r="AA3" t="s">
        <v>45</v>
      </c>
      <c r="AB3">
        <v>252361</v>
      </c>
      <c r="AC3">
        <v>49355.6</v>
      </c>
      <c r="AD3" s="20">
        <f t="shared" si="0"/>
        <v>126180.5</v>
      </c>
      <c r="AE3" s="20">
        <f t="shared" si="1"/>
        <v>24677.8</v>
      </c>
      <c r="BC3" s="1"/>
    </row>
    <row r="4" spans="1:55" x14ac:dyDescent="0.25">
      <c r="A4">
        <v>1979</v>
      </c>
      <c r="B4">
        <v>113000</v>
      </c>
      <c r="C4">
        <v>110000</v>
      </c>
      <c r="D4" s="2">
        <v>88060</v>
      </c>
      <c r="E4" s="2">
        <v>80850</v>
      </c>
      <c r="F4" s="2">
        <v>117255</v>
      </c>
      <c r="G4" s="2">
        <v>49013</v>
      </c>
      <c r="H4" s="2">
        <v>163907</v>
      </c>
      <c r="I4" s="2">
        <v>194541</v>
      </c>
      <c r="J4" s="2">
        <v>202005</v>
      </c>
      <c r="K4" s="2">
        <v>213924</v>
      </c>
      <c r="L4" s="2">
        <v>239480</v>
      </c>
      <c r="M4" s="2">
        <v>528010</v>
      </c>
      <c r="N4">
        <v>474895</v>
      </c>
      <c r="O4" s="2">
        <f t="shared" si="2"/>
        <v>140575</v>
      </c>
      <c r="P4" s="20">
        <v>71787</v>
      </c>
      <c r="Q4" s="25">
        <v>126010</v>
      </c>
      <c r="R4" s="24">
        <v>114283</v>
      </c>
      <c r="S4">
        <v>117987.5</v>
      </c>
      <c r="T4" s="27">
        <v>114369.5</v>
      </c>
      <c r="U4">
        <v>126180.5</v>
      </c>
      <c r="V4" s="2"/>
      <c r="W4" s="2"/>
      <c r="X4" s="2"/>
      <c r="AA4" t="s">
        <v>46</v>
      </c>
      <c r="AB4">
        <v>251578</v>
      </c>
      <c r="AC4">
        <v>46543.199999999997</v>
      </c>
      <c r="AD4" s="20">
        <f t="shared" si="0"/>
        <v>125789</v>
      </c>
      <c r="AE4" s="20">
        <f t="shared" si="1"/>
        <v>23271.599999999999</v>
      </c>
      <c r="BC4" s="1"/>
    </row>
    <row r="5" spans="1:55" x14ac:dyDescent="0.25">
      <c r="A5">
        <v>1980</v>
      </c>
      <c r="B5">
        <v>118000</v>
      </c>
      <c r="C5">
        <v>113000</v>
      </c>
      <c r="D5" s="2">
        <v>90390</v>
      </c>
      <c r="E5" s="2">
        <v>81330</v>
      </c>
      <c r="F5" s="2">
        <v>110640</v>
      </c>
      <c r="G5" s="2">
        <v>48282</v>
      </c>
      <c r="H5" s="2">
        <v>159027</v>
      </c>
      <c r="I5" s="2">
        <v>196358</v>
      </c>
      <c r="J5" s="2">
        <v>202656</v>
      </c>
      <c r="K5" s="2">
        <v>211323</v>
      </c>
      <c r="L5" s="2">
        <v>238081</v>
      </c>
      <c r="M5" s="2">
        <v>502250</v>
      </c>
      <c r="N5">
        <v>459504</v>
      </c>
      <c r="O5" s="2">
        <f t="shared" si="2"/>
        <v>140510</v>
      </c>
      <c r="P5" s="20">
        <v>72544</v>
      </c>
      <c r="Q5" s="25">
        <v>123733</v>
      </c>
      <c r="R5" s="24">
        <v>110135.5</v>
      </c>
      <c r="S5">
        <v>120263.5</v>
      </c>
      <c r="T5" s="27">
        <v>112318</v>
      </c>
      <c r="U5">
        <v>125789</v>
      </c>
      <c r="V5" s="2"/>
      <c r="W5" s="2"/>
      <c r="X5" s="2"/>
      <c r="AA5" t="s">
        <v>47</v>
      </c>
      <c r="AB5">
        <v>308894</v>
      </c>
      <c r="AC5">
        <v>54603.9</v>
      </c>
      <c r="AD5" s="20">
        <f t="shared" si="0"/>
        <v>154447</v>
      </c>
      <c r="AE5" s="20">
        <f t="shared" si="1"/>
        <v>27301.95</v>
      </c>
      <c r="BC5" s="1"/>
    </row>
    <row r="6" spans="1:55" x14ac:dyDescent="0.25">
      <c r="A6">
        <v>1981</v>
      </c>
      <c r="B6">
        <v>128000</v>
      </c>
      <c r="C6">
        <v>123000</v>
      </c>
      <c r="D6" s="2">
        <v>102270</v>
      </c>
      <c r="E6" s="2">
        <v>84160</v>
      </c>
      <c r="F6" s="2">
        <v>106210</v>
      </c>
      <c r="G6" s="2">
        <v>58523</v>
      </c>
      <c r="H6" s="2">
        <v>164605</v>
      </c>
      <c r="I6" s="2">
        <v>215009</v>
      </c>
      <c r="J6" s="2">
        <v>221969</v>
      </c>
      <c r="K6" s="2">
        <v>225610</v>
      </c>
      <c r="L6" s="2">
        <v>252175</v>
      </c>
      <c r="M6" s="2">
        <v>510750</v>
      </c>
      <c r="N6">
        <v>475040</v>
      </c>
      <c r="O6" s="2">
        <f t="shared" si="2"/>
        <v>160675</v>
      </c>
      <c r="P6" s="20">
        <v>82589.5</v>
      </c>
      <c r="Q6" s="25">
        <v>151435.5</v>
      </c>
      <c r="R6" s="24">
        <v>125321</v>
      </c>
      <c r="S6">
        <v>143777.5</v>
      </c>
      <c r="T6" s="27">
        <v>134207.5</v>
      </c>
      <c r="U6">
        <v>154447</v>
      </c>
      <c r="V6" s="2"/>
      <c r="W6" s="2"/>
      <c r="X6" s="2"/>
      <c r="AA6" t="s">
        <v>48</v>
      </c>
      <c r="AB6">
        <v>398420</v>
      </c>
      <c r="AC6">
        <v>68478.7</v>
      </c>
      <c r="AD6" s="20">
        <f t="shared" si="0"/>
        <v>199210</v>
      </c>
      <c r="AE6" s="20">
        <f t="shared" si="1"/>
        <v>34239.35</v>
      </c>
      <c r="BC6" s="1"/>
    </row>
    <row r="7" spans="1:55" x14ac:dyDescent="0.25">
      <c r="A7">
        <v>1982</v>
      </c>
      <c r="B7">
        <v>141000</v>
      </c>
      <c r="C7">
        <v>136000</v>
      </c>
      <c r="D7" s="2">
        <v>124875</v>
      </c>
      <c r="E7" s="2">
        <v>96945</v>
      </c>
      <c r="F7" s="2">
        <v>122635</v>
      </c>
      <c r="G7" s="2">
        <v>84423</v>
      </c>
      <c r="H7" s="2">
        <v>190837</v>
      </c>
      <c r="I7" s="2">
        <v>242461</v>
      </c>
      <c r="J7" s="2">
        <v>248968</v>
      </c>
      <c r="K7" s="2">
        <v>257987</v>
      </c>
      <c r="L7" s="2">
        <v>285659</v>
      </c>
      <c r="M7" s="2">
        <v>561345</v>
      </c>
      <c r="N7">
        <v>493067</v>
      </c>
      <c r="O7" s="2">
        <f t="shared" si="2"/>
        <v>195575</v>
      </c>
      <c r="P7" s="20">
        <v>98601</v>
      </c>
      <c r="Q7" s="25">
        <v>188497</v>
      </c>
      <c r="R7" s="24">
        <v>153289</v>
      </c>
      <c r="S7">
        <v>166784.5</v>
      </c>
      <c r="T7" s="27">
        <v>160243</v>
      </c>
      <c r="U7">
        <v>199210</v>
      </c>
      <c r="V7" s="2"/>
      <c r="W7" s="2"/>
      <c r="X7" s="2"/>
      <c r="AA7" t="s">
        <v>49</v>
      </c>
      <c r="AB7">
        <v>414021</v>
      </c>
      <c r="AC7">
        <v>68767.100000000006</v>
      </c>
      <c r="AD7" s="20">
        <f t="shared" si="0"/>
        <v>207010.5</v>
      </c>
      <c r="AE7" s="20">
        <f t="shared" si="1"/>
        <v>34383.550000000003</v>
      </c>
      <c r="BC7" s="1"/>
    </row>
    <row r="8" spans="1:55" x14ac:dyDescent="0.25">
      <c r="A8">
        <v>1983</v>
      </c>
      <c r="B8">
        <v>154000</v>
      </c>
      <c r="C8">
        <v>147000</v>
      </c>
      <c r="D8" s="2">
        <v>144380</v>
      </c>
      <c r="E8" s="2">
        <v>110700</v>
      </c>
      <c r="F8" s="2">
        <v>138915</v>
      </c>
      <c r="G8" s="2">
        <v>90265</v>
      </c>
      <c r="H8" s="2">
        <v>198042</v>
      </c>
      <c r="I8" s="2">
        <v>240658</v>
      </c>
      <c r="J8" s="2">
        <v>245648</v>
      </c>
      <c r="K8" s="2">
        <v>257838</v>
      </c>
      <c r="L8" s="2">
        <v>285396</v>
      </c>
      <c r="M8" s="2">
        <v>539730</v>
      </c>
      <c r="N8">
        <v>467587</v>
      </c>
      <c r="O8" s="2">
        <f t="shared" si="2"/>
        <v>208360</v>
      </c>
      <c r="P8" s="20">
        <v>101519.5</v>
      </c>
      <c r="Q8" s="25">
        <v>197736</v>
      </c>
      <c r="R8" s="24">
        <v>162279.5</v>
      </c>
      <c r="S8">
        <v>172374.5</v>
      </c>
      <c r="T8" s="27">
        <v>168783.5</v>
      </c>
      <c r="U8">
        <v>207010.5</v>
      </c>
      <c r="V8" s="2"/>
      <c r="W8" s="2"/>
      <c r="X8" s="2"/>
      <c r="AA8" t="s">
        <v>50</v>
      </c>
      <c r="AB8">
        <v>432127</v>
      </c>
      <c r="AC8">
        <v>69091.199999999997</v>
      </c>
      <c r="AD8" s="20">
        <f t="shared" si="0"/>
        <v>216063.5</v>
      </c>
      <c r="AE8" s="20">
        <f t="shared" si="1"/>
        <v>34545.599999999999</v>
      </c>
      <c r="BC8" s="1"/>
    </row>
    <row r="9" spans="1:55" x14ac:dyDescent="0.25">
      <c r="A9">
        <v>1984</v>
      </c>
      <c r="B9">
        <v>165000</v>
      </c>
      <c r="C9">
        <v>159000</v>
      </c>
      <c r="D9" s="2">
        <v>161225</v>
      </c>
      <c r="E9" s="2">
        <v>121050</v>
      </c>
      <c r="F9" s="2">
        <v>156995</v>
      </c>
      <c r="G9" s="2">
        <v>91090</v>
      </c>
      <c r="H9" s="2">
        <v>187314</v>
      </c>
      <c r="I9" s="2">
        <v>223085</v>
      </c>
      <c r="J9" s="2">
        <v>227027</v>
      </c>
      <c r="K9" s="2">
        <v>238070</v>
      </c>
      <c r="L9" s="2">
        <v>262246</v>
      </c>
      <c r="M9" s="2">
        <v>486303</v>
      </c>
      <c r="N9">
        <v>428067</v>
      </c>
      <c r="O9" s="2">
        <f t="shared" si="2"/>
        <v>210755</v>
      </c>
      <c r="P9" s="20">
        <v>101765.5</v>
      </c>
      <c r="Q9" s="25">
        <v>200333</v>
      </c>
      <c r="R9" s="24">
        <v>164768.5</v>
      </c>
      <c r="S9">
        <v>173590</v>
      </c>
      <c r="T9" s="27">
        <v>170865.5</v>
      </c>
      <c r="U9">
        <v>216063.5</v>
      </c>
      <c r="V9" s="2"/>
      <c r="W9" s="2"/>
      <c r="X9" s="2"/>
      <c r="AA9" t="s">
        <v>51</v>
      </c>
      <c r="AB9">
        <v>457865</v>
      </c>
      <c r="AC9">
        <v>66847.199999999997</v>
      </c>
      <c r="AD9" s="20">
        <f t="shared" si="0"/>
        <v>228932.5</v>
      </c>
      <c r="AE9" s="20">
        <f t="shared" si="1"/>
        <v>33423.599999999999</v>
      </c>
      <c r="BC9" s="1"/>
    </row>
    <row r="10" spans="1:55" x14ac:dyDescent="0.25">
      <c r="A10">
        <v>1985</v>
      </c>
      <c r="B10">
        <v>174000</v>
      </c>
      <c r="C10">
        <v>167000</v>
      </c>
      <c r="D10" s="2">
        <v>179875</v>
      </c>
      <c r="E10" s="2">
        <v>135030</v>
      </c>
      <c r="F10" s="2">
        <v>185595</v>
      </c>
      <c r="G10" s="2">
        <v>103996</v>
      </c>
      <c r="H10" s="2">
        <v>181428</v>
      </c>
      <c r="I10" s="2">
        <v>213126</v>
      </c>
      <c r="J10" s="2">
        <v>216277</v>
      </c>
      <c r="K10" s="2">
        <v>225556</v>
      </c>
      <c r="L10" s="2">
        <v>244848</v>
      </c>
      <c r="M10" s="2">
        <v>438862</v>
      </c>
      <c r="N10">
        <v>399136</v>
      </c>
      <c r="O10" s="2">
        <f t="shared" si="2"/>
        <v>214060</v>
      </c>
      <c r="P10" s="20">
        <v>116150</v>
      </c>
      <c r="Q10" s="25">
        <v>218128.5</v>
      </c>
      <c r="R10" s="24">
        <v>182456.5</v>
      </c>
      <c r="S10">
        <v>188541.5</v>
      </c>
      <c r="T10" s="27">
        <v>189897</v>
      </c>
      <c r="U10">
        <v>228932.5</v>
      </c>
      <c r="V10" s="2"/>
      <c r="W10" s="2"/>
      <c r="X10" s="2"/>
      <c r="AA10" t="s">
        <v>52</v>
      </c>
      <c r="AB10">
        <v>497409</v>
      </c>
      <c r="AC10">
        <v>64196.7</v>
      </c>
      <c r="AD10" s="20">
        <f t="shared" si="0"/>
        <v>248704.5</v>
      </c>
      <c r="AE10" s="20">
        <f t="shared" si="1"/>
        <v>32098.35</v>
      </c>
      <c r="BC10" s="1"/>
    </row>
    <row r="11" spans="1:55" x14ac:dyDescent="0.25">
      <c r="A11">
        <v>1986</v>
      </c>
      <c r="B11">
        <v>177000</v>
      </c>
      <c r="C11">
        <v>171000</v>
      </c>
      <c r="D11" s="2">
        <v>191700</v>
      </c>
      <c r="E11" s="2">
        <v>147765</v>
      </c>
      <c r="F11" s="2">
        <v>205415</v>
      </c>
      <c r="G11" s="2">
        <v>120116</v>
      </c>
      <c r="H11" s="2">
        <v>185445</v>
      </c>
      <c r="I11" s="2">
        <v>211306</v>
      </c>
      <c r="J11" s="2">
        <v>213715</v>
      </c>
      <c r="K11" s="2">
        <v>221341</v>
      </c>
      <c r="L11" s="2">
        <v>234405</v>
      </c>
      <c r="M11" s="2">
        <v>396007</v>
      </c>
      <c r="N11">
        <v>376380</v>
      </c>
      <c r="O11" s="2">
        <f t="shared" si="2"/>
        <v>211320</v>
      </c>
      <c r="P11" s="20">
        <v>138020</v>
      </c>
      <c r="Q11" s="25">
        <v>242499.5</v>
      </c>
      <c r="R11" s="24">
        <v>210696</v>
      </c>
      <c r="S11">
        <v>211098</v>
      </c>
      <c r="T11" s="27">
        <v>218353</v>
      </c>
      <c r="U11">
        <v>248704.5</v>
      </c>
      <c r="V11" s="2"/>
      <c r="W11" s="2"/>
      <c r="X11" s="2"/>
      <c r="AA11" t="s">
        <v>53</v>
      </c>
      <c r="AB11">
        <v>517870</v>
      </c>
      <c r="AC11">
        <v>59167.5</v>
      </c>
      <c r="AD11" s="20">
        <f t="shared" si="0"/>
        <v>258935</v>
      </c>
      <c r="AE11" s="20">
        <f t="shared" si="1"/>
        <v>29583.75</v>
      </c>
      <c r="BC11" s="1"/>
    </row>
    <row r="12" spans="1:55" x14ac:dyDescent="0.25">
      <c r="A12">
        <v>1987</v>
      </c>
      <c r="B12">
        <v>176000</v>
      </c>
      <c r="C12">
        <v>168000</v>
      </c>
      <c r="D12" s="2">
        <v>193640</v>
      </c>
      <c r="E12" s="2">
        <v>152995</v>
      </c>
      <c r="F12" s="2">
        <v>214720</v>
      </c>
      <c r="G12" s="2">
        <v>131660</v>
      </c>
      <c r="H12" s="2">
        <v>191279</v>
      </c>
      <c r="I12" s="2">
        <v>212431</v>
      </c>
      <c r="J12" s="2">
        <v>214332</v>
      </c>
      <c r="K12" s="2">
        <v>220298</v>
      </c>
      <c r="L12" s="2">
        <v>226094</v>
      </c>
      <c r="M12" s="2">
        <v>355515</v>
      </c>
      <c r="N12">
        <v>354220</v>
      </c>
      <c r="O12" s="2">
        <f t="shared" si="2"/>
        <v>203960</v>
      </c>
      <c r="P12" s="20">
        <v>157634</v>
      </c>
      <c r="Q12" s="25">
        <v>254205.5</v>
      </c>
      <c r="R12" s="24">
        <v>232909</v>
      </c>
      <c r="S12">
        <v>227492.5</v>
      </c>
      <c r="T12" s="27">
        <v>237217</v>
      </c>
      <c r="U12">
        <v>258935</v>
      </c>
      <c r="V12" s="2"/>
      <c r="W12" s="2"/>
      <c r="X12" s="2"/>
      <c r="AA12" t="s">
        <v>54</v>
      </c>
      <c r="AB12">
        <v>531579</v>
      </c>
      <c r="AC12">
        <v>54377.9</v>
      </c>
      <c r="AD12" s="20">
        <f t="shared" si="0"/>
        <v>265789.5</v>
      </c>
      <c r="AE12" s="20">
        <f t="shared" si="1"/>
        <v>27188.95</v>
      </c>
      <c r="BC12" s="1"/>
    </row>
    <row r="13" spans="1:55" x14ac:dyDescent="0.25">
      <c r="A13">
        <v>1988</v>
      </c>
      <c r="B13">
        <v>177000</v>
      </c>
      <c r="C13">
        <v>167000</v>
      </c>
      <c r="D13" s="2">
        <v>202360</v>
      </c>
      <c r="E13" s="2">
        <v>158965</v>
      </c>
      <c r="F13" s="2">
        <v>220715</v>
      </c>
      <c r="G13" s="2">
        <v>132230</v>
      </c>
      <c r="H13" s="2">
        <v>190263</v>
      </c>
      <c r="I13" s="2">
        <v>203905</v>
      </c>
      <c r="J13" s="2">
        <v>205381</v>
      </c>
      <c r="K13" s="2">
        <v>208697</v>
      </c>
      <c r="L13" s="2">
        <v>211026</v>
      </c>
      <c r="M13" s="2">
        <v>319025</v>
      </c>
      <c r="N13">
        <v>331807</v>
      </c>
      <c r="O13" s="2">
        <f t="shared" si="2"/>
        <v>202310</v>
      </c>
      <c r="P13" s="20">
        <v>171305.5</v>
      </c>
      <c r="Q13" s="25">
        <v>255329.5</v>
      </c>
      <c r="R13" s="24">
        <v>236288.5</v>
      </c>
      <c r="S13">
        <v>233008.5</v>
      </c>
      <c r="T13" s="27">
        <v>241050.5</v>
      </c>
      <c r="U13">
        <v>265789.5</v>
      </c>
      <c r="V13" s="2"/>
      <c r="W13" s="2"/>
      <c r="X13" s="2"/>
      <c r="AA13" t="s">
        <v>55</v>
      </c>
      <c r="AB13">
        <v>550408</v>
      </c>
      <c r="AC13">
        <v>49334.3</v>
      </c>
      <c r="AD13" s="20">
        <f t="shared" si="0"/>
        <v>275204</v>
      </c>
      <c r="AE13" s="20">
        <f t="shared" si="1"/>
        <v>24667.15</v>
      </c>
      <c r="BC13" s="1"/>
    </row>
    <row r="14" spans="1:55" x14ac:dyDescent="0.25">
      <c r="A14">
        <v>1989</v>
      </c>
      <c r="B14">
        <v>172000</v>
      </c>
      <c r="C14">
        <v>163000</v>
      </c>
      <c r="D14" s="2">
        <v>216790</v>
      </c>
      <c r="E14" s="2">
        <v>169150</v>
      </c>
      <c r="F14" s="2">
        <v>232005</v>
      </c>
      <c r="G14" s="2">
        <v>142571</v>
      </c>
      <c r="H14" s="2">
        <v>187462</v>
      </c>
      <c r="I14" s="2">
        <v>197412</v>
      </c>
      <c r="J14" s="2">
        <v>198367</v>
      </c>
      <c r="K14" s="2">
        <v>198776</v>
      </c>
      <c r="L14" s="2">
        <v>202045</v>
      </c>
      <c r="M14" s="2">
        <v>306546</v>
      </c>
      <c r="N14">
        <v>320414</v>
      </c>
      <c r="O14" s="2">
        <f t="shared" si="2"/>
        <v>208230</v>
      </c>
      <c r="P14" s="20">
        <v>186405.5</v>
      </c>
      <c r="Q14" s="25">
        <v>263179.5</v>
      </c>
      <c r="R14" s="24">
        <v>245589.5</v>
      </c>
      <c r="S14">
        <v>243171.5</v>
      </c>
      <c r="T14" s="27">
        <v>253102.5</v>
      </c>
      <c r="U14">
        <v>275204</v>
      </c>
      <c r="V14" s="2"/>
      <c r="W14" s="2"/>
      <c r="X14" s="2"/>
      <c r="AA14" t="s">
        <v>56</v>
      </c>
      <c r="AB14">
        <v>533471</v>
      </c>
      <c r="AC14">
        <v>42497.3</v>
      </c>
      <c r="AD14" s="20">
        <f t="shared" si="0"/>
        <v>266735.5</v>
      </c>
      <c r="AE14" s="20">
        <f t="shared" si="1"/>
        <v>21248.65</v>
      </c>
      <c r="BC14" s="1"/>
    </row>
    <row r="15" spans="1:55" x14ac:dyDescent="0.25">
      <c r="A15">
        <v>1990</v>
      </c>
      <c r="B15">
        <v>162000</v>
      </c>
      <c r="C15">
        <v>152000</v>
      </c>
      <c r="D15" s="2">
        <v>221100</v>
      </c>
      <c r="E15" s="2">
        <v>173780</v>
      </c>
      <c r="F15" s="2">
        <v>237430</v>
      </c>
      <c r="G15" s="2">
        <v>143190</v>
      </c>
      <c r="H15" s="2">
        <v>181049</v>
      </c>
      <c r="I15" s="2">
        <v>187446</v>
      </c>
      <c r="J15" s="2">
        <v>187980</v>
      </c>
      <c r="K15" s="2">
        <v>188967</v>
      </c>
      <c r="L15" s="2">
        <v>192004</v>
      </c>
      <c r="M15" s="2">
        <v>290091</v>
      </c>
      <c r="N15">
        <v>300556</v>
      </c>
      <c r="O15" s="2">
        <f t="shared" si="2"/>
        <v>204735</v>
      </c>
      <c r="P15" s="20">
        <v>190462.5</v>
      </c>
      <c r="Q15" s="25">
        <v>260761</v>
      </c>
      <c r="R15" s="24">
        <v>248913.5</v>
      </c>
      <c r="S15">
        <v>243230.5</v>
      </c>
      <c r="T15" s="27">
        <v>254499.5</v>
      </c>
      <c r="U15">
        <v>266735.5</v>
      </c>
      <c r="V15" s="2"/>
      <c r="W15" s="2"/>
      <c r="X15" s="2"/>
      <c r="AA15" t="s">
        <v>57</v>
      </c>
      <c r="AB15">
        <v>479861</v>
      </c>
      <c r="AC15">
        <v>36638.9</v>
      </c>
      <c r="AD15" s="20">
        <f t="shared" si="0"/>
        <v>239930.5</v>
      </c>
      <c r="AE15" s="20">
        <f t="shared" si="1"/>
        <v>18319.45</v>
      </c>
      <c r="BC15" s="1"/>
    </row>
    <row r="16" spans="1:55" x14ac:dyDescent="0.25">
      <c r="A16">
        <v>1991</v>
      </c>
      <c r="B16">
        <v>153000</v>
      </c>
      <c r="C16">
        <v>144000</v>
      </c>
      <c r="D16" s="2">
        <v>212975</v>
      </c>
      <c r="E16" s="2">
        <v>165530</v>
      </c>
      <c r="F16" s="2">
        <v>221530</v>
      </c>
      <c r="G16" s="2">
        <v>124241</v>
      </c>
      <c r="H16" s="2">
        <v>159824</v>
      </c>
      <c r="I16" s="2">
        <v>169320</v>
      </c>
      <c r="J16" s="2">
        <v>169558</v>
      </c>
      <c r="K16" s="2">
        <v>169701</v>
      </c>
      <c r="L16" s="2">
        <v>172390</v>
      </c>
      <c r="M16" s="2">
        <v>260199</v>
      </c>
      <c r="N16">
        <v>277791</v>
      </c>
      <c r="O16" s="2">
        <f t="shared" si="2"/>
        <v>184630</v>
      </c>
      <c r="P16" s="20">
        <v>176206.5</v>
      </c>
      <c r="Q16" s="25">
        <v>236942.5</v>
      </c>
      <c r="R16" s="24">
        <v>228488.5</v>
      </c>
      <c r="S16">
        <v>223300.5</v>
      </c>
      <c r="T16" s="27">
        <v>233360</v>
      </c>
      <c r="U16">
        <v>239930.5</v>
      </c>
      <c r="V16" s="2"/>
      <c r="W16" s="2"/>
      <c r="X16" s="2"/>
      <c r="AA16" t="s">
        <v>58</v>
      </c>
      <c r="AB16">
        <v>439659</v>
      </c>
      <c r="AC16">
        <v>32944.800000000003</v>
      </c>
      <c r="AD16" s="20">
        <f t="shared" si="0"/>
        <v>219829.5</v>
      </c>
      <c r="AE16" s="20">
        <f t="shared" si="1"/>
        <v>16472.400000000001</v>
      </c>
      <c r="BC16" s="1"/>
    </row>
    <row r="17" spans="1:55" x14ac:dyDescent="0.25">
      <c r="A17">
        <v>1992</v>
      </c>
      <c r="B17">
        <v>150000</v>
      </c>
      <c r="C17">
        <v>141000</v>
      </c>
      <c r="D17" s="2">
        <v>205565</v>
      </c>
      <c r="E17" s="2">
        <v>158055</v>
      </c>
      <c r="F17" s="2">
        <v>208960</v>
      </c>
      <c r="G17" s="2">
        <v>111780</v>
      </c>
      <c r="H17" s="2">
        <v>143723</v>
      </c>
      <c r="I17" s="2">
        <v>150715</v>
      </c>
      <c r="J17" s="2">
        <v>150833</v>
      </c>
      <c r="K17" s="2">
        <v>149600</v>
      </c>
      <c r="L17" s="2">
        <v>151710</v>
      </c>
      <c r="M17" s="2">
        <v>235414</v>
      </c>
      <c r="N17">
        <v>261240</v>
      </c>
      <c r="O17" s="2">
        <f t="shared" si="2"/>
        <v>167680</v>
      </c>
      <c r="P17" s="20">
        <v>164149</v>
      </c>
      <c r="Q17" s="25">
        <v>215132.5</v>
      </c>
      <c r="R17" s="24">
        <v>210314.5</v>
      </c>
      <c r="S17">
        <v>205079</v>
      </c>
      <c r="T17" s="27">
        <v>213108</v>
      </c>
      <c r="U17">
        <v>219829.5</v>
      </c>
      <c r="V17" s="2"/>
      <c r="W17" s="2"/>
      <c r="X17" s="2"/>
      <c r="AA17" t="s">
        <v>59</v>
      </c>
      <c r="AB17">
        <v>424366</v>
      </c>
      <c r="AC17">
        <v>31500.9</v>
      </c>
      <c r="AD17" s="20">
        <f t="shared" si="0"/>
        <v>212183</v>
      </c>
      <c r="AE17" s="20">
        <f t="shared" si="1"/>
        <v>15750.45</v>
      </c>
      <c r="BC17" s="1"/>
    </row>
    <row r="18" spans="1:55" x14ac:dyDescent="0.25">
      <c r="A18">
        <v>1993</v>
      </c>
      <c r="B18">
        <v>154000</v>
      </c>
      <c r="C18">
        <v>145000</v>
      </c>
      <c r="D18" s="2">
        <v>203475</v>
      </c>
      <c r="E18" s="2">
        <v>153010</v>
      </c>
      <c r="F18" s="2">
        <v>199410</v>
      </c>
      <c r="G18" s="2">
        <v>100449</v>
      </c>
      <c r="H18" s="2">
        <v>134387</v>
      </c>
      <c r="I18" s="2">
        <v>144140</v>
      </c>
      <c r="J18" s="2">
        <v>143790</v>
      </c>
      <c r="K18" s="2">
        <v>142250</v>
      </c>
      <c r="L18" s="2">
        <v>144063</v>
      </c>
      <c r="M18" s="2">
        <v>226204</v>
      </c>
      <c r="N18">
        <v>257833</v>
      </c>
      <c r="O18" s="2">
        <f t="shared" si="2"/>
        <v>153455</v>
      </c>
      <c r="P18" s="20">
        <v>154272</v>
      </c>
      <c r="Q18" s="25">
        <v>199048.5</v>
      </c>
      <c r="R18" s="24">
        <v>193724</v>
      </c>
      <c r="S18">
        <v>191449.5</v>
      </c>
      <c r="T18" s="27">
        <v>198337.5</v>
      </c>
      <c r="U18">
        <v>212183</v>
      </c>
      <c r="V18" s="2"/>
      <c r="W18" s="2"/>
      <c r="X18" s="2"/>
      <c r="AA18" t="s">
        <v>60</v>
      </c>
      <c r="AB18">
        <v>432259</v>
      </c>
      <c r="AC18">
        <v>30163.599999999999</v>
      </c>
      <c r="AD18" s="20">
        <f t="shared" si="0"/>
        <v>216129.5</v>
      </c>
      <c r="AE18" s="20">
        <f t="shared" si="1"/>
        <v>15081.8</v>
      </c>
      <c r="BC18" s="1"/>
    </row>
    <row r="19" spans="1:55" x14ac:dyDescent="0.25">
      <c r="A19">
        <v>1994</v>
      </c>
      <c r="B19">
        <v>159000</v>
      </c>
      <c r="C19">
        <v>149000</v>
      </c>
      <c r="D19" s="2">
        <v>214960</v>
      </c>
      <c r="E19" s="2">
        <v>161185</v>
      </c>
      <c r="F19" s="2">
        <v>208485</v>
      </c>
      <c r="G19" s="2">
        <v>104843</v>
      </c>
      <c r="H19" s="2">
        <v>143630</v>
      </c>
      <c r="I19" s="2">
        <v>148816</v>
      </c>
      <c r="J19" s="2">
        <v>148362</v>
      </c>
      <c r="K19" s="2">
        <v>145558</v>
      </c>
      <c r="L19" s="2">
        <v>146202</v>
      </c>
      <c r="M19" s="2">
        <v>229276</v>
      </c>
      <c r="N19">
        <v>269945</v>
      </c>
      <c r="O19" s="2">
        <f t="shared" si="2"/>
        <v>154515</v>
      </c>
      <c r="P19" s="20">
        <v>159545</v>
      </c>
      <c r="Q19" s="25">
        <v>200624.5</v>
      </c>
      <c r="R19" s="24">
        <v>196022</v>
      </c>
      <c r="S19">
        <v>194484.5</v>
      </c>
      <c r="T19" s="27">
        <v>201236</v>
      </c>
      <c r="U19">
        <v>216129.5</v>
      </c>
      <c r="V19" s="2"/>
      <c r="W19" s="2"/>
      <c r="X19" s="2"/>
      <c r="AA19" t="s">
        <v>61</v>
      </c>
      <c r="AB19">
        <v>436573</v>
      </c>
      <c r="AC19">
        <v>28333.9</v>
      </c>
      <c r="AD19" s="20">
        <f t="shared" si="0"/>
        <v>218286.5</v>
      </c>
      <c r="AE19" s="20">
        <f t="shared" si="1"/>
        <v>14166.95</v>
      </c>
      <c r="BC19" s="1"/>
    </row>
    <row r="20" spans="1:55" x14ac:dyDescent="0.25">
      <c r="A20">
        <v>1995</v>
      </c>
      <c r="B20">
        <v>157000</v>
      </c>
      <c r="C20">
        <v>146000</v>
      </c>
      <c r="D20" s="2">
        <v>222655</v>
      </c>
      <c r="E20" s="2">
        <v>170535</v>
      </c>
      <c r="F20" s="2">
        <v>218385</v>
      </c>
      <c r="G20" s="2">
        <v>116013</v>
      </c>
      <c r="H20" s="2">
        <v>156502</v>
      </c>
      <c r="I20" s="2">
        <v>156929</v>
      </c>
      <c r="J20" s="2">
        <v>156445</v>
      </c>
      <c r="K20" s="2">
        <v>154545</v>
      </c>
      <c r="L20" s="2">
        <v>155479</v>
      </c>
      <c r="M20" s="2">
        <v>239934</v>
      </c>
      <c r="N20">
        <v>280725</v>
      </c>
      <c r="O20" s="2">
        <f t="shared" si="2"/>
        <v>155935</v>
      </c>
      <c r="P20" s="20">
        <v>164137.5</v>
      </c>
      <c r="Q20" s="25">
        <v>201298.5</v>
      </c>
      <c r="R20" s="24">
        <v>199154.5</v>
      </c>
      <c r="S20">
        <v>194410.5</v>
      </c>
      <c r="T20" s="27">
        <v>202277</v>
      </c>
      <c r="U20">
        <v>218286.5</v>
      </c>
      <c r="V20" s="2"/>
      <c r="W20" s="2"/>
      <c r="X20" s="2"/>
      <c r="AA20" t="s">
        <v>62</v>
      </c>
      <c r="AB20">
        <v>391473</v>
      </c>
      <c r="AC20">
        <v>25319.3</v>
      </c>
      <c r="AD20" s="20">
        <f t="shared" si="0"/>
        <v>195736.5</v>
      </c>
      <c r="AE20" s="20">
        <f t="shared" si="1"/>
        <v>12659.65</v>
      </c>
      <c r="BC20" s="1"/>
    </row>
    <row r="21" spans="1:55" x14ac:dyDescent="0.25">
      <c r="A21">
        <v>1996</v>
      </c>
      <c r="B21">
        <v>150000</v>
      </c>
      <c r="C21">
        <v>140000</v>
      </c>
      <c r="D21" s="2">
        <v>213540</v>
      </c>
      <c r="E21" s="2">
        <v>165845</v>
      </c>
      <c r="F21" s="2">
        <v>213060</v>
      </c>
      <c r="G21" s="2">
        <v>112578</v>
      </c>
      <c r="H21" s="2">
        <v>154448</v>
      </c>
      <c r="I21" s="2">
        <v>151639</v>
      </c>
      <c r="J21" s="2">
        <v>150276</v>
      </c>
      <c r="K21" s="2">
        <v>149391</v>
      </c>
      <c r="L21" s="2">
        <v>150300</v>
      </c>
      <c r="M21" s="2">
        <v>231890</v>
      </c>
      <c r="N21">
        <v>271803</v>
      </c>
      <c r="O21" s="2">
        <f t="shared" si="2"/>
        <v>140470</v>
      </c>
      <c r="P21" s="20">
        <v>148524.5</v>
      </c>
      <c r="Q21" s="25">
        <v>180727</v>
      </c>
      <c r="R21" s="24">
        <v>179380.5</v>
      </c>
      <c r="S21">
        <v>172766</v>
      </c>
      <c r="T21" s="27">
        <v>180906</v>
      </c>
      <c r="U21">
        <v>195736.5</v>
      </c>
      <c r="V21" s="2"/>
      <c r="W21" s="2"/>
      <c r="X21" s="2"/>
      <c r="AA21" t="s">
        <v>63</v>
      </c>
      <c r="AB21">
        <v>341529</v>
      </c>
      <c r="AC21">
        <v>22310.799999999999</v>
      </c>
      <c r="AD21" s="20">
        <f t="shared" si="0"/>
        <v>170764.5</v>
      </c>
      <c r="AE21" s="20">
        <f t="shared" si="1"/>
        <v>11155.4</v>
      </c>
      <c r="BC21" s="1"/>
    </row>
    <row r="22" spans="1:55" x14ac:dyDescent="0.25">
      <c r="A22">
        <v>1997</v>
      </c>
      <c r="B22">
        <v>139000</v>
      </c>
      <c r="C22">
        <v>129000</v>
      </c>
      <c r="D22" s="2">
        <v>200725</v>
      </c>
      <c r="E22" s="2">
        <v>158500</v>
      </c>
      <c r="F22" s="2">
        <v>200170</v>
      </c>
      <c r="G22" s="2">
        <v>107972</v>
      </c>
      <c r="H22" s="2">
        <v>149001</v>
      </c>
      <c r="I22" s="2">
        <v>144069</v>
      </c>
      <c r="J22" s="2">
        <v>141684</v>
      </c>
      <c r="K22" s="2">
        <v>141330</v>
      </c>
      <c r="L22" s="2">
        <v>141547</v>
      </c>
      <c r="M22" s="2">
        <v>220810</v>
      </c>
      <c r="N22">
        <v>261124</v>
      </c>
      <c r="O22" s="2">
        <f t="shared" si="2"/>
        <v>121770</v>
      </c>
      <c r="P22" s="20">
        <v>127536.5</v>
      </c>
      <c r="Q22" s="25">
        <v>151464.5</v>
      </c>
      <c r="R22" s="24">
        <v>153283.5</v>
      </c>
      <c r="S22">
        <v>146847</v>
      </c>
      <c r="T22" s="27">
        <v>153341</v>
      </c>
      <c r="U22">
        <v>170764.5</v>
      </c>
      <c r="V22" s="2"/>
      <c r="W22" s="2"/>
      <c r="X22" s="2"/>
      <c r="AA22" t="s">
        <v>64</v>
      </c>
      <c r="AB22">
        <v>269372</v>
      </c>
      <c r="AC22">
        <v>17429.7</v>
      </c>
      <c r="AD22" s="20">
        <f t="shared" si="0"/>
        <v>134686</v>
      </c>
      <c r="AE22" s="20">
        <f t="shared" si="1"/>
        <v>8714.85</v>
      </c>
      <c r="BC22" s="1"/>
    </row>
    <row r="23" spans="1:55" x14ac:dyDescent="0.25">
      <c r="A23">
        <v>1998</v>
      </c>
      <c r="B23">
        <v>129000</v>
      </c>
      <c r="C23">
        <v>118000</v>
      </c>
      <c r="D23" s="2">
        <v>183835</v>
      </c>
      <c r="E23" s="2">
        <v>148105</v>
      </c>
      <c r="F23" s="2">
        <v>182345</v>
      </c>
      <c r="G23" s="2">
        <v>101303</v>
      </c>
      <c r="H23" s="2">
        <v>141599</v>
      </c>
      <c r="I23" s="2">
        <v>132668</v>
      </c>
      <c r="J23" s="2">
        <v>129846</v>
      </c>
      <c r="K23" s="2">
        <v>129266</v>
      </c>
      <c r="L23" s="2">
        <v>128100</v>
      </c>
      <c r="M23" s="2">
        <v>207654</v>
      </c>
      <c r="N23">
        <v>246415</v>
      </c>
      <c r="O23" s="2">
        <f t="shared" si="2"/>
        <v>104710</v>
      </c>
      <c r="P23" s="20">
        <v>108471</v>
      </c>
      <c r="Q23" s="25">
        <v>122876.5</v>
      </c>
      <c r="R23" s="24">
        <v>127446.5</v>
      </c>
      <c r="S23">
        <v>123623</v>
      </c>
      <c r="T23" s="27">
        <v>127132.5</v>
      </c>
      <c r="U23">
        <v>134686</v>
      </c>
      <c r="V23" s="2"/>
      <c r="W23" s="2"/>
      <c r="X23" s="2"/>
      <c r="AA23" t="s">
        <v>65</v>
      </c>
      <c r="AB23">
        <v>237743</v>
      </c>
      <c r="AC23">
        <v>14786.4</v>
      </c>
      <c r="AD23" s="20">
        <f t="shared" si="0"/>
        <v>118871.5</v>
      </c>
      <c r="AE23" s="20">
        <f t="shared" si="1"/>
        <v>7393.2</v>
      </c>
      <c r="BC23" s="1"/>
    </row>
    <row r="24" spans="1:55" x14ac:dyDescent="0.25">
      <c r="A24">
        <v>1999</v>
      </c>
      <c r="B24">
        <v>120000</v>
      </c>
      <c r="C24">
        <v>108000</v>
      </c>
      <c r="D24" s="2">
        <v>175595</v>
      </c>
      <c r="E24" s="2">
        <v>143420</v>
      </c>
      <c r="F24" s="2">
        <v>169105</v>
      </c>
      <c r="G24" s="2">
        <v>99278</v>
      </c>
      <c r="H24" s="2">
        <v>139263</v>
      </c>
      <c r="I24" s="2">
        <v>129351</v>
      </c>
      <c r="J24" s="2">
        <v>125501</v>
      </c>
      <c r="K24" s="2">
        <v>124857</v>
      </c>
      <c r="L24" s="2">
        <v>122142</v>
      </c>
      <c r="M24" s="2">
        <v>202477</v>
      </c>
      <c r="N24">
        <v>239692</v>
      </c>
      <c r="O24" s="2">
        <f t="shared" si="2"/>
        <v>94670</v>
      </c>
      <c r="P24" s="20">
        <v>97519</v>
      </c>
      <c r="Q24" s="25">
        <v>107275.5</v>
      </c>
      <c r="R24" s="24">
        <v>112616</v>
      </c>
      <c r="S24">
        <v>110478.5</v>
      </c>
      <c r="T24" s="27">
        <v>113049.5</v>
      </c>
      <c r="U24">
        <v>118871.5</v>
      </c>
      <c r="V24" s="2"/>
      <c r="W24" s="2"/>
      <c r="X24" s="2"/>
      <c r="AA24" t="s">
        <v>66</v>
      </c>
      <c r="AB24">
        <v>213533</v>
      </c>
      <c r="AC24">
        <v>14224.6</v>
      </c>
      <c r="AD24" s="20">
        <f t="shared" si="0"/>
        <v>106766.5</v>
      </c>
      <c r="AE24" s="20">
        <f t="shared" si="1"/>
        <v>7112.3</v>
      </c>
      <c r="BC24" s="1"/>
    </row>
    <row r="25" spans="1:55" x14ac:dyDescent="0.25">
      <c r="A25">
        <v>2000</v>
      </c>
      <c r="B25">
        <v>118000</v>
      </c>
      <c r="C25">
        <v>104000</v>
      </c>
      <c r="D25" s="2">
        <v>165085</v>
      </c>
      <c r="E25" s="2">
        <v>135655</v>
      </c>
      <c r="F25" s="2">
        <v>154295</v>
      </c>
      <c r="G25" s="2">
        <v>96551</v>
      </c>
      <c r="H25" s="2">
        <v>128932</v>
      </c>
      <c r="I25" s="2">
        <v>117910</v>
      </c>
      <c r="J25" s="2">
        <v>112891</v>
      </c>
      <c r="K25" s="2">
        <v>113669</v>
      </c>
      <c r="L25" s="2">
        <v>110458</v>
      </c>
      <c r="M25" s="2">
        <v>192391</v>
      </c>
      <c r="N25">
        <v>222655</v>
      </c>
      <c r="O25" s="2">
        <f t="shared" si="2"/>
        <v>84750</v>
      </c>
      <c r="P25" s="20">
        <v>87171</v>
      </c>
      <c r="Q25" s="25">
        <v>95442.5</v>
      </c>
      <c r="R25" s="24">
        <v>100450</v>
      </c>
      <c r="S25">
        <v>97343.5</v>
      </c>
      <c r="T25" s="27">
        <v>99436</v>
      </c>
      <c r="U25">
        <v>106766.5</v>
      </c>
      <c r="V25" s="2"/>
      <c r="W25" s="2"/>
      <c r="X25" s="2"/>
      <c r="AA25" t="s">
        <v>67</v>
      </c>
      <c r="AB25">
        <v>200688</v>
      </c>
      <c r="AC25">
        <v>13850.7</v>
      </c>
      <c r="AD25" s="20">
        <f t="shared" si="0"/>
        <v>100344</v>
      </c>
      <c r="AE25" s="20">
        <f t="shared" si="1"/>
        <v>6925.35</v>
      </c>
      <c r="BC25" s="1"/>
    </row>
    <row r="26" spans="1:55" x14ac:dyDescent="0.25">
      <c r="A26">
        <v>2001</v>
      </c>
      <c r="B26">
        <v>113000</v>
      </c>
      <c r="C26">
        <v>100000</v>
      </c>
      <c r="D26" s="2">
        <v>155550</v>
      </c>
      <c r="E26" s="2">
        <v>131060</v>
      </c>
      <c r="F26" s="2">
        <v>143245</v>
      </c>
      <c r="G26" s="2">
        <v>91471</v>
      </c>
      <c r="H26" s="2">
        <v>118369</v>
      </c>
      <c r="I26" s="2">
        <v>117221</v>
      </c>
      <c r="J26" s="2">
        <v>111225</v>
      </c>
      <c r="K26" s="2">
        <v>113039</v>
      </c>
      <c r="L26" s="2">
        <v>109422</v>
      </c>
      <c r="M26" s="2">
        <v>186894</v>
      </c>
      <c r="N26">
        <v>213974</v>
      </c>
      <c r="O26" s="2">
        <f t="shared" si="2"/>
        <v>77685</v>
      </c>
      <c r="P26" s="20">
        <v>80403</v>
      </c>
      <c r="Q26" s="25">
        <v>87620</v>
      </c>
      <c r="R26" s="24">
        <v>91976.5</v>
      </c>
      <c r="S26">
        <v>87892</v>
      </c>
      <c r="T26" s="27">
        <v>89634.5</v>
      </c>
      <c r="U26">
        <v>100344</v>
      </c>
      <c r="V26" s="2"/>
      <c r="W26" s="2"/>
      <c r="X26" s="2"/>
      <c r="AA26" t="s">
        <v>68</v>
      </c>
      <c r="AB26">
        <v>197534</v>
      </c>
      <c r="AC26">
        <v>13294.3</v>
      </c>
      <c r="AD26" s="20">
        <f t="shared" si="0"/>
        <v>98767</v>
      </c>
      <c r="AE26" s="20">
        <f t="shared" si="1"/>
        <v>6647.15</v>
      </c>
      <c r="BC26" s="1"/>
    </row>
    <row r="27" spans="1:55" x14ac:dyDescent="0.25">
      <c r="A27">
        <v>2002</v>
      </c>
      <c r="B27">
        <v>106000</v>
      </c>
      <c r="C27">
        <v>95000</v>
      </c>
      <c r="D27" s="2">
        <v>150675</v>
      </c>
      <c r="E27" s="2">
        <v>131925</v>
      </c>
      <c r="F27" s="2">
        <v>138805</v>
      </c>
      <c r="G27" s="2">
        <v>86583</v>
      </c>
      <c r="H27" s="2">
        <v>111469</v>
      </c>
      <c r="I27" s="2">
        <v>111480</v>
      </c>
      <c r="J27" s="2">
        <v>104223</v>
      </c>
      <c r="K27" s="2">
        <v>106423</v>
      </c>
      <c r="L27" s="2">
        <v>102436</v>
      </c>
      <c r="M27" s="2">
        <v>174210</v>
      </c>
      <c r="N27">
        <v>204412</v>
      </c>
      <c r="O27" s="2">
        <f t="shared" si="2"/>
        <v>75600</v>
      </c>
      <c r="P27" s="20">
        <v>78826</v>
      </c>
      <c r="Q27" s="25">
        <v>82854.5</v>
      </c>
      <c r="R27" s="24">
        <v>87065.5</v>
      </c>
      <c r="S27">
        <v>83510</v>
      </c>
      <c r="T27" s="27">
        <v>84462.5</v>
      </c>
      <c r="U27">
        <v>98767</v>
      </c>
      <c r="V27" s="2"/>
      <c r="W27" s="2"/>
      <c r="X27" s="2"/>
      <c r="AA27" t="s">
        <v>69</v>
      </c>
      <c r="AB27">
        <v>195215</v>
      </c>
      <c r="AC27">
        <v>12975.3</v>
      </c>
      <c r="AD27" s="20">
        <f t="shared" si="0"/>
        <v>97607.5</v>
      </c>
      <c r="AE27" s="20">
        <f t="shared" si="1"/>
        <v>6487.65</v>
      </c>
      <c r="BC27" s="1"/>
    </row>
    <row r="28" spans="1:55" x14ac:dyDescent="0.25">
      <c r="A28">
        <v>2003</v>
      </c>
      <c r="C28">
        <v>93000</v>
      </c>
      <c r="D28" s="2">
        <v>149725</v>
      </c>
      <c r="E28" s="2">
        <v>136720</v>
      </c>
      <c r="F28" s="2">
        <v>138200</v>
      </c>
      <c r="G28" s="2">
        <v>81476</v>
      </c>
      <c r="H28" s="2">
        <v>107626</v>
      </c>
      <c r="I28" s="2">
        <v>102852</v>
      </c>
      <c r="J28" s="2">
        <v>94330</v>
      </c>
      <c r="K28" s="2">
        <v>95779</v>
      </c>
      <c r="L28" s="2">
        <v>90860</v>
      </c>
      <c r="M28" s="2">
        <v>158567</v>
      </c>
      <c r="N28">
        <v>197263</v>
      </c>
      <c r="O28" s="2">
        <f t="shared" si="2"/>
        <v>78190</v>
      </c>
      <c r="P28" s="20">
        <v>81325</v>
      </c>
      <c r="Q28" s="25">
        <v>82785</v>
      </c>
      <c r="R28" s="24">
        <v>85975.5</v>
      </c>
      <c r="S28">
        <v>82878</v>
      </c>
      <c r="T28" s="27">
        <v>83097</v>
      </c>
      <c r="U28">
        <v>97607.5</v>
      </c>
      <c r="V28" s="2"/>
      <c r="W28" s="2"/>
      <c r="X28" s="2"/>
      <c r="AA28" t="s">
        <v>70</v>
      </c>
      <c r="AB28">
        <v>191513</v>
      </c>
      <c r="AC28">
        <v>11732.6</v>
      </c>
      <c r="AD28" s="20">
        <f t="shared" si="0"/>
        <v>95756.5</v>
      </c>
      <c r="AE28" s="20">
        <f t="shared" si="1"/>
        <v>5866.3</v>
      </c>
      <c r="BC28" s="1"/>
    </row>
    <row r="29" spans="1:55" x14ac:dyDescent="0.25">
      <c r="A29">
        <v>2004</v>
      </c>
      <c r="D29" s="2">
        <v>153105</v>
      </c>
      <c r="E29" s="2">
        <v>147005</v>
      </c>
      <c r="F29" s="2">
        <v>143125</v>
      </c>
      <c r="G29" s="2">
        <v>86338</v>
      </c>
      <c r="H29" s="2">
        <v>110265</v>
      </c>
      <c r="I29" s="2">
        <v>103224</v>
      </c>
      <c r="J29" s="2">
        <v>92875</v>
      </c>
      <c r="K29" s="2">
        <v>93901</v>
      </c>
      <c r="L29" s="2">
        <v>87923</v>
      </c>
      <c r="M29" s="2">
        <v>153702</v>
      </c>
      <c r="N29">
        <v>197748</v>
      </c>
      <c r="O29" s="2">
        <f t="shared" si="2"/>
        <v>80825</v>
      </c>
      <c r="P29" s="20">
        <v>83359</v>
      </c>
      <c r="Q29" s="25">
        <v>85552</v>
      </c>
      <c r="R29" s="24">
        <v>87349</v>
      </c>
      <c r="S29">
        <v>83424.5</v>
      </c>
      <c r="T29" s="27">
        <v>84096.5</v>
      </c>
      <c r="U29">
        <v>95756.5</v>
      </c>
      <c r="V29" s="2"/>
      <c r="W29" s="2"/>
      <c r="X29" s="2"/>
      <c r="AA29" t="s">
        <v>71</v>
      </c>
      <c r="AB29">
        <v>183257</v>
      </c>
      <c r="AC29">
        <v>10968.1</v>
      </c>
      <c r="AD29" s="20">
        <f t="shared" si="0"/>
        <v>91628.5</v>
      </c>
      <c r="AE29" s="20">
        <f t="shared" si="1"/>
        <v>5484.05</v>
      </c>
      <c r="BC29" s="1"/>
    </row>
    <row r="30" spans="1:55" x14ac:dyDescent="0.25">
      <c r="A30">
        <v>2005</v>
      </c>
      <c r="D30" s="2">
        <v>148115</v>
      </c>
      <c r="E30" s="2">
        <v>150505</v>
      </c>
      <c r="F30" s="2">
        <v>141685</v>
      </c>
      <c r="G30" s="2">
        <v>89380</v>
      </c>
      <c r="H30" s="2">
        <v>108929</v>
      </c>
      <c r="I30" s="2">
        <v>105580</v>
      </c>
      <c r="J30" s="2">
        <v>92640</v>
      </c>
      <c r="K30" s="2">
        <v>94115</v>
      </c>
      <c r="L30" s="2">
        <v>87611</v>
      </c>
      <c r="M30" s="2">
        <v>150557</v>
      </c>
      <c r="N30">
        <v>193289</v>
      </c>
      <c r="O30" s="2">
        <f t="shared" si="2"/>
        <v>76535</v>
      </c>
      <c r="P30" s="20">
        <v>79249</v>
      </c>
      <c r="Q30" s="25">
        <v>83109.5</v>
      </c>
      <c r="R30" s="24">
        <v>84681</v>
      </c>
      <c r="S30">
        <v>79037.5</v>
      </c>
      <c r="T30" s="27">
        <v>80923.5</v>
      </c>
      <c r="U30">
        <v>91628.5</v>
      </c>
      <c r="V30" s="2"/>
      <c r="W30" s="2"/>
      <c r="X30" s="2"/>
      <c r="AA30" t="s">
        <v>72</v>
      </c>
      <c r="AB30">
        <v>141123</v>
      </c>
      <c r="AC30">
        <v>7704.4</v>
      </c>
      <c r="AD30" s="20">
        <f t="shared" si="0"/>
        <v>70561.5</v>
      </c>
      <c r="AE30" s="20">
        <f t="shared" si="1"/>
        <v>3852.2</v>
      </c>
      <c r="BC30" s="1"/>
    </row>
    <row r="31" spans="1:55" x14ac:dyDescent="0.25">
      <c r="A31">
        <v>2006</v>
      </c>
      <c r="E31" s="2">
        <v>148965</v>
      </c>
      <c r="F31" s="2">
        <v>133990</v>
      </c>
      <c r="G31" s="2">
        <v>87240</v>
      </c>
      <c r="H31" s="2">
        <v>103100</v>
      </c>
      <c r="I31" s="2">
        <v>103394</v>
      </c>
      <c r="J31" s="2">
        <v>87802</v>
      </c>
      <c r="K31" s="2">
        <v>89918</v>
      </c>
      <c r="L31" s="2">
        <v>83399</v>
      </c>
      <c r="M31" s="2">
        <v>140153</v>
      </c>
      <c r="N31">
        <v>179638</v>
      </c>
      <c r="O31" s="2">
        <f t="shared" si="2"/>
        <v>67700</v>
      </c>
      <c r="P31" s="20">
        <v>71037.5</v>
      </c>
      <c r="Q31" s="25">
        <v>76069</v>
      </c>
      <c r="R31" s="24">
        <v>77447.5</v>
      </c>
      <c r="S31">
        <v>70958</v>
      </c>
      <c r="T31" s="27">
        <v>73244</v>
      </c>
      <c r="U31">
        <v>70561.5</v>
      </c>
      <c r="V31" s="2"/>
      <c r="W31" s="2"/>
      <c r="X31" s="2"/>
      <c r="AA31" t="s">
        <v>73</v>
      </c>
      <c r="AB31">
        <v>124081</v>
      </c>
      <c r="AC31">
        <v>6944.12</v>
      </c>
      <c r="AD31" s="20">
        <f t="shared" si="0"/>
        <v>62040.5</v>
      </c>
      <c r="AE31" s="20">
        <f t="shared" si="1"/>
        <v>3472.06</v>
      </c>
      <c r="BC31" s="1"/>
    </row>
    <row r="32" spans="1:55" x14ac:dyDescent="0.25">
      <c r="A32">
        <v>2007</v>
      </c>
      <c r="F32" s="2">
        <v>121105</v>
      </c>
      <c r="G32" s="2">
        <v>83482</v>
      </c>
      <c r="H32" s="2">
        <v>96839</v>
      </c>
      <c r="I32" s="2">
        <v>102792</v>
      </c>
      <c r="J32" s="2">
        <v>84669</v>
      </c>
      <c r="K32" s="2">
        <v>86436</v>
      </c>
      <c r="L32" s="2">
        <v>79240</v>
      </c>
      <c r="M32" s="2">
        <v>127838</v>
      </c>
      <c r="N32">
        <v>166316</v>
      </c>
      <c r="O32" s="2">
        <f t="shared" si="2"/>
        <v>57805</v>
      </c>
      <c r="P32" s="20">
        <v>61233.5</v>
      </c>
      <c r="Q32" s="25">
        <v>66572</v>
      </c>
      <c r="R32" s="24">
        <v>68363</v>
      </c>
      <c r="S32">
        <v>62373.5</v>
      </c>
      <c r="T32" s="27">
        <v>64085.5</v>
      </c>
      <c r="U32">
        <v>62040.5</v>
      </c>
      <c r="V32" s="2"/>
      <c r="W32" s="2"/>
      <c r="X32" s="2"/>
      <c r="AA32" t="s">
        <v>74</v>
      </c>
      <c r="AB32">
        <v>112836</v>
      </c>
      <c r="AC32">
        <v>6688.97</v>
      </c>
      <c r="AD32" s="20">
        <f t="shared" si="0"/>
        <v>56418</v>
      </c>
      <c r="AE32" s="20">
        <f t="shared" si="1"/>
        <v>3344.4850000000001</v>
      </c>
      <c r="BC32" s="1"/>
    </row>
    <row r="33" spans="1:55" x14ac:dyDescent="0.25">
      <c r="A33">
        <v>2008</v>
      </c>
      <c r="F33" s="2">
        <v>109609</v>
      </c>
      <c r="G33" s="2">
        <v>81473</v>
      </c>
      <c r="H33" s="2">
        <v>98512</v>
      </c>
      <c r="I33" s="2">
        <v>101898</v>
      </c>
      <c r="J33" s="2">
        <v>80278</v>
      </c>
      <c r="K33" s="2">
        <v>81890</v>
      </c>
      <c r="L33" s="2">
        <v>73601</v>
      </c>
      <c r="M33" s="2">
        <v>115273</v>
      </c>
      <c r="N33">
        <v>152734</v>
      </c>
      <c r="O33" s="2">
        <f t="shared" si="2"/>
        <v>51225</v>
      </c>
      <c r="P33" s="20">
        <v>54470.5</v>
      </c>
      <c r="Q33" s="25">
        <v>59467</v>
      </c>
      <c r="R33" s="24">
        <v>61213.5</v>
      </c>
      <c r="S33">
        <v>58345.5</v>
      </c>
      <c r="T33" s="27">
        <v>59219.5</v>
      </c>
      <c r="U33">
        <v>56418</v>
      </c>
      <c r="V33" s="2"/>
      <c r="W33" s="2"/>
      <c r="X33" s="2"/>
      <c r="AA33" t="s">
        <v>75</v>
      </c>
      <c r="AB33">
        <v>121808</v>
      </c>
      <c r="AC33">
        <v>7559.75</v>
      </c>
      <c r="AD33" s="20">
        <f t="shared" si="0"/>
        <v>60904</v>
      </c>
      <c r="AE33" s="20">
        <f t="shared" si="1"/>
        <v>3779.875</v>
      </c>
      <c r="BC33" s="1"/>
    </row>
    <row r="34" spans="1:55" x14ac:dyDescent="0.25">
      <c r="A34">
        <v>2009</v>
      </c>
      <c r="G34" s="2">
        <v>90702</v>
      </c>
      <c r="H34" s="2">
        <v>115196</v>
      </c>
      <c r="I34" s="2">
        <v>109328</v>
      </c>
      <c r="J34" s="2">
        <v>83448</v>
      </c>
      <c r="K34" s="2">
        <v>83523</v>
      </c>
      <c r="L34" s="2">
        <v>73230</v>
      </c>
      <c r="M34" s="2">
        <v>109778</v>
      </c>
      <c r="N34">
        <v>152479</v>
      </c>
      <c r="O34" s="2">
        <f t="shared" si="2"/>
        <v>53605</v>
      </c>
      <c r="P34" s="20">
        <v>57740.5</v>
      </c>
      <c r="Q34" s="25">
        <v>62477.5</v>
      </c>
      <c r="R34" s="24">
        <v>62837.5</v>
      </c>
      <c r="S34">
        <v>63024</v>
      </c>
      <c r="T34" s="27">
        <v>64158.5</v>
      </c>
      <c r="U34">
        <v>60904</v>
      </c>
      <c r="V34" s="2"/>
      <c r="W34" s="2"/>
      <c r="X34" s="2"/>
      <c r="AA34" t="s">
        <v>76</v>
      </c>
      <c r="AB34">
        <v>151886</v>
      </c>
      <c r="AC34">
        <v>9444.7099999999991</v>
      </c>
      <c r="AD34" s="20">
        <f t="shared" si="0"/>
        <v>75943</v>
      </c>
      <c r="AE34" s="20">
        <f t="shared" si="1"/>
        <v>4722.3549999999996</v>
      </c>
      <c r="BC34" s="1"/>
    </row>
    <row r="35" spans="1:55" x14ac:dyDescent="0.25">
      <c r="A35">
        <v>2010</v>
      </c>
      <c r="I35" s="2">
        <v>122871</v>
      </c>
      <c r="J35" s="2">
        <v>95784</v>
      </c>
      <c r="K35" s="2">
        <v>94670</v>
      </c>
      <c r="L35" s="2">
        <v>81752</v>
      </c>
      <c r="M35" s="2">
        <v>115966</v>
      </c>
      <c r="N35">
        <v>168483</v>
      </c>
      <c r="O35" s="2">
        <f t="shared" si="2"/>
        <v>69070</v>
      </c>
      <c r="P35" s="20">
        <v>75777.5</v>
      </c>
      <c r="Q35" s="25">
        <v>81082.5</v>
      </c>
      <c r="R35" s="24">
        <v>81487.5</v>
      </c>
      <c r="S35">
        <v>82158.5</v>
      </c>
      <c r="T35" s="27">
        <v>84725.5</v>
      </c>
      <c r="U35">
        <v>75943</v>
      </c>
      <c r="V35" s="2"/>
      <c r="W35" s="2"/>
      <c r="X35" s="2"/>
      <c r="AA35" t="s">
        <v>77</v>
      </c>
      <c r="AB35">
        <v>182687</v>
      </c>
      <c r="AC35">
        <v>11615.9</v>
      </c>
      <c r="AD35" s="20">
        <f t="shared" si="0"/>
        <v>91343.5</v>
      </c>
      <c r="AE35" s="20">
        <f t="shared" si="1"/>
        <v>5807.95</v>
      </c>
      <c r="BC35" s="1"/>
    </row>
    <row r="36" spans="1:55" x14ac:dyDescent="0.25">
      <c r="A36">
        <v>2011</v>
      </c>
      <c r="I36" s="2">
        <v>123640</v>
      </c>
      <c r="J36" s="2">
        <v>108953</v>
      </c>
      <c r="K36" s="2">
        <v>108491</v>
      </c>
      <c r="L36" s="2">
        <v>95863</v>
      </c>
      <c r="M36" s="2">
        <v>129024</v>
      </c>
      <c r="N36">
        <v>189732</v>
      </c>
      <c r="O36" s="2">
        <f t="shared" si="2"/>
        <v>77630</v>
      </c>
      <c r="P36" s="20">
        <v>86914.5</v>
      </c>
      <c r="Q36" s="25">
        <v>95334</v>
      </c>
      <c r="R36" s="24">
        <v>94893.5</v>
      </c>
      <c r="S36">
        <v>93314</v>
      </c>
      <c r="T36" s="27">
        <v>97195.5</v>
      </c>
      <c r="U36">
        <v>91343.5</v>
      </c>
      <c r="V36" s="2"/>
      <c r="W36" s="2"/>
      <c r="X36" s="2"/>
      <c r="AA36" t="s">
        <v>78</v>
      </c>
      <c r="AB36">
        <v>197147</v>
      </c>
      <c r="AC36">
        <v>13806.7</v>
      </c>
      <c r="AD36" s="20">
        <f t="shared" si="0"/>
        <v>98573.5</v>
      </c>
      <c r="AE36" s="20">
        <f t="shared" si="1"/>
        <v>6903.35</v>
      </c>
      <c r="BC36" s="1"/>
    </row>
    <row r="37" spans="1:55" x14ac:dyDescent="0.25">
      <c r="A37">
        <v>2012</v>
      </c>
      <c r="J37" s="2">
        <v>121180</v>
      </c>
      <c r="K37" s="2">
        <v>123986</v>
      </c>
      <c r="L37" s="2">
        <v>116606</v>
      </c>
      <c r="M37" s="2">
        <v>147788</v>
      </c>
      <c r="N37">
        <v>213863</v>
      </c>
      <c r="O37" s="2">
        <f t="shared" si="2"/>
        <v>81330</v>
      </c>
      <c r="P37" s="20">
        <v>89919</v>
      </c>
      <c r="Q37" s="25">
        <v>105408</v>
      </c>
      <c r="R37" s="24">
        <v>105104.5</v>
      </c>
      <c r="S37">
        <v>99360</v>
      </c>
      <c r="T37" s="27">
        <v>105131</v>
      </c>
      <c r="U37">
        <v>98573.5</v>
      </c>
      <c r="V37" s="2"/>
      <c r="W37" s="2"/>
      <c r="X37" s="2"/>
      <c r="AA37" t="s">
        <v>79</v>
      </c>
      <c r="AB37">
        <v>199624</v>
      </c>
      <c r="AC37">
        <v>15583.5</v>
      </c>
      <c r="AD37" s="20">
        <f t="shared" si="0"/>
        <v>99812</v>
      </c>
      <c r="AE37" s="20">
        <f t="shared" si="1"/>
        <v>7791.75</v>
      </c>
      <c r="BC37" s="1"/>
    </row>
    <row r="38" spans="1:55" x14ac:dyDescent="0.25">
      <c r="A38">
        <v>2013</v>
      </c>
      <c r="K38" s="2">
        <v>111000</v>
      </c>
      <c r="L38" s="2">
        <v>146930</v>
      </c>
      <c r="M38" s="2">
        <v>173781</v>
      </c>
      <c r="N38">
        <v>230967</v>
      </c>
      <c r="O38" s="2">
        <f t="shared" si="2"/>
        <v>85110</v>
      </c>
      <c r="P38" s="20">
        <v>88913.5</v>
      </c>
      <c r="Q38" s="25">
        <v>109746.5</v>
      </c>
      <c r="R38" s="24">
        <v>113352.5</v>
      </c>
      <c r="S38">
        <v>102621.5</v>
      </c>
      <c r="T38" s="27">
        <v>110731</v>
      </c>
      <c r="U38">
        <v>99812</v>
      </c>
      <c r="V38" s="2"/>
      <c r="W38" s="2"/>
      <c r="X38" s="2"/>
      <c r="AA38" t="s">
        <v>80</v>
      </c>
      <c r="AB38">
        <v>204481</v>
      </c>
      <c r="AC38">
        <v>18018.8</v>
      </c>
      <c r="AD38" s="20">
        <f t="shared" si="0"/>
        <v>102240.5</v>
      </c>
      <c r="AE38" s="20">
        <f t="shared" si="1"/>
        <v>9009.4</v>
      </c>
      <c r="BC38" s="1"/>
    </row>
    <row r="39" spans="1:55" x14ac:dyDescent="0.25">
      <c r="A39">
        <v>2014</v>
      </c>
      <c r="K39" s="2">
        <v>112900</v>
      </c>
      <c r="L39" s="2">
        <v>147000</v>
      </c>
      <c r="M39" s="2">
        <v>183784</v>
      </c>
      <c r="N39">
        <v>223789</v>
      </c>
      <c r="O39" s="2">
        <f t="shared" si="2"/>
        <v>81115</v>
      </c>
      <c r="P39" s="20">
        <v>81125.5</v>
      </c>
      <c r="Q39" s="25">
        <v>109814</v>
      </c>
      <c r="R39" s="24">
        <v>113827.5</v>
      </c>
      <c r="S39">
        <v>106774.5</v>
      </c>
      <c r="T39" s="27">
        <v>116050.5</v>
      </c>
      <c r="U39">
        <v>102240.5</v>
      </c>
      <c r="V39" s="2"/>
      <c r="W39" s="2"/>
      <c r="X39" s="2"/>
      <c r="AA39" t="s">
        <v>81</v>
      </c>
      <c r="AB39">
        <v>171967</v>
      </c>
      <c r="AC39">
        <v>15900.7</v>
      </c>
      <c r="AD39" s="20">
        <f t="shared" si="0"/>
        <v>85983.5</v>
      </c>
      <c r="AE39" s="20">
        <f t="shared" si="1"/>
        <v>7950.35</v>
      </c>
      <c r="BC39" s="1"/>
    </row>
    <row r="40" spans="1:55" x14ac:dyDescent="0.25">
      <c r="A40">
        <v>2015</v>
      </c>
      <c r="M40" s="2">
        <v>175464</v>
      </c>
      <c r="N40">
        <v>202714</v>
      </c>
      <c r="O40" s="2">
        <f t="shared" si="2"/>
        <v>75485</v>
      </c>
      <c r="P40" s="20">
        <v>69557</v>
      </c>
      <c r="Q40" s="25">
        <v>76280</v>
      </c>
      <c r="R40" s="24">
        <v>80019.5</v>
      </c>
      <c r="S40">
        <v>78265.5</v>
      </c>
      <c r="T40" s="27">
        <v>82679</v>
      </c>
      <c r="U40">
        <v>85983.5</v>
      </c>
      <c r="W40" s="2"/>
      <c r="X40" s="2"/>
      <c r="AA40" t="s">
        <v>82</v>
      </c>
      <c r="AB40">
        <v>162064</v>
      </c>
      <c r="AC40">
        <v>14015.5</v>
      </c>
      <c r="AD40" s="20">
        <f t="shared" si="0"/>
        <v>81032</v>
      </c>
      <c r="AE40" s="20">
        <f t="shared" si="1"/>
        <v>7007.75</v>
      </c>
      <c r="BC40" s="1"/>
    </row>
    <row r="41" spans="1:55" x14ac:dyDescent="0.25">
      <c r="A41">
        <v>2016</v>
      </c>
      <c r="N41">
        <v>186487</v>
      </c>
      <c r="O41" s="2">
        <f t="shared" si="2"/>
        <v>91210</v>
      </c>
      <c r="P41" s="20">
        <v>56455.5</v>
      </c>
      <c r="Q41" s="25">
        <v>60085</v>
      </c>
      <c r="R41" s="24">
        <v>62215.5</v>
      </c>
      <c r="S41">
        <v>62895.5</v>
      </c>
      <c r="T41" s="27">
        <v>65815.5</v>
      </c>
      <c r="U41">
        <v>81032</v>
      </c>
      <c r="W41" s="2"/>
      <c r="AA41" t="s">
        <v>83</v>
      </c>
      <c r="AB41">
        <v>110250</v>
      </c>
      <c r="AC41">
        <v>8170.17</v>
      </c>
      <c r="AD41" s="20">
        <f t="shared" si="0"/>
        <v>55125</v>
      </c>
      <c r="AE41" s="20">
        <f t="shared" si="1"/>
        <v>4085.085</v>
      </c>
      <c r="BC41" s="1"/>
    </row>
    <row r="42" spans="1:55" x14ac:dyDescent="0.25">
      <c r="A42">
        <v>2017</v>
      </c>
      <c r="O42" s="2">
        <f t="shared" si="2"/>
        <v>98479</v>
      </c>
      <c r="P42" s="20">
        <v>47326.15</v>
      </c>
      <c r="Q42" s="25">
        <v>45374.45</v>
      </c>
      <c r="R42" s="24">
        <v>46079.5</v>
      </c>
      <c r="S42">
        <v>44961.2</v>
      </c>
      <c r="T42" s="27">
        <v>47801.3</v>
      </c>
      <c r="U42">
        <v>55125</v>
      </c>
      <c r="AA42" t="s">
        <v>84</v>
      </c>
      <c r="AB42">
        <v>96748.9</v>
      </c>
      <c r="AC42">
        <v>8386.0300000000007</v>
      </c>
      <c r="AD42" s="20">
        <f t="shared" si="0"/>
        <v>48374.45</v>
      </c>
      <c r="AE42" s="20">
        <f t="shared" si="1"/>
        <v>4193.0150000000003</v>
      </c>
      <c r="BC42" s="1"/>
    </row>
    <row r="43" spans="1:55" x14ac:dyDescent="0.25">
      <c r="A43">
        <v>2018</v>
      </c>
      <c r="P43" s="20">
        <v>35824</v>
      </c>
      <c r="Q43" s="25">
        <v>39723.15</v>
      </c>
      <c r="R43" s="24">
        <v>37368.85</v>
      </c>
      <c r="S43">
        <v>35939.800000000003</v>
      </c>
      <c r="T43" s="27">
        <v>39720.5</v>
      </c>
      <c r="U43">
        <v>48374.45</v>
      </c>
      <c r="AA43" t="s">
        <v>85</v>
      </c>
      <c r="AB43">
        <v>93876</v>
      </c>
      <c r="AC43">
        <v>7861.37</v>
      </c>
      <c r="AD43" s="20">
        <f t="shared" si="0"/>
        <v>46938</v>
      </c>
      <c r="AE43" s="20">
        <f t="shared" si="1"/>
        <v>3930.6849999999999</v>
      </c>
      <c r="BC43" s="1"/>
    </row>
    <row r="44" spans="1:55" x14ac:dyDescent="0.25">
      <c r="A44">
        <v>2019</v>
      </c>
      <c r="P44" s="2"/>
      <c r="Q44" s="25">
        <v>39298.25</v>
      </c>
      <c r="R44" s="24">
        <v>35231.050000000003</v>
      </c>
      <c r="S44">
        <v>34794.15</v>
      </c>
      <c r="T44" s="27">
        <v>38692</v>
      </c>
      <c r="U44">
        <v>46938</v>
      </c>
      <c r="AA44" t="s">
        <v>86</v>
      </c>
      <c r="AB44">
        <v>68011.399999999994</v>
      </c>
      <c r="AC44">
        <v>5646.81</v>
      </c>
      <c r="AD44" s="20">
        <f t="shared" si="0"/>
        <v>34005.699999999997</v>
      </c>
      <c r="AE44" s="20">
        <f t="shared" si="1"/>
        <v>2823.4050000000002</v>
      </c>
      <c r="BC44" s="1"/>
    </row>
    <row r="45" spans="1:55" x14ac:dyDescent="0.25">
      <c r="A45">
        <v>2020</v>
      </c>
      <c r="P45" s="2"/>
      <c r="R45">
        <v>36596.699999999997</v>
      </c>
      <c r="S45">
        <v>34631.25</v>
      </c>
      <c r="T45" s="27">
        <v>39414.35</v>
      </c>
      <c r="U45">
        <v>34005.699999999997</v>
      </c>
      <c r="AA45" t="s">
        <v>87</v>
      </c>
      <c r="AB45">
        <v>76038.100000000006</v>
      </c>
      <c r="AC45">
        <v>5964.78</v>
      </c>
      <c r="AD45" s="20">
        <f t="shared" si="0"/>
        <v>38019.050000000003</v>
      </c>
      <c r="AE45" s="20">
        <f t="shared" si="1"/>
        <v>2982.39</v>
      </c>
      <c r="BC45" s="1"/>
    </row>
    <row r="46" spans="1:55" x14ac:dyDescent="0.25">
      <c r="A46">
        <v>2021</v>
      </c>
      <c r="P46" s="2"/>
      <c r="S46">
        <v>44558.6</v>
      </c>
      <c r="T46" s="27">
        <v>46189.599999999999</v>
      </c>
      <c r="U46">
        <v>38019.050000000003</v>
      </c>
      <c r="AA46" t="s">
        <v>91</v>
      </c>
      <c r="AB46">
        <v>79746.600000000006</v>
      </c>
      <c r="AC46">
        <v>7301.11</v>
      </c>
      <c r="AD46" s="20">
        <f t="shared" si="0"/>
        <v>39873.300000000003</v>
      </c>
      <c r="AE46" s="20">
        <f t="shared" si="1"/>
        <v>3650.5549999999998</v>
      </c>
      <c r="BC46" s="1"/>
    </row>
    <row r="47" spans="1:55" x14ac:dyDescent="0.25">
      <c r="A47">
        <v>2022</v>
      </c>
      <c r="P47" s="2"/>
      <c r="T47" s="27">
        <v>48061.2</v>
      </c>
      <c r="U47">
        <v>39873.300000000003</v>
      </c>
      <c r="AA47" t="s">
        <v>92</v>
      </c>
      <c r="AB47">
        <v>70099.7</v>
      </c>
      <c r="AC47">
        <v>5440.09</v>
      </c>
      <c r="AD47" s="20">
        <f t="shared" si="0"/>
        <v>35049.85</v>
      </c>
      <c r="AE47" s="20">
        <f t="shared" si="1"/>
        <v>2720.0450000000001</v>
      </c>
      <c r="BC47" s="1"/>
    </row>
    <row r="48" spans="1:55" x14ac:dyDescent="0.25">
      <c r="P48" s="2"/>
      <c r="AA48" t="s">
        <v>93</v>
      </c>
      <c r="AB48">
        <v>68234</v>
      </c>
      <c r="AC48">
        <v>6327.19</v>
      </c>
      <c r="AD48" s="20">
        <f t="shared" si="0"/>
        <v>34117</v>
      </c>
      <c r="AE48" s="20">
        <f t="shared" si="1"/>
        <v>3163.5949999999998</v>
      </c>
      <c r="BC48" s="1"/>
    </row>
    <row r="49" spans="1:55" x14ac:dyDescent="0.25">
      <c r="P49" s="2"/>
      <c r="AA49" t="s">
        <v>94</v>
      </c>
      <c r="AB49">
        <v>82277.3</v>
      </c>
      <c r="AC49">
        <v>13815.2</v>
      </c>
      <c r="AD49" s="20">
        <f t="shared" si="0"/>
        <v>41138.65</v>
      </c>
      <c r="AE49" s="20">
        <f t="shared" si="1"/>
        <v>6907.6</v>
      </c>
      <c r="BC49" s="1"/>
    </row>
    <row r="50" spans="1:55" x14ac:dyDescent="0.25">
      <c r="A50" t="s">
        <v>0</v>
      </c>
      <c r="G50" s="2">
        <v>255500</v>
      </c>
      <c r="H50" s="2">
        <v>291500</v>
      </c>
      <c r="I50" s="2">
        <v>256300</v>
      </c>
      <c r="J50" s="2">
        <v>261000</v>
      </c>
      <c r="K50" s="2">
        <v>261000</v>
      </c>
      <c r="L50" s="2">
        <v>227800</v>
      </c>
      <c r="M50" s="2">
        <v>316500</v>
      </c>
      <c r="N50">
        <v>325200</v>
      </c>
      <c r="AA50" t="s">
        <v>95</v>
      </c>
      <c r="AB50">
        <v>92760.2</v>
      </c>
      <c r="AC50">
        <v>18822.900000000001</v>
      </c>
      <c r="AD50" s="20">
        <f t="shared" si="0"/>
        <v>46380.1</v>
      </c>
      <c r="AE50" s="20">
        <f t="shared" si="1"/>
        <v>9411.4500000000007</v>
      </c>
      <c r="BC50" s="1"/>
    </row>
    <row r="51" spans="1:55" x14ac:dyDescent="0.25">
      <c r="G51">
        <v>2008</v>
      </c>
      <c r="H51">
        <v>2009</v>
      </c>
      <c r="I51">
        <v>2010</v>
      </c>
      <c r="J51">
        <v>2011</v>
      </c>
      <c r="K51">
        <v>2012</v>
      </c>
      <c r="L51">
        <v>2013</v>
      </c>
      <c r="M51">
        <v>2014</v>
      </c>
      <c r="N51">
        <v>2015</v>
      </c>
      <c r="AA51" t="s">
        <v>96</v>
      </c>
      <c r="AB51">
        <v>95031.5</v>
      </c>
      <c r="AC51">
        <v>22511.3</v>
      </c>
      <c r="AD51" s="20">
        <f t="shared" si="0"/>
        <v>47515.75</v>
      </c>
      <c r="AE51" s="20">
        <f t="shared" si="1"/>
        <v>11255.65</v>
      </c>
      <c r="BC51" s="1"/>
    </row>
    <row r="52" spans="1:55" x14ac:dyDescent="0.25">
      <c r="A52">
        <f t="shared" ref="A52:A92" si="3">A2</f>
        <v>1977</v>
      </c>
      <c r="B52" s="2"/>
      <c r="C52" s="2"/>
      <c r="D52" s="2"/>
      <c r="E52" s="2"/>
      <c r="F52" s="3">
        <v>1977</v>
      </c>
      <c r="G52">
        <f t="shared" ref="G52:G84" si="4">G2/$G$50</f>
        <v>0.16588258317025439</v>
      </c>
      <c r="H52">
        <f t="shared" ref="H52:H84" si="5">H2/H$50</f>
        <v>0.46719039451114924</v>
      </c>
      <c r="I52">
        <f t="shared" ref="I52:N52" si="6">I2/I$50</f>
        <v>0.61742879438158405</v>
      </c>
      <c r="J52">
        <f t="shared" si="6"/>
        <v>0.64119157088122603</v>
      </c>
      <c r="K52">
        <f t="shared" si="6"/>
        <v>0.6476283524904215</v>
      </c>
      <c r="L52">
        <f t="shared" si="6"/>
        <v>0.82005267778753288</v>
      </c>
      <c r="M52">
        <f t="shared" si="6"/>
        <v>1.3183633491311217</v>
      </c>
      <c r="N52">
        <f t="shared" si="6"/>
        <v>1.3815405904059042</v>
      </c>
      <c r="S52" s="15">
        <v>132285</v>
      </c>
      <c r="T52" s="21"/>
      <c r="U52" s="16"/>
      <c r="V52" s="5"/>
      <c r="W52" s="6"/>
      <c r="X52" s="7"/>
      <c r="Y52" s="8"/>
      <c r="AA52" t="s">
        <v>97</v>
      </c>
      <c r="AB52">
        <v>94809.8</v>
      </c>
      <c r="AC52">
        <v>25299.3</v>
      </c>
      <c r="AD52" s="20">
        <f t="shared" si="0"/>
        <v>47404.9</v>
      </c>
      <c r="AE52" s="20">
        <f t="shared" si="1"/>
        <v>12649.65</v>
      </c>
      <c r="BC52" s="1"/>
    </row>
    <row r="53" spans="1:55" x14ac:dyDescent="0.25">
      <c r="A53">
        <f t="shared" si="3"/>
        <v>1978</v>
      </c>
      <c r="B53" s="2"/>
      <c r="C53" s="2"/>
      <c r="D53" s="2"/>
      <c r="E53" s="2"/>
      <c r="F53" s="3">
        <v>1978</v>
      </c>
      <c r="G53">
        <f t="shared" si="4"/>
        <v>0.18324461839530332</v>
      </c>
      <c r="H53">
        <f t="shared" si="5"/>
        <v>0.54933790737564325</v>
      </c>
      <c r="I53">
        <f t="shared" ref="I53:N62" si="7">I3/I$50</f>
        <v>0.72802575107296141</v>
      </c>
      <c r="J53">
        <f t="shared" si="7"/>
        <v>0.74947892720306508</v>
      </c>
      <c r="K53">
        <f t="shared" si="7"/>
        <v>0.78391570881226058</v>
      </c>
      <c r="L53">
        <f t="shared" si="7"/>
        <v>0.99687445127304652</v>
      </c>
      <c r="M53">
        <f t="shared" si="7"/>
        <v>1.6267772511848342</v>
      </c>
      <c r="N53">
        <f t="shared" si="7"/>
        <v>1.4882072570725706</v>
      </c>
      <c r="S53" s="15">
        <v>143660</v>
      </c>
      <c r="T53" s="21"/>
      <c r="U53" s="16"/>
      <c r="V53" s="5"/>
      <c r="W53" s="6"/>
      <c r="X53" s="7"/>
      <c r="Y53" s="8"/>
      <c r="AA53" t="s">
        <v>98</v>
      </c>
      <c r="AB53">
        <v>94538.4</v>
      </c>
      <c r="AC53">
        <v>26518.9</v>
      </c>
      <c r="AD53" s="20">
        <f t="shared" si="0"/>
        <v>47269.2</v>
      </c>
      <c r="AE53" s="20">
        <f t="shared" si="1"/>
        <v>13259.45</v>
      </c>
      <c r="BC53" s="1"/>
    </row>
    <row r="54" spans="1:55" x14ac:dyDescent="0.25">
      <c r="A54">
        <f t="shared" si="3"/>
        <v>1979</v>
      </c>
      <c r="B54" s="2"/>
      <c r="C54" s="2"/>
      <c r="D54" s="2"/>
      <c r="E54" s="2"/>
      <c r="F54" s="3">
        <v>1979</v>
      </c>
      <c r="G54">
        <f t="shared" si="4"/>
        <v>0.19183170254403131</v>
      </c>
      <c r="H54">
        <f t="shared" si="5"/>
        <v>0.56228816466552312</v>
      </c>
      <c r="I54">
        <f t="shared" si="7"/>
        <v>0.75903628560280922</v>
      </c>
      <c r="J54">
        <f t="shared" si="7"/>
        <v>0.7739655172413793</v>
      </c>
      <c r="K54">
        <f t="shared" si="7"/>
        <v>0.81963218390804593</v>
      </c>
      <c r="L54">
        <f t="shared" si="7"/>
        <v>1.0512730465320457</v>
      </c>
      <c r="M54">
        <f t="shared" si="7"/>
        <v>1.6682780410742497</v>
      </c>
      <c r="N54">
        <f t="shared" si="7"/>
        <v>1.4603167281672818</v>
      </c>
      <c r="S54" s="15">
        <v>140575</v>
      </c>
      <c r="T54" s="21"/>
      <c r="U54" s="16"/>
      <c r="V54" s="5"/>
      <c r="W54" s="6"/>
      <c r="X54" s="7"/>
      <c r="Y54" s="8"/>
      <c r="AA54" t="s">
        <v>99</v>
      </c>
      <c r="AB54">
        <v>94447.3</v>
      </c>
      <c r="AC54">
        <v>26981.1</v>
      </c>
      <c r="AD54" s="20">
        <f t="shared" si="0"/>
        <v>47223.65</v>
      </c>
      <c r="AE54" s="20">
        <f t="shared" si="1"/>
        <v>13490.55</v>
      </c>
      <c r="BC54" s="1"/>
    </row>
    <row r="55" spans="1:55" x14ac:dyDescent="0.25">
      <c r="A55">
        <f t="shared" si="3"/>
        <v>1980</v>
      </c>
      <c r="B55" s="2"/>
      <c r="C55" s="2"/>
      <c r="D55" s="2"/>
      <c r="E55" s="2"/>
      <c r="F55" s="3">
        <v>1980</v>
      </c>
      <c r="G55">
        <f t="shared" si="4"/>
        <v>0.18897064579256359</v>
      </c>
      <c r="H55">
        <f t="shared" si="5"/>
        <v>0.54554716981132079</v>
      </c>
      <c r="I55">
        <f t="shared" si="7"/>
        <v>0.76612563402262968</v>
      </c>
      <c r="J55">
        <f t="shared" si="7"/>
        <v>0.77645977011494249</v>
      </c>
      <c r="K55">
        <f t="shared" si="7"/>
        <v>0.80966666666666665</v>
      </c>
      <c r="L55">
        <f t="shared" si="7"/>
        <v>1.0451316944688323</v>
      </c>
      <c r="M55">
        <f t="shared" si="7"/>
        <v>1.5868878357030016</v>
      </c>
      <c r="N55">
        <f t="shared" si="7"/>
        <v>1.4129889298892988</v>
      </c>
      <c r="S55" s="15">
        <v>140510</v>
      </c>
      <c r="T55" s="21"/>
      <c r="U55" s="16"/>
      <c r="V55" s="5"/>
      <c r="W55" s="6"/>
      <c r="X55" s="7"/>
      <c r="Y55" s="8"/>
      <c r="AA55" t="s">
        <v>100</v>
      </c>
      <c r="AB55">
        <v>94432.3</v>
      </c>
      <c r="AC55">
        <v>27157.4</v>
      </c>
      <c r="AD55" s="20">
        <f t="shared" si="0"/>
        <v>47216.15</v>
      </c>
      <c r="AE55" s="20">
        <f t="shared" si="1"/>
        <v>13578.7</v>
      </c>
      <c r="BC55" s="1"/>
    </row>
    <row r="56" spans="1:55" x14ac:dyDescent="0.25">
      <c r="A56">
        <f t="shared" si="3"/>
        <v>1981</v>
      </c>
      <c r="B56" s="2"/>
      <c r="C56" s="2"/>
      <c r="D56" s="2"/>
      <c r="E56" s="2"/>
      <c r="F56" s="3">
        <v>1981</v>
      </c>
      <c r="G56">
        <f t="shared" si="4"/>
        <v>0.22905283757338551</v>
      </c>
      <c r="H56">
        <f t="shared" si="5"/>
        <v>0.56468267581475129</v>
      </c>
      <c r="I56">
        <f t="shared" si="7"/>
        <v>0.83889582520483807</v>
      </c>
      <c r="J56">
        <f t="shared" si="7"/>
        <v>0.85045593869731806</v>
      </c>
      <c r="K56">
        <f t="shared" si="7"/>
        <v>0.86440613026819924</v>
      </c>
      <c r="L56">
        <f t="shared" si="7"/>
        <v>1.1070017559262511</v>
      </c>
      <c r="M56">
        <f t="shared" si="7"/>
        <v>1.613744075829384</v>
      </c>
      <c r="N56">
        <f t="shared" si="7"/>
        <v>1.4607626076260762</v>
      </c>
      <c r="S56" s="15">
        <v>160675</v>
      </c>
      <c r="T56" s="21"/>
      <c r="U56" s="16"/>
      <c r="V56" s="5"/>
      <c r="W56" s="6"/>
      <c r="X56" s="7"/>
      <c r="Y56" s="8"/>
      <c r="AA56" t="s">
        <v>101</v>
      </c>
      <c r="AB56">
        <v>94432.3</v>
      </c>
      <c r="AC56">
        <v>27225.200000000001</v>
      </c>
      <c r="AD56" s="20">
        <f t="shared" si="0"/>
        <v>47216.15</v>
      </c>
      <c r="AE56" s="20">
        <f t="shared" si="1"/>
        <v>13612.6</v>
      </c>
      <c r="BC56" s="1"/>
    </row>
    <row r="57" spans="1:55" x14ac:dyDescent="0.25">
      <c r="A57">
        <f t="shared" si="3"/>
        <v>1982</v>
      </c>
      <c r="B57" s="2"/>
      <c r="C57" s="2"/>
      <c r="D57" s="2"/>
      <c r="E57" s="2"/>
      <c r="F57" s="3">
        <v>1982</v>
      </c>
      <c r="G57">
        <f t="shared" si="4"/>
        <v>0.33042270058708417</v>
      </c>
      <c r="H57">
        <f t="shared" si="5"/>
        <v>0.65467238421955398</v>
      </c>
      <c r="I57">
        <f t="shared" si="7"/>
        <v>0.94600468201326571</v>
      </c>
      <c r="J57">
        <f t="shared" si="7"/>
        <v>0.9539003831417624</v>
      </c>
      <c r="K57">
        <f t="shared" si="7"/>
        <v>0.98845593869731796</v>
      </c>
      <c r="L57">
        <f t="shared" si="7"/>
        <v>1.2539903424056189</v>
      </c>
      <c r="M57">
        <f t="shared" si="7"/>
        <v>1.7736018957345971</v>
      </c>
      <c r="N57">
        <f t="shared" si="7"/>
        <v>1.5161961869618696</v>
      </c>
      <c r="S57" s="15">
        <v>195575</v>
      </c>
      <c r="T57" s="21"/>
      <c r="U57" s="16"/>
      <c r="V57" s="5"/>
      <c r="W57" s="6"/>
      <c r="X57" s="7"/>
      <c r="Y57" s="8"/>
      <c r="AA57" t="s">
        <v>102</v>
      </c>
      <c r="AB57">
        <v>94433.4</v>
      </c>
      <c r="AC57">
        <v>27251.1</v>
      </c>
      <c r="AD57" s="20">
        <f t="shared" si="0"/>
        <v>47216.7</v>
      </c>
      <c r="AE57" s="20">
        <f t="shared" si="1"/>
        <v>13625.55</v>
      </c>
      <c r="BC57" s="1"/>
    </row>
    <row r="58" spans="1:55" x14ac:dyDescent="0.25">
      <c r="A58">
        <f t="shared" si="3"/>
        <v>1983</v>
      </c>
      <c r="B58" s="2"/>
      <c r="C58" s="2"/>
      <c r="D58" s="2"/>
      <c r="E58" s="2"/>
      <c r="F58" s="3">
        <v>1983</v>
      </c>
      <c r="G58">
        <f t="shared" si="4"/>
        <v>0.35328767123287669</v>
      </c>
      <c r="H58">
        <f t="shared" si="5"/>
        <v>0.67938936535162953</v>
      </c>
      <c r="I58">
        <f t="shared" si="7"/>
        <v>0.93896995708154507</v>
      </c>
      <c r="J58">
        <f t="shared" si="7"/>
        <v>0.94118007662835246</v>
      </c>
      <c r="K58">
        <f t="shared" si="7"/>
        <v>0.98788505747126432</v>
      </c>
      <c r="L58">
        <f t="shared" si="7"/>
        <v>1.2528358208955224</v>
      </c>
      <c r="M58">
        <f t="shared" si="7"/>
        <v>1.705308056872038</v>
      </c>
      <c r="N58">
        <f t="shared" si="7"/>
        <v>1.4378444034440345</v>
      </c>
      <c r="S58" s="15">
        <v>208360</v>
      </c>
      <c r="T58" s="21"/>
      <c r="U58" s="16"/>
      <c r="V58" s="5"/>
      <c r="W58" s="6"/>
      <c r="X58" s="7"/>
      <c r="Y58" s="8"/>
      <c r="AA58" t="s">
        <v>103</v>
      </c>
      <c r="AB58">
        <v>94433.9</v>
      </c>
      <c r="AC58">
        <v>27261</v>
      </c>
      <c r="AD58" s="20">
        <f t="shared" si="0"/>
        <v>47216.95</v>
      </c>
      <c r="AE58" s="20">
        <f t="shared" si="1"/>
        <v>13630.5</v>
      </c>
      <c r="BC58" s="1"/>
    </row>
    <row r="59" spans="1:55" x14ac:dyDescent="0.25">
      <c r="A59">
        <f t="shared" si="3"/>
        <v>1984</v>
      </c>
      <c r="B59" s="2"/>
      <c r="C59" s="2"/>
      <c r="D59" s="2"/>
      <c r="E59" s="2"/>
      <c r="F59" s="3">
        <v>1984</v>
      </c>
      <c r="G59">
        <f t="shared" si="4"/>
        <v>0.35651663405088063</v>
      </c>
      <c r="H59">
        <f t="shared" si="5"/>
        <v>0.64258662092624352</v>
      </c>
      <c r="I59">
        <f t="shared" si="7"/>
        <v>0.87040577448302769</v>
      </c>
      <c r="J59">
        <f t="shared" si="7"/>
        <v>0.8698352490421456</v>
      </c>
      <c r="K59">
        <f t="shared" si="7"/>
        <v>0.91214559386973182</v>
      </c>
      <c r="L59">
        <f t="shared" si="7"/>
        <v>1.1512115891132573</v>
      </c>
      <c r="M59">
        <f t="shared" si="7"/>
        <v>1.5365023696682465</v>
      </c>
      <c r="N59">
        <f t="shared" si="7"/>
        <v>1.3163191881918819</v>
      </c>
      <c r="S59" s="15">
        <v>210755</v>
      </c>
      <c r="T59" s="21"/>
      <c r="U59" s="16"/>
      <c r="V59" s="5"/>
      <c r="W59" s="6"/>
      <c r="X59" s="7"/>
      <c r="Y59" s="8"/>
      <c r="AA59" t="s">
        <v>104</v>
      </c>
      <c r="AB59">
        <v>94434</v>
      </c>
      <c r="AC59">
        <v>27264.799999999999</v>
      </c>
      <c r="AD59" s="20">
        <f t="shared" si="0"/>
        <v>47217</v>
      </c>
      <c r="AE59" s="20">
        <f t="shared" si="1"/>
        <v>13632.4</v>
      </c>
      <c r="BC59" s="1"/>
    </row>
    <row r="60" spans="1:55" x14ac:dyDescent="0.25">
      <c r="A60">
        <f t="shared" si="3"/>
        <v>1985</v>
      </c>
      <c r="B60" s="2"/>
      <c r="C60" s="2"/>
      <c r="D60" s="2"/>
      <c r="E60" s="2"/>
      <c r="F60" s="3">
        <v>1985</v>
      </c>
      <c r="G60">
        <f t="shared" si="4"/>
        <v>0.40702935420743641</v>
      </c>
      <c r="H60">
        <f t="shared" si="5"/>
        <v>0.62239451114922817</v>
      </c>
      <c r="I60">
        <f t="shared" si="7"/>
        <v>0.83154896605540385</v>
      </c>
      <c r="J60">
        <f t="shared" si="7"/>
        <v>0.82864750957854405</v>
      </c>
      <c r="K60">
        <f t="shared" si="7"/>
        <v>0.86419923371647511</v>
      </c>
      <c r="L60">
        <f t="shared" si="7"/>
        <v>1.0748375768217735</v>
      </c>
      <c r="M60">
        <f t="shared" si="7"/>
        <v>1.3866097946287519</v>
      </c>
      <c r="N60">
        <f t="shared" si="7"/>
        <v>1.2273554735547356</v>
      </c>
      <c r="S60" s="15">
        <v>214060</v>
      </c>
      <c r="T60" s="21"/>
      <c r="U60" s="16"/>
      <c r="V60" s="5"/>
      <c r="W60" s="6"/>
      <c r="X60" s="7"/>
      <c r="Y60" s="8"/>
      <c r="AA60" t="s">
        <v>105</v>
      </c>
      <c r="AB60">
        <v>94434</v>
      </c>
      <c r="AC60">
        <v>27266.2</v>
      </c>
      <c r="AD60" s="20">
        <f t="shared" si="0"/>
        <v>47217</v>
      </c>
      <c r="AE60" s="20">
        <f t="shared" si="1"/>
        <v>13633.1</v>
      </c>
      <c r="BC60" s="1"/>
    </row>
    <row r="61" spans="1:55" x14ac:dyDescent="0.25">
      <c r="A61">
        <f t="shared" si="3"/>
        <v>1986</v>
      </c>
      <c r="B61" s="2"/>
      <c r="C61" s="2"/>
      <c r="D61" s="2"/>
      <c r="E61" s="2"/>
      <c r="F61" s="3">
        <v>1986</v>
      </c>
      <c r="G61">
        <f t="shared" si="4"/>
        <v>0.47012133072407047</v>
      </c>
      <c r="H61">
        <f t="shared" si="5"/>
        <v>0.63617495711835337</v>
      </c>
      <c r="I61">
        <f t="shared" si="7"/>
        <v>0.82444791260241901</v>
      </c>
      <c r="J61">
        <f t="shared" si="7"/>
        <v>0.81883141762452105</v>
      </c>
      <c r="K61">
        <f t="shared" si="7"/>
        <v>0.84804980842911881</v>
      </c>
      <c r="L61">
        <f t="shared" si="7"/>
        <v>1.0289947322212467</v>
      </c>
      <c r="M61">
        <f t="shared" si="7"/>
        <v>1.2512069510268562</v>
      </c>
      <c r="N61">
        <f t="shared" si="7"/>
        <v>1.157380073800738</v>
      </c>
      <c r="S61" s="15">
        <v>211320</v>
      </c>
      <c r="T61" s="21"/>
      <c r="U61" s="16"/>
      <c r="V61" s="5"/>
      <c r="W61" s="6"/>
      <c r="X61" s="7"/>
      <c r="Y61" s="8"/>
      <c r="BC61" s="1"/>
    </row>
    <row r="62" spans="1:55" x14ac:dyDescent="0.25">
      <c r="A62">
        <f t="shared" si="3"/>
        <v>1987</v>
      </c>
      <c r="B62" s="2"/>
      <c r="C62" s="2"/>
      <c r="D62" s="2"/>
      <c r="E62" s="2"/>
      <c r="F62" s="3">
        <v>1987</v>
      </c>
      <c r="G62">
        <f t="shared" si="4"/>
        <v>0.5153033268101761</v>
      </c>
      <c r="H62">
        <f t="shared" si="5"/>
        <v>0.65618867924528301</v>
      </c>
      <c r="I62">
        <f t="shared" si="7"/>
        <v>0.82883730003901679</v>
      </c>
      <c r="J62">
        <f t="shared" si="7"/>
        <v>0.82119540229885057</v>
      </c>
      <c r="K62">
        <f t="shared" si="7"/>
        <v>0.84405363984674331</v>
      </c>
      <c r="L62">
        <f t="shared" si="7"/>
        <v>0.99251097453906933</v>
      </c>
      <c r="M62">
        <f t="shared" si="7"/>
        <v>1.1232701421800948</v>
      </c>
      <c r="N62">
        <f t="shared" si="7"/>
        <v>1.0892373923739238</v>
      </c>
      <c r="S62" s="15">
        <v>203960</v>
      </c>
      <c r="T62" s="21"/>
      <c r="U62" s="16"/>
      <c r="V62" s="5"/>
      <c r="W62" s="6"/>
      <c r="X62" s="7"/>
      <c r="Y62" s="8"/>
      <c r="BC62" s="1"/>
    </row>
    <row r="63" spans="1:55" x14ac:dyDescent="0.25">
      <c r="A63">
        <f t="shared" si="3"/>
        <v>1988</v>
      </c>
      <c r="B63" s="2"/>
      <c r="C63" s="2"/>
      <c r="D63" s="2"/>
      <c r="E63" s="2"/>
      <c r="F63" s="3">
        <v>1988</v>
      </c>
      <c r="G63">
        <f t="shared" si="4"/>
        <v>0.51753424657534242</v>
      </c>
      <c r="H63">
        <f t="shared" si="5"/>
        <v>0.65270325900514581</v>
      </c>
      <c r="I63">
        <f t="shared" ref="I63:N72" si="8">I13/I$50</f>
        <v>0.79557159578618808</v>
      </c>
      <c r="J63">
        <f t="shared" si="8"/>
        <v>0.78690038314176247</v>
      </c>
      <c r="K63">
        <f t="shared" si="8"/>
        <v>0.7996053639846743</v>
      </c>
      <c r="L63">
        <f t="shared" si="8"/>
        <v>0.9263652326602283</v>
      </c>
      <c r="M63">
        <f t="shared" si="8"/>
        <v>1.0079778830963666</v>
      </c>
      <c r="N63">
        <f t="shared" si="8"/>
        <v>1.0203167281672816</v>
      </c>
      <c r="S63" s="15">
        <v>202310</v>
      </c>
      <c r="T63" s="21"/>
      <c r="U63" s="16"/>
      <c r="V63" s="5"/>
      <c r="W63" s="6"/>
      <c r="X63" s="7"/>
      <c r="Y63" s="8"/>
    </row>
    <row r="64" spans="1:55" x14ac:dyDescent="0.25">
      <c r="A64">
        <f t="shared" si="3"/>
        <v>1989</v>
      </c>
      <c r="B64" s="2"/>
      <c r="C64" s="2"/>
      <c r="D64" s="2"/>
      <c r="E64" s="2"/>
      <c r="F64" s="3">
        <v>1989</v>
      </c>
      <c r="G64">
        <f t="shared" si="4"/>
        <v>0.55800782778864966</v>
      </c>
      <c r="H64">
        <f t="shared" si="5"/>
        <v>0.64309433962264151</v>
      </c>
      <c r="I64">
        <f t="shared" si="8"/>
        <v>0.77023800234100659</v>
      </c>
      <c r="J64">
        <f t="shared" si="8"/>
        <v>0.76002681992337162</v>
      </c>
      <c r="K64">
        <f t="shared" si="8"/>
        <v>0.76159386973180077</v>
      </c>
      <c r="L64">
        <f t="shared" si="8"/>
        <v>0.8869402985074627</v>
      </c>
      <c r="M64">
        <f t="shared" si="8"/>
        <v>0.9685497630331753</v>
      </c>
      <c r="N64">
        <f t="shared" si="8"/>
        <v>0.98528290282902831</v>
      </c>
      <c r="S64" s="15">
        <v>208230</v>
      </c>
      <c r="T64" s="21"/>
      <c r="U64" s="16"/>
      <c r="V64" s="5"/>
      <c r="W64" s="6"/>
      <c r="X64" s="7"/>
      <c r="Y64" s="8"/>
    </row>
    <row r="65" spans="1:25" x14ac:dyDescent="0.25">
      <c r="A65">
        <f t="shared" si="3"/>
        <v>1990</v>
      </c>
      <c r="B65" s="2"/>
      <c r="C65" s="2"/>
      <c r="D65" s="2"/>
      <c r="E65" s="2"/>
      <c r="F65" s="3">
        <v>1990</v>
      </c>
      <c r="G65">
        <f t="shared" si="4"/>
        <v>0.56043052837573382</v>
      </c>
      <c r="H65">
        <f t="shared" si="5"/>
        <v>0.62109433962264149</v>
      </c>
      <c r="I65">
        <f t="shared" si="8"/>
        <v>0.73135388216933284</v>
      </c>
      <c r="J65">
        <f t="shared" si="8"/>
        <v>0.72022988505747132</v>
      </c>
      <c r="K65">
        <f t="shared" si="8"/>
        <v>0.72401149425287359</v>
      </c>
      <c r="L65">
        <f t="shared" si="8"/>
        <v>0.8428621597892888</v>
      </c>
      <c r="M65">
        <f t="shared" si="8"/>
        <v>0.9165592417061611</v>
      </c>
      <c r="N65">
        <f t="shared" si="8"/>
        <v>0.92421894218942191</v>
      </c>
      <c r="S65" s="15">
        <v>204735</v>
      </c>
      <c r="T65" s="21"/>
      <c r="U65" s="16"/>
      <c r="V65" s="5"/>
      <c r="W65" s="6"/>
      <c r="X65" s="7"/>
      <c r="Y65" s="8"/>
    </row>
    <row r="66" spans="1:25" x14ac:dyDescent="0.25">
      <c r="A66">
        <f t="shared" si="3"/>
        <v>1991</v>
      </c>
      <c r="B66" s="2"/>
      <c r="C66" s="2"/>
      <c r="D66" s="2"/>
      <c r="E66" s="2"/>
      <c r="F66" s="3">
        <v>1991</v>
      </c>
      <c r="G66">
        <f t="shared" si="4"/>
        <v>0.48626614481409003</v>
      </c>
      <c r="H66">
        <f t="shared" si="5"/>
        <v>0.54828130360205829</v>
      </c>
      <c r="I66">
        <f t="shared" si="8"/>
        <v>0.66063207179087002</v>
      </c>
      <c r="J66">
        <f t="shared" si="8"/>
        <v>0.64964750957854411</v>
      </c>
      <c r="K66">
        <f t="shared" si="8"/>
        <v>0.65019540229885053</v>
      </c>
      <c r="L66">
        <f t="shared" si="8"/>
        <v>0.75676031606672522</v>
      </c>
      <c r="M66">
        <f t="shared" si="8"/>
        <v>0.82211374407582938</v>
      </c>
      <c r="N66">
        <f t="shared" si="8"/>
        <v>0.85421586715867159</v>
      </c>
      <c r="S66" s="15">
        <v>184630</v>
      </c>
      <c r="T66" s="21"/>
      <c r="U66" s="16"/>
      <c r="V66" s="5"/>
      <c r="W66" s="6"/>
      <c r="X66" s="7"/>
      <c r="Y66" s="8"/>
    </row>
    <row r="67" spans="1:25" x14ac:dyDescent="0.25">
      <c r="A67">
        <f t="shared" si="3"/>
        <v>1992</v>
      </c>
      <c r="B67" s="2"/>
      <c r="C67" s="2"/>
      <c r="D67" s="2"/>
      <c r="E67" s="2"/>
      <c r="F67" s="3">
        <v>1992</v>
      </c>
      <c r="G67">
        <f t="shared" si="4"/>
        <v>0.43749510763209393</v>
      </c>
      <c r="H67">
        <f t="shared" si="5"/>
        <v>0.49304631217838762</v>
      </c>
      <c r="I67">
        <f t="shared" si="8"/>
        <v>0.58804135778384703</v>
      </c>
      <c r="J67">
        <f t="shared" si="8"/>
        <v>0.57790421455938701</v>
      </c>
      <c r="K67">
        <f t="shared" si="8"/>
        <v>0.57318007662835246</v>
      </c>
      <c r="L67">
        <f t="shared" si="8"/>
        <v>0.66597892888498678</v>
      </c>
      <c r="M67">
        <f t="shared" si="8"/>
        <v>0.7438041074249605</v>
      </c>
      <c r="N67">
        <f t="shared" si="8"/>
        <v>0.8033210332103321</v>
      </c>
      <c r="S67" s="15">
        <v>167680</v>
      </c>
      <c r="T67" s="21"/>
      <c r="U67" s="16"/>
      <c r="V67" s="5"/>
      <c r="W67" s="6"/>
      <c r="X67" s="7"/>
      <c r="Y67" s="8"/>
    </row>
    <row r="68" spans="1:25" x14ac:dyDescent="0.25">
      <c r="A68">
        <f t="shared" si="3"/>
        <v>1993</v>
      </c>
      <c r="B68" s="2"/>
      <c r="C68" s="2"/>
      <c r="D68" s="2"/>
      <c r="E68" s="2"/>
      <c r="F68" s="3">
        <v>1993</v>
      </c>
      <c r="G68">
        <f t="shared" si="4"/>
        <v>0.39314677103718199</v>
      </c>
      <c r="H68">
        <f t="shared" si="5"/>
        <v>0.46101886792452829</v>
      </c>
      <c r="I68">
        <f t="shared" si="8"/>
        <v>0.56238782676550914</v>
      </c>
      <c r="J68">
        <f t="shared" si="8"/>
        <v>0.5509195402298851</v>
      </c>
      <c r="K68">
        <f t="shared" si="8"/>
        <v>0.54501915708812265</v>
      </c>
      <c r="L68">
        <f t="shared" si="8"/>
        <v>0.63241000877963127</v>
      </c>
      <c r="M68">
        <f t="shared" si="8"/>
        <v>0.71470458135860981</v>
      </c>
      <c r="N68">
        <f t="shared" si="8"/>
        <v>0.7928444034440344</v>
      </c>
      <c r="S68" s="15">
        <v>153455</v>
      </c>
      <c r="T68" s="21"/>
      <c r="U68" s="16"/>
      <c r="V68" s="5"/>
      <c r="W68" s="6"/>
      <c r="X68" s="7"/>
      <c r="Y68" s="8"/>
    </row>
    <row r="69" spans="1:25" x14ac:dyDescent="0.25">
      <c r="A69">
        <f t="shared" si="3"/>
        <v>1994</v>
      </c>
      <c r="B69" s="2"/>
      <c r="C69" s="2"/>
      <c r="D69" s="2"/>
      <c r="E69" s="2"/>
      <c r="F69" s="3">
        <v>1994</v>
      </c>
      <c r="G69">
        <f t="shared" si="4"/>
        <v>0.41034442270058707</v>
      </c>
      <c r="H69">
        <f t="shared" si="5"/>
        <v>0.49272727272727274</v>
      </c>
      <c r="I69">
        <f t="shared" si="8"/>
        <v>0.58063207179087006</v>
      </c>
      <c r="J69">
        <f t="shared" si="8"/>
        <v>0.56843678160919542</v>
      </c>
      <c r="K69">
        <f t="shared" si="8"/>
        <v>0.55769348659003837</v>
      </c>
      <c r="L69">
        <f t="shared" si="8"/>
        <v>0.64179982440737493</v>
      </c>
      <c r="M69">
        <f t="shared" si="8"/>
        <v>0.72441074249605053</v>
      </c>
      <c r="N69">
        <f t="shared" si="8"/>
        <v>0.8300891758917589</v>
      </c>
      <c r="S69" s="15">
        <v>154515</v>
      </c>
      <c r="T69" s="21"/>
      <c r="U69" s="16"/>
      <c r="V69" s="5"/>
      <c r="W69" s="6"/>
      <c r="X69" s="7"/>
      <c r="Y69" s="8"/>
    </row>
    <row r="70" spans="1:25" x14ac:dyDescent="0.25">
      <c r="A70">
        <f t="shared" si="3"/>
        <v>1995</v>
      </c>
      <c r="B70" s="2"/>
      <c r="C70" s="2"/>
      <c r="D70" s="2"/>
      <c r="E70" s="2"/>
      <c r="F70" s="3">
        <v>1995</v>
      </c>
      <c r="G70">
        <f t="shared" si="4"/>
        <v>0.45406262230919764</v>
      </c>
      <c r="H70">
        <f t="shared" si="5"/>
        <v>0.53688507718696399</v>
      </c>
      <c r="I70">
        <f t="shared" si="8"/>
        <v>0.61228638314475226</v>
      </c>
      <c r="J70">
        <f t="shared" si="8"/>
        <v>0.59940613026819922</v>
      </c>
      <c r="K70">
        <f t="shared" si="8"/>
        <v>0.59212643678160914</v>
      </c>
      <c r="L70">
        <f t="shared" si="8"/>
        <v>0.68252414398595262</v>
      </c>
      <c r="M70">
        <f t="shared" si="8"/>
        <v>0.75808530805687202</v>
      </c>
      <c r="N70">
        <f t="shared" si="8"/>
        <v>0.86323800738007384</v>
      </c>
      <c r="S70" s="15">
        <v>155935</v>
      </c>
      <c r="T70" s="21"/>
      <c r="U70" s="16"/>
      <c r="V70" s="5"/>
      <c r="W70" s="6"/>
      <c r="X70" s="7"/>
      <c r="Y70" s="8"/>
    </row>
    <row r="71" spans="1:25" x14ac:dyDescent="0.25">
      <c r="A71">
        <f t="shared" si="3"/>
        <v>1996</v>
      </c>
      <c r="B71" s="2"/>
      <c r="C71" s="2"/>
      <c r="D71" s="2"/>
      <c r="E71" s="2"/>
      <c r="F71" s="3">
        <v>1996</v>
      </c>
      <c r="G71">
        <f t="shared" si="4"/>
        <v>0.4406183953033268</v>
      </c>
      <c r="H71">
        <f t="shared" si="5"/>
        <v>0.5298387650085763</v>
      </c>
      <c r="I71">
        <f t="shared" si="8"/>
        <v>0.59164650799843932</v>
      </c>
      <c r="J71">
        <f t="shared" si="8"/>
        <v>0.57577011494252872</v>
      </c>
      <c r="K71">
        <f t="shared" si="8"/>
        <v>0.57237931034482759</v>
      </c>
      <c r="L71">
        <f t="shared" si="8"/>
        <v>0.65978928884986832</v>
      </c>
      <c r="M71">
        <f t="shared" si="8"/>
        <v>0.73266982622432864</v>
      </c>
      <c r="N71">
        <f t="shared" si="8"/>
        <v>0.83580258302583021</v>
      </c>
      <c r="S71" s="15">
        <v>140470</v>
      </c>
      <c r="T71" s="21"/>
      <c r="U71" s="16"/>
      <c r="V71" s="5"/>
      <c r="W71" s="6"/>
      <c r="X71" s="7"/>
      <c r="Y71" s="8"/>
    </row>
    <row r="72" spans="1:25" x14ac:dyDescent="0.25">
      <c r="A72">
        <f t="shared" si="3"/>
        <v>1997</v>
      </c>
      <c r="B72" s="2"/>
      <c r="C72" s="2"/>
      <c r="D72" s="2"/>
      <c r="E72" s="2"/>
      <c r="F72" s="3">
        <v>1997</v>
      </c>
      <c r="G72">
        <f t="shared" si="4"/>
        <v>0.42259099804305283</v>
      </c>
      <c r="H72">
        <f t="shared" si="5"/>
        <v>0.51115265866209258</v>
      </c>
      <c r="I72">
        <f t="shared" si="8"/>
        <v>0.56211080764728838</v>
      </c>
      <c r="J72">
        <f t="shared" si="8"/>
        <v>0.54285057471264364</v>
      </c>
      <c r="K72">
        <f t="shared" si="8"/>
        <v>0.54149425287356323</v>
      </c>
      <c r="L72">
        <f t="shared" si="8"/>
        <v>0.62136523266022825</v>
      </c>
      <c r="M72">
        <f t="shared" si="8"/>
        <v>0.69766192733017374</v>
      </c>
      <c r="N72">
        <f t="shared" si="8"/>
        <v>0.80296432964329645</v>
      </c>
      <c r="S72" s="15">
        <v>121770</v>
      </c>
      <c r="T72" s="21"/>
      <c r="U72" s="16"/>
      <c r="V72" s="5"/>
      <c r="W72" s="6"/>
      <c r="X72" s="7"/>
      <c r="Y72" s="8"/>
    </row>
    <row r="73" spans="1:25" x14ac:dyDescent="0.25">
      <c r="A73">
        <f t="shared" si="3"/>
        <v>1998</v>
      </c>
      <c r="B73" s="2"/>
      <c r="C73" s="2"/>
      <c r="D73" s="2"/>
      <c r="E73" s="2"/>
      <c r="F73" s="3">
        <v>1998</v>
      </c>
      <c r="G73">
        <f t="shared" si="4"/>
        <v>0.39648923679060666</v>
      </c>
      <c r="H73">
        <f t="shared" si="5"/>
        <v>0.48575986277873068</v>
      </c>
      <c r="I73">
        <f t="shared" ref="I73:N82" si="9">I23/I$50</f>
        <v>0.51762777994537656</v>
      </c>
      <c r="J73">
        <f t="shared" si="9"/>
        <v>0.49749425287356319</v>
      </c>
      <c r="K73">
        <f t="shared" si="9"/>
        <v>0.49527203065134101</v>
      </c>
      <c r="L73">
        <f t="shared" si="9"/>
        <v>0.5623353819139596</v>
      </c>
      <c r="M73">
        <f t="shared" si="9"/>
        <v>0.65609478672985777</v>
      </c>
      <c r="N73">
        <f t="shared" si="9"/>
        <v>0.75773370233702342</v>
      </c>
      <c r="S73" s="15">
        <v>104710</v>
      </c>
      <c r="T73" s="21"/>
      <c r="U73" s="16"/>
      <c r="V73" s="5"/>
      <c r="W73" s="6"/>
      <c r="X73" s="7"/>
      <c r="Y73" s="8"/>
    </row>
    <row r="74" spans="1:25" x14ac:dyDescent="0.25">
      <c r="A74">
        <f t="shared" si="3"/>
        <v>1999</v>
      </c>
      <c r="B74" s="2"/>
      <c r="C74" s="2"/>
      <c r="D74" s="2"/>
      <c r="E74" s="2"/>
      <c r="F74" s="3">
        <v>1999</v>
      </c>
      <c r="G74">
        <f t="shared" si="4"/>
        <v>0.38856360078277885</v>
      </c>
      <c r="H74">
        <f t="shared" si="5"/>
        <v>0.47774614065180104</v>
      </c>
      <c r="I74">
        <f t="shared" si="9"/>
        <v>0.50468591494342563</v>
      </c>
      <c r="J74">
        <f t="shared" si="9"/>
        <v>0.48084674329501914</v>
      </c>
      <c r="K74">
        <f t="shared" si="9"/>
        <v>0.47837931034482761</v>
      </c>
      <c r="L74">
        <f t="shared" si="9"/>
        <v>0.53618086040386304</v>
      </c>
      <c r="M74">
        <f t="shared" si="9"/>
        <v>0.63973775671406008</v>
      </c>
      <c r="N74">
        <f t="shared" si="9"/>
        <v>0.73706027060270607</v>
      </c>
      <c r="S74" s="15">
        <v>94670</v>
      </c>
      <c r="T74" s="21"/>
      <c r="U74" s="16"/>
      <c r="V74" s="5"/>
      <c r="W74" s="6"/>
      <c r="X74" s="7"/>
      <c r="Y74" s="8"/>
    </row>
    <row r="75" spans="1:25" x14ac:dyDescent="0.25">
      <c r="A75">
        <f t="shared" si="3"/>
        <v>2000</v>
      </c>
      <c r="B75" s="2"/>
      <c r="C75" s="2"/>
      <c r="D75" s="2"/>
      <c r="E75" s="2"/>
      <c r="F75" s="3">
        <v>2000</v>
      </c>
      <c r="G75">
        <f t="shared" si="4"/>
        <v>0.37789041095890413</v>
      </c>
      <c r="H75">
        <f t="shared" si="5"/>
        <v>0.44230531732418527</v>
      </c>
      <c r="I75">
        <f t="shared" si="9"/>
        <v>0.46004682013265702</v>
      </c>
      <c r="J75">
        <f t="shared" si="9"/>
        <v>0.43253256704980841</v>
      </c>
      <c r="K75">
        <f t="shared" si="9"/>
        <v>0.4355134099616858</v>
      </c>
      <c r="L75">
        <f t="shared" si="9"/>
        <v>0.4848902546093064</v>
      </c>
      <c r="M75">
        <f t="shared" si="9"/>
        <v>0.60787045813586094</v>
      </c>
      <c r="N75">
        <f t="shared" si="9"/>
        <v>0.68467097170971714</v>
      </c>
      <c r="S75" s="15">
        <v>84750</v>
      </c>
      <c r="T75" s="21"/>
      <c r="U75" s="16"/>
      <c r="V75" s="5"/>
      <c r="W75" s="6"/>
      <c r="X75" s="7"/>
      <c r="Y75" s="8"/>
    </row>
    <row r="76" spans="1:25" x14ac:dyDescent="0.25">
      <c r="A76">
        <f t="shared" si="3"/>
        <v>2001</v>
      </c>
      <c r="B76" s="2"/>
      <c r="C76" s="2"/>
      <c r="D76" s="2"/>
      <c r="E76" s="2"/>
      <c r="F76" s="3">
        <v>2001</v>
      </c>
      <c r="G76">
        <f t="shared" si="4"/>
        <v>0.3580078277886497</v>
      </c>
      <c r="H76">
        <f t="shared" si="5"/>
        <v>0.40606861063464839</v>
      </c>
      <c r="I76">
        <f t="shared" si="9"/>
        <v>0.45735856418259851</v>
      </c>
      <c r="J76">
        <f t="shared" si="9"/>
        <v>0.42614942528735633</v>
      </c>
      <c r="K76">
        <f t="shared" si="9"/>
        <v>0.43309961685823756</v>
      </c>
      <c r="L76">
        <f t="shared" si="9"/>
        <v>0.48034240561896402</v>
      </c>
      <c r="M76">
        <f t="shared" si="9"/>
        <v>0.59050236966824643</v>
      </c>
      <c r="N76">
        <f t="shared" si="9"/>
        <v>0.65797662976629767</v>
      </c>
      <c r="S76" s="15">
        <v>77685</v>
      </c>
      <c r="T76" s="21"/>
      <c r="U76" s="16"/>
      <c r="V76" s="5"/>
      <c r="W76" s="6"/>
      <c r="X76" s="7"/>
      <c r="Y76" s="8"/>
    </row>
    <row r="77" spans="1:25" x14ac:dyDescent="0.25">
      <c r="A77">
        <f t="shared" si="3"/>
        <v>2002</v>
      </c>
      <c r="B77" s="2"/>
      <c r="C77" s="2"/>
      <c r="D77" s="2"/>
      <c r="E77" s="2"/>
      <c r="F77" s="3">
        <v>2002</v>
      </c>
      <c r="G77">
        <f t="shared" si="4"/>
        <v>0.33887671232876715</v>
      </c>
      <c r="H77">
        <f t="shared" si="5"/>
        <v>0.38239794168096053</v>
      </c>
      <c r="I77">
        <f t="shared" si="9"/>
        <v>0.43495903238392508</v>
      </c>
      <c r="J77">
        <f t="shared" si="9"/>
        <v>0.39932183908045976</v>
      </c>
      <c r="K77">
        <f t="shared" si="9"/>
        <v>0.40775095785440613</v>
      </c>
      <c r="L77">
        <f t="shared" si="9"/>
        <v>0.44967515364354699</v>
      </c>
      <c r="M77">
        <f t="shared" si="9"/>
        <v>0.55042654028436022</v>
      </c>
      <c r="N77">
        <f t="shared" si="9"/>
        <v>0.62857318573185728</v>
      </c>
      <c r="S77" s="15">
        <v>75600</v>
      </c>
      <c r="T77" s="21"/>
      <c r="U77" s="16"/>
      <c r="V77" s="5"/>
      <c r="W77" s="6"/>
      <c r="X77" s="7"/>
      <c r="Y77" s="8"/>
    </row>
    <row r="78" spans="1:25" x14ac:dyDescent="0.25">
      <c r="A78">
        <f t="shared" si="3"/>
        <v>2003</v>
      </c>
      <c r="B78" s="2"/>
      <c r="C78" s="2"/>
      <c r="D78" s="2"/>
      <c r="E78" s="2"/>
      <c r="F78" s="3">
        <v>2003</v>
      </c>
      <c r="G78">
        <f t="shared" si="4"/>
        <v>0.31888845401174171</v>
      </c>
      <c r="H78">
        <f t="shared" si="5"/>
        <v>0.36921440823327617</v>
      </c>
      <c r="I78">
        <f t="shared" si="9"/>
        <v>0.40129535700351149</v>
      </c>
      <c r="J78">
        <f t="shared" si="9"/>
        <v>0.36141762452107279</v>
      </c>
      <c r="K78">
        <f t="shared" si="9"/>
        <v>0.36696934865900382</v>
      </c>
      <c r="L78">
        <f t="shared" si="9"/>
        <v>0.39885864793678666</v>
      </c>
      <c r="M78">
        <f t="shared" si="9"/>
        <v>0.50100157977883097</v>
      </c>
      <c r="N78">
        <f t="shared" si="9"/>
        <v>0.60658979089790899</v>
      </c>
      <c r="S78" s="15">
        <v>78190</v>
      </c>
      <c r="T78" s="21"/>
      <c r="U78" s="16"/>
      <c r="V78" s="5"/>
      <c r="W78" s="6"/>
      <c r="X78" s="7"/>
      <c r="Y78" s="8"/>
    </row>
    <row r="79" spans="1:25" x14ac:dyDescent="0.25">
      <c r="A79">
        <f t="shared" si="3"/>
        <v>2004</v>
      </c>
      <c r="B79" s="2"/>
      <c r="C79" s="2"/>
      <c r="D79" s="2"/>
      <c r="E79" s="2"/>
      <c r="F79" s="3">
        <v>2004</v>
      </c>
      <c r="G79">
        <f t="shared" si="4"/>
        <v>0.33791780821917811</v>
      </c>
      <c r="H79">
        <f t="shared" si="5"/>
        <v>0.37826758147512862</v>
      </c>
      <c r="I79">
        <f t="shared" si="9"/>
        <v>0.4027467811158798</v>
      </c>
      <c r="J79">
        <f t="shared" si="9"/>
        <v>0.35584291187739464</v>
      </c>
      <c r="K79">
        <f t="shared" si="9"/>
        <v>0.35977394636015325</v>
      </c>
      <c r="L79">
        <f t="shared" si="9"/>
        <v>0.38596575943810357</v>
      </c>
      <c r="M79">
        <f t="shared" si="9"/>
        <v>0.48563033175355452</v>
      </c>
      <c r="N79">
        <f t="shared" si="9"/>
        <v>0.60808118081180806</v>
      </c>
      <c r="S79" s="15">
        <v>80825</v>
      </c>
      <c r="T79" s="21"/>
      <c r="U79" s="16"/>
      <c r="V79" s="5"/>
      <c r="W79" s="6"/>
      <c r="X79" s="7"/>
      <c r="Y79" s="8"/>
    </row>
    <row r="80" spans="1:25" x14ac:dyDescent="0.25">
      <c r="A80">
        <f t="shared" si="3"/>
        <v>2005</v>
      </c>
      <c r="B80" s="2"/>
      <c r="C80" s="2"/>
      <c r="D80" s="2"/>
      <c r="E80" s="2"/>
      <c r="F80" s="3">
        <v>2005</v>
      </c>
      <c r="G80">
        <f t="shared" si="4"/>
        <v>0.34982387475538163</v>
      </c>
      <c r="H80">
        <f t="shared" si="5"/>
        <v>0.37368439108061752</v>
      </c>
      <c r="I80">
        <f t="shared" si="9"/>
        <v>0.41193913382754582</v>
      </c>
      <c r="J80">
        <f t="shared" si="9"/>
        <v>0.3549425287356322</v>
      </c>
      <c r="K80">
        <f t="shared" si="9"/>
        <v>0.36059386973180074</v>
      </c>
      <c r="L80">
        <f t="shared" si="9"/>
        <v>0.38459613696224759</v>
      </c>
      <c r="M80">
        <f t="shared" si="9"/>
        <v>0.47569352290679306</v>
      </c>
      <c r="N80">
        <f t="shared" si="9"/>
        <v>0.59436961869618699</v>
      </c>
      <c r="S80" s="15">
        <v>76535</v>
      </c>
      <c r="T80" s="21"/>
      <c r="U80" s="16"/>
      <c r="V80" s="5"/>
      <c r="W80" s="6"/>
      <c r="X80" s="7"/>
      <c r="Y80" s="8"/>
    </row>
    <row r="81" spans="1:25" x14ac:dyDescent="0.25">
      <c r="A81">
        <f t="shared" si="3"/>
        <v>2006</v>
      </c>
      <c r="B81" s="2"/>
      <c r="C81" s="2"/>
      <c r="D81" s="2"/>
      <c r="E81" s="2"/>
      <c r="F81" s="3">
        <v>2006</v>
      </c>
      <c r="G81">
        <f t="shared" si="4"/>
        <v>0.34144814090019571</v>
      </c>
      <c r="H81">
        <f t="shared" si="5"/>
        <v>0.35368782161234991</v>
      </c>
      <c r="I81">
        <f t="shared" si="9"/>
        <v>0.40341006632852128</v>
      </c>
      <c r="J81">
        <f t="shared" si="9"/>
        <v>0.33640613026819921</v>
      </c>
      <c r="K81">
        <f t="shared" si="9"/>
        <v>0.34451340996168583</v>
      </c>
      <c r="L81">
        <f t="shared" si="9"/>
        <v>0.36610623353819138</v>
      </c>
      <c r="M81">
        <f t="shared" si="9"/>
        <v>0.44282148499210111</v>
      </c>
      <c r="N81">
        <f t="shared" si="9"/>
        <v>0.55239237392373919</v>
      </c>
      <c r="S81" s="15">
        <v>67700</v>
      </c>
      <c r="T81" s="21"/>
      <c r="U81" s="16"/>
      <c r="V81" s="5"/>
      <c r="W81" s="6"/>
      <c r="X81" s="7"/>
      <c r="Y81" s="8"/>
    </row>
    <row r="82" spans="1:25" x14ac:dyDescent="0.25">
      <c r="A82">
        <f t="shared" si="3"/>
        <v>2007</v>
      </c>
      <c r="B82" s="2"/>
      <c r="C82" s="2"/>
      <c r="D82" s="2"/>
      <c r="E82" s="2"/>
      <c r="F82" s="3">
        <v>2007</v>
      </c>
      <c r="G82">
        <f t="shared" si="4"/>
        <v>0.32673972602739726</v>
      </c>
      <c r="H82">
        <f t="shared" si="5"/>
        <v>0.33220926243567755</v>
      </c>
      <c r="I82">
        <f t="shared" si="9"/>
        <v>0.40106125634022632</v>
      </c>
      <c r="J82">
        <f t="shared" si="9"/>
        <v>0.3244022988505747</v>
      </c>
      <c r="K82">
        <f t="shared" si="9"/>
        <v>0.33117241379310347</v>
      </c>
      <c r="L82">
        <f t="shared" si="9"/>
        <v>0.34784899034240563</v>
      </c>
      <c r="M82">
        <f t="shared" si="9"/>
        <v>0.40391153238546601</v>
      </c>
      <c r="N82">
        <f t="shared" si="9"/>
        <v>0.51142681426814263</v>
      </c>
      <c r="S82" s="15">
        <v>57805</v>
      </c>
      <c r="T82" s="21"/>
      <c r="U82" s="16"/>
      <c r="V82" s="5"/>
      <c r="W82" s="6"/>
      <c r="X82" s="7"/>
      <c r="Y82" s="8"/>
    </row>
    <row r="83" spans="1:25" x14ac:dyDescent="0.25">
      <c r="A83">
        <f t="shared" si="3"/>
        <v>2008</v>
      </c>
      <c r="B83" s="2"/>
      <c r="C83" s="2"/>
      <c r="D83" s="2"/>
      <c r="E83" s="2"/>
      <c r="F83" s="3">
        <v>2008</v>
      </c>
      <c r="G83">
        <f t="shared" si="4"/>
        <v>0.31887671232876713</v>
      </c>
      <c r="H83">
        <f t="shared" si="5"/>
        <v>0.3379485420240137</v>
      </c>
      <c r="I83">
        <f t="shared" ref="I83:N86" si="10">I33/I$50</f>
        <v>0.39757315645727664</v>
      </c>
      <c r="J83">
        <f t="shared" si="10"/>
        <v>0.30757854406130269</v>
      </c>
      <c r="K83">
        <f t="shared" si="10"/>
        <v>0.31375478927203065</v>
      </c>
      <c r="L83">
        <f t="shared" si="10"/>
        <v>0.32309482001755924</v>
      </c>
      <c r="M83">
        <f t="shared" si="10"/>
        <v>0.36421169036334911</v>
      </c>
      <c r="N83">
        <f t="shared" si="10"/>
        <v>0.46966174661746618</v>
      </c>
      <c r="S83" s="15">
        <v>51225</v>
      </c>
      <c r="T83" s="21"/>
      <c r="U83" s="16"/>
      <c r="V83" s="5"/>
      <c r="W83" s="6"/>
      <c r="X83" s="7"/>
      <c r="Y83" s="8"/>
    </row>
    <row r="84" spans="1:25" x14ac:dyDescent="0.25">
      <c r="A84">
        <f t="shared" si="3"/>
        <v>2009</v>
      </c>
      <c r="B84" s="2"/>
      <c r="C84" s="2"/>
      <c r="D84" s="2"/>
      <c r="E84" s="2"/>
      <c r="F84" s="3">
        <v>2009</v>
      </c>
      <c r="G84">
        <f t="shared" si="4"/>
        <v>0.35499804305283755</v>
      </c>
      <c r="H84">
        <f t="shared" si="5"/>
        <v>0.39518353344768437</v>
      </c>
      <c r="I84">
        <f t="shared" si="10"/>
        <v>0.42656262192742878</v>
      </c>
      <c r="J84">
        <f t="shared" si="10"/>
        <v>0.31972413793103449</v>
      </c>
      <c r="K84">
        <f t="shared" si="10"/>
        <v>0.32001149425287356</v>
      </c>
      <c r="L84">
        <f t="shared" si="10"/>
        <v>0.32146619841966639</v>
      </c>
      <c r="M84">
        <f t="shared" si="10"/>
        <v>0.34684992101105844</v>
      </c>
      <c r="N84">
        <f t="shared" si="10"/>
        <v>0.46887761377613774</v>
      </c>
      <c r="S84" s="15">
        <v>53605</v>
      </c>
      <c r="T84" s="21"/>
      <c r="U84" s="16"/>
      <c r="V84" s="5"/>
      <c r="W84" s="6"/>
      <c r="X84" s="7"/>
      <c r="Y84" s="8"/>
    </row>
    <row r="85" spans="1:25" x14ac:dyDescent="0.25">
      <c r="A85">
        <f t="shared" si="3"/>
        <v>2010</v>
      </c>
      <c r="B85" s="2"/>
      <c r="C85" s="2"/>
      <c r="D85" s="2"/>
      <c r="E85" s="2"/>
      <c r="F85" s="3">
        <v>2010</v>
      </c>
      <c r="I85">
        <f t="shared" si="10"/>
        <v>0.47940304330862271</v>
      </c>
      <c r="J85">
        <f t="shared" si="10"/>
        <v>0.36698850574712644</v>
      </c>
      <c r="K85">
        <f t="shared" si="10"/>
        <v>0.36272030651340997</v>
      </c>
      <c r="L85">
        <f t="shared" si="10"/>
        <v>0.35887620719929764</v>
      </c>
      <c r="M85">
        <f t="shared" si="10"/>
        <v>0.36640126382306476</v>
      </c>
      <c r="N85">
        <f t="shared" si="10"/>
        <v>0.51809040590405908</v>
      </c>
      <c r="S85" s="15">
        <v>69070</v>
      </c>
      <c r="T85" s="21"/>
      <c r="U85" s="16"/>
      <c r="V85" s="5"/>
      <c r="W85" s="6"/>
      <c r="X85" s="7"/>
      <c r="Y85" s="8"/>
    </row>
    <row r="86" spans="1:25" x14ac:dyDescent="0.25">
      <c r="A86">
        <f t="shared" si="3"/>
        <v>2011</v>
      </c>
      <c r="B86" s="2"/>
      <c r="C86" s="2"/>
      <c r="D86" s="2"/>
      <c r="E86" s="2"/>
      <c r="F86" s="3">
        <v>2011</v>
      </c>
      <c r="I86">
        <f t="shared" si="10"/>
        <v>0.48240343347639486</v>
      </c>
      <c r="J86">
        <f t="shared" si="10"/>
        <v>0.41744444444444445</v>
      </c>
      <c r="K86">
        <f t="shared" si="10"/>
        <v>0.41567432950191568</v>
      </c>
      <c r="L86">
        <f t="shared" si="10"/>
        <v>0.42082089552238805</v>
      </c>
      <c r="M86">
        <f t="shared" si="10"/>
        <v>0.40765876777251187</v>
      </c>
      <c r="N86">
        <f t="shared" si="10"/>
        <v>0.58343173431734319</v>
      </c>
      <c r="S86" s="15">
        <v>77630</v>
      </c>
      <c r="T86" s="21"/>
      <c r="U86" s="16"/>
      <c r="V86" s="5"/>
      <c r="W86" s="6"/>
      <c r="X86" s="7"/>
      <c r="Y86" s="8"/>
    </row>
    <row r="87" spans="1:25" x14ac:dyDescent="0.25">
      <c r="A87">
        <f t="shared" si="3"/>
        <v>2012</v>
      </c>
      <c r="B87" s="2"/>
      <c r="C87" s="2"/>
      <c r="D87" s="2"/>
      <c r="E87" s="2"/>
      <c r="F87" s="3">
        <v>2012</v>
      </c>
      <c r="J87">
        <f>J37/J$50</f>
        <v>0.4642911877394636</v>
      </c>
      <c r="K87">
        <f>K37/K$50</f>
        <v>0.47504214559386976</v>
      </c>
      <c r="L87">
        <f>L37/L$50</f>
        <v>0.51187884108867432</v>
      </c>
      <c r="M87">
        <f>M37/M$50</f>
        <v>0.46694470774091629</v>
      </c>
      <c r="N87">
        <f>N37/N$50</f>
        <v>0.65763530135301351</v>
      </c>
      <c r="S87" s="15">
        <v>81330</v>
      </c>
      <c r="T87" s="21"/>
      <c r="U87" s="16"/>
      <c r="V87" s="5"/>
      <c r="W87" s="6"/>
      <c r="X87" s="7"/>
      <c r="Y87" s="8"/>
    </row>
    <row r="88" spans="1:25" x14ac:dyDescent="0.25">
      <c r="A88">
        <f t="shared" si="3"/>
        <v>2013</v>
      </c>
      <c r="B88" s="2"/>
      <c r="D88" s="2"/>
      <c r="E88" s="2"/>
      <c r="F88" s="3">
        <v>2013</v>
      </c>
      <c r="K88">
        <f t="shared" ref="K88:N89" si="11">K38/K$50</f>
        <v>0.42528735632183906</v>
      </c>
      <c r="L88">
        <f t="shared" si="11"/>
        <v>0.64499561018437224</v>
      </c>
      <c r="M88">
        <f t="shared" si="11"/>
        <v>0.54907109004739341</v>
      </c>
      <c r="N88">
        <f t="shared" si="11"/>
        <v>0.71023062730627307</v>
      </c>
      <c r="S88" s="15">
        <v>85110</v>
      </c>
      <c r="T88" s="21"/>
      <c r="U88" s="16"/>
      <c r="V88" s="5"/>
      <c r="W88" s="6"/>
      <c r="X88" s="7"/>
      <c r="Y88" s="8"/>
    </row>
    <row r="89" spans="1:25" x14ac:dyDescent="0.25">
      <c r="A89">
        <f t="shared" si="3"/>
        <v>2014</v>
      </c>
      <c r="D89" s="2"/>
      <c r="F89" s="3">
        <v>2014</v>
      </c>
      <c r="K89">
        <f t="shared" si="11"/>
        <v>0.43256704980842914</v>
      </c>
      <c r="L89">
        <f t="shared" si="11"/>
        <v>0.64530289727831436</v>
      </c>
      <c r="M89">
        <f t="shared" si="11"/>
        <v>0.58067614533965239</v>
      </c>
      <c r="N89">
        <f t="shared" si="11"/>
        <v>0.68815805658056584</v>
      </c>
      <c r="S89" s="15">
        <v>81115</v>
      </c>
      <c r="T89" s="21"/>
      <c r="U89" s="16"/>
      <c r="V89" s="5"/>
      <c r="W89" s="6"/>
      <c r="X89" s="7"/>
      <c r="Y89" s="8"/>
    </row>
    <row r="90" spans="1:25" x14ac:dyDescent="0.25">
      <c r="A90">
        <f t="shared" si="3"/>
        <v>2015</v>
      </c>
      <c r="F90" s="3">
        <v>2015</v>
      </c>
      <c r="M90">
        <f>M40/M$50</f>
        <v>0.55438862559241708</v>
      </c>
      <c r="N90">
        <f>N40/N$50</f>
        <v>0.62335178351783516</v>
      </c>
      <c r="S90" s="15">
        <v>75485</v>
      </c>
      <c r="T90" s="21"/>
      <c r="U90" s="16"/>
      <c r="V90" s="5"/>
      <c r="W90" s="6"/>
      <c r="X90" s="7"/>
      <c r="Y90" s="8"/>
    </row>
    <row r="91" spans="1:25" x14ac:dyDescent="0.25">
      <c r="A91">
        <f t="shared" si="3"/>
        <v>2016</v>
      </c>
      <c r="F91" s="3">
        <v>2016</v>
      </c>
      <c r="N91">
        <f>N41/N$50</f>
        <v>0.57345325953259529</v>
      </c>
      <c r="S91" s="17">
        <v>91210</v>
      </c>
      <c r="T91" s="22"/>
      <c r="U91" s="16"/>
      <c r="V91" s="5"/>
      <c r="W91" s="6"/>
      <c r="X91" s="7"/>
      <c r="Y91" s="8"/>
    </row>
    <row r="92" spans="1:25" x14ac:dyDescent="0.25">
      <c r="A92">
        <f t="shared" si="3"/>
        <v>2017</v>
      </c>
      <c r="F92" s="3">
        <v>2017</v>
      </c>
      <c r="S92" s="18">
        <v>98479</v>
      </c>
      <c r="T92" s="23"/>
      <c r="U92" s="19"/>
      <c r="V92" s="9"/>
      <c r="W92" s="6"/>
      <c r="X92" s="10"/>
      <c r="Y92" s="8"/>
    </row>
    <row r="93" spans="1:25" ht="15.75" thickBot="1" x14ac:dyDescent="0.3">
      <c r="V93" s="11"/>
      <c r="W93" s="12"/>
      <c r="X93" s="13"/>
      <c r="Y93" s="14"/>
    </row>
    <row r="100" spans="12:13" x14ac:dyDescent="0.25">
      <c r="L100" t="s">
        <v>1</v>
      </c>
      <c r="M100">
        <v>67948</v>
      </c>
    </row>
    <row r="101" spans="12:13" x14ac:dyDescent="0.25">
      <c r="L101" t="s">
        <v>2</v>
      </c>
      <c r="M101">
        <v>74472.5</v>
      </c>
    </row>
    <row r="102" spans="12:13" x14ac:dyDescent="0.25">
      <c r="L102" t="s">
        <v>3</v>
      </c>
      <c r="M102">
        <v>71787</v>
      </c>
    </row>
    <row r="103" spans="12:13" x14ac:dyDescent="0.25">
      <c r="L103" t="s">
        <v>4</v>
      </c>
      <c r="M103">
        <v>72544</v>
      </c>
    </row>
    <row r="104" spans="12:13" x14ac:dyDescent="0.25">
      <c r="L104" t="s">
        <v>5</v>
      </c>
      <c r="M104">
        <v>82589.5</v>
      </c>
    </row>
    <row r="105" spans="12:13" x14ac:dyDescent="0.25">
      <c r="L105" t="s">
        <v>6</v>
      </c>
      <c r="M105">
        <v>98601</v>
      </c>
    </row>
    <row r="106" spans="12:13" x14ac:dyDescent="0.25">
      <c r="L106" t="s">
        <v>7</v>
      </c>
      <c r="M106">
        <v>101519.5</v>
      </c>
    </row>
    <row r="107" spans="12:13" x14ac:dyDescent="0.25">
      <c r="L107" t="s">
        <v>8</v>
      </c>
      <c r="M107">
        <v>101765.5</v>
      </c>
    </row>
    <row r="108" spans="12:13" x14ac:dyDescent="0.25">
      <c r="L108" t="s">
        <v>9</v>
      </c>
      <c r="M108">
        <v>116150</v>
      </c>
    </row>
    <row r="109" spans="12:13" x14ac:dyDescent="0.25">
      <c r="L109" t="s">
        <v>10</v>
      </c>
      <c r="M109">
        <v>138020</v>
      </c>
    </row>
    <row r="110" spans="12:13" x14ac:dyDescent="0.25">
      <c r="L110" t="s">
        <v>11</v>
      </c>
      <c r="M110">
        <v>157634</v>
      </c>
    </row>
    <row r="111" spans="12:13" x14ac:dyDescent="0.25">
      <c r="L111" t="s">
        <v>12</v>
      </c>
      <c r="M111">
        <v>171305.5</v>
      </c>
    </row>
    <row r="112" spans="12:13" x14ac:dyDescent="0.25">
      <c r="L112" t="s">
        <v>13</v>
      </c>
      <c r="M112">
        <v>186405.5</v>
      </c>
    </row>
    <row r="113" spans="12:13" x14ac:dyDescent="0.25">
      <c r="L113" t="s">
        <v>14</v>
      </c>
      <c r="M113">
        <v>190462.5</v>
      </c>
    </row>
    <row r="114" spans="12:13" x14ac:dyDescent="0.25">
      <c r="L114" t="s">
        <v>15</v>
      </c>
      <c r="M114">
        <v>176206.5</v>
      </c>
    </row>
    <row r="115" spans="12:13" x14ac:dyDescent="0.25">
      <c r="L115" t="s">
        <v>16</v>
      </c>
      <c r="M115">
        <v>164149</v>
      </c>
    </row>
    <row r="116" spans="12:13" x14ac:dyDescent="0.25">
      <c r="L116" t="s">
        <v>17</v>
      </c>
      <c r="M116">
        <v>154272</v>
      </c>
    </row>
    <row r="117" spans="12:13" x14ac:dyDescent="0.25">
      <c r="L117" t="s">
        <v>18</v>
      </c>
      <c r="M117">
        <v>159545</v>
      </c>
    </row>
    <row r="118" spans="12:13" x14ac:dyDescent="0.25">
      <c r="L118" t="s">
        <v>19</v>
      </c>
      <c r="M118">
        <v>164137.5</v>
      </c>
    </row>
    <row r="119" spans="12:13" x14ac:dyDescent="0.25">
      <c r="L119" t="s">
        <v>20</v>
      </c>
      <c r="M119">
        <v>148524.5</v>
      </c>
    </row>
    <row r="120" spans="12:13" x14ac:dyDescent="0.25">
      <c r="L120" t="s">
        <v>21</v>
      </c>
      <c r="M120">
        <v>127536.5</v>
      </c>
    </row>
    <row r="121" spans="12:13" x14ac:dyDescent="0.25">
      <c r="L121" t="s">
        <v>22</v>
      </c>
      <c r="M121">
        <v>108471</v>
      </c>
    </row>
    <row r="122" spans="12:13" x14ac:dyDescent="0.25">
      <c r="L122" t="s">
        <v>23</v>
      </c>
      <c r="M122">
        <v>97519</v>
      </c>
    </row>
    <row r="123" spans="12:13" x14ac:dyDescent="0.25">
      <c r="L123" t="s">
        <v>24</v>
      </c>
      <c r="M123">
        <v>87171</v>
      </c>
    </row>
    <row r="124" spans="12:13" x14ac:dyDescent="0.25">
      <c r="L124" t="s">
        <v>25</v>
      </c>
      <c r="M124">
        <v>80403</v>
      </c>
    </row>
    <row r="125" spans="12:13" x14ac:dyDescent="0.25">
      <c r="L125" t="s">
        <v>26</v>
      </c>
      <c r="M125">
        <v>78826</v>
      </c>
    </row>
    <row r="126" spans="12:13" x14ac:dyDescent="0.25">
      <c r="L126" t="s">
        <v>27</v>
      </c>
      <c r="M126">
        <v>81325</v>
      </c>
    </row>
    <row r="127" spans="12:13" x14ac:dyDescent="0.25">
      <c r="L127" t="s">
        <v>28</v>
      </c>
      <c r="M127">
        <v>83359</v>
      </c>
    </row>
    <row r="128" spans="12:13" x14ac:dyDescent="0.25">
      <c r="L128" t="s">
        <v>29</v>
      </c>
      <c r="M128">
        <v>79249</v>
      </c>
    </row>
    <row r="129" spans="12:13" x14ac:dyDescent="0.25">
      <c r="L129" t="s">
        <v>30</v>
      </c>
      <c r="M129">
        <v>71037.5</v>
      </c>
    </row>
    <row r="130" spans="12:13" x14ac:dyDescent="0.25">
      <c r="L130" t="s">
        <v>31</v>
      </c>
      <c r="M130">
        <v>61233.5</v>
      </c>
    </row>
    <row r="131" spans="12:13" x14ac:dyDescent="0.25">
      <c r="L131" t="s">
        <v>32</v>
      </c>
      <c r="M131">
        <v>54470.5</v>
      </c>
    </row>
    <row r="132" spans="12:13" x14ac:dyDescent="0.25">
      <c r="L132" t="s">
        <v>33</v>
      </c>
      <c r="M132">
        <v>57740.5</v>
      </c>
    </row>
    <row r="133" spans="12:13" x14ac:dyDescent="0.25">
      <c r="L133" t="s">
        <v>34</v>
      </c>
      <c r="M133">
        <v>75777.5</v>
      </c>
    </row>
    <row r="134" spans="12:13" x14ac:dyDescent="0.25">
      <c r="L134" t="s">
        <v>35</v>
      </c>
      <c r="M134">
        <v>86914.5</v>
      </c>
    </row>
    <row r="135" spans="12:13" x14ac:dyDescent="0.25">
      <c r="L135" t="s">
        <v>36</v>
      </c>
      <c r="M135">
        <v>89919</v>
      </c>
    </row>
    <row r="136" spans="12:13" x14ac:dyDescent="0.25">
      <c r="L136" t="s">
        <v>37</v>
      </c>
      <c r="M136">
        <v>88913.5</v>
      </c>
    </row>
    <row r="137" spans="12:13" x14ac:dyDescent="0.25">
      <c r="L137" t="s">
        <v>38</v>
      </c>
      <c r="M137">
        <v>81125.5</v>
      </c>
    </row>
    <row r="138" spans="12:13" x14ac:dyDescent="0.25">
      <c r="L138" t="s">
        <v>39</v>
      </c>
      <c r="M138">
        <v>69557</v>
      </c>
    </row>
    <row r="139" spans="12:13" x14ac:dyDescent="0.25">
      <c r="L139" t="s">
        <v>40</v>
      </c>
      <c r="M139">
        <v>56455.5</v>
      </c>
    </row>
    <row r="140" spans="12:13" x14ac:dyDescent="0.25">
      <c r="L140" t="s">
        <v>41</v>
      </c>
      <c r="M140">
        <v>47326.15</v>
      </c>
    </row>
    <row r="141" spans="12:13" x14ac:dyDescent="0.25">
      <c r="L141" t="s">
        <v>42</v>
      </c>
      <c r="M141">
        <v>40534.75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SPBIOM_chart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Steve Barbeaux</cp:lastModifiedBy>
  <cp:lastPrinted>2016-08-01T17:09:54Z</cp:lastPrinted>
  <dcterms:created xsi:type="dcterms:W3CDTF">2016-07-27T18:44:22Z</dcterms:created>
  <dcterms:modified xsi:type="dcterms:W3CDTF">2021-10-24T02:02:23Z</dcterms:modified>
</cp:coreProperties>
</file>