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ING_FOLDER\2021 Stock Assessments\2021 Pacific cod\Models\"/>
    </mc:Choice>
  </mc:AlternateContent>
  <bookViews>
    <workbookView xWindow="0" yWindow="0" windowWidth="7395" windowHeight="2610" activeTab="1"/>
  </bookViews>
  <sheets>
    <sheet name="RETROS" sheetId="3" r:id="rId1"/>
    <sheet name="Jitter" sheetId="4" r:id="rId2"/>
    <sheet name="BIAS" sheetId="1" r:id="rId3"/>
    <sheet name="DEV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2" i="4"/>
  <c r="D20" i="1" l="1"/>
  <c r="D5" i="1"/>
  <c r="D4" i="1"/>
  <c r="D19" i="1"/>
  <c r="D3" i="1"/>
  <c r="D18" i="1"/>
  <c r="D7" i="1" l="1"/>
  <c r="D8" i="1"/>
  <c r="D9" i="1"/>
  <c r="D10" i="1"/>
  <c r="D11" i="1"/>
  <c r="D15" i="1"/>
  <c r="D16" i="1"/>
  <c r="D17" i="1"/>
  <c r="D6" i="1"/>
</calcChain>
</file>

<file path=xl/sharedStrings.xml><?xml version="1.0" encoding="utf-8"?>
<sst xmlns="http://schemas.openxmlformats.org/spreadsheetml/2006/main" count="95" uniqueCount="36">
  <si>
    <t>variable</t>
  </si>
  <si>
    <t>RMSE</t>
  </si>
  <si>
    <t>Nat_M</t>
  </si>
  <si>
    <t>annF_Btgt</t>
  </si>
  <si>
    <t>Q</t>
  </si>
  <si>
    <t>SSB_UN</t>
  </si>
  <si>
    <t>Model</t>
  </si>
  <si>
    <t>SD</t>
  </si>
  <si>
    <t>CV</t>
  </si>
  <si>
    <t>Nat_M_SD</t>
  </si>
  <si>
    <t>annF_Btgt_SD</t>
  </si>
  <si>
    <t>Q_SD</t>
  </si>
  <si>
    <t>SSB_UN_SD</t>
  </si>
  <si>
    <t>RHO</t>
  </si>
  <si>
    <t>WH_RHO</t>
  </si>
  <si>
    <t>SSB</t>
  </si>
  <si>
    <t>R</t>
  </si>
  <si>
    <t>Value</t>
  </si>
  <si>
    <t>Mean SD</t>
  </si>
  <si>
    <t>SD of SD</t>
  </si>
  <si>
    <t>CV of SD</t>
  </si>
  <si>
    <t>19.1ML</t>
  </si>
  <si>
    <t>SSB2022</t>
  </si>
  <si>
    <t>ABC2022</t>
  </si>
  <si>
    <t>SSB2022_SD</t>
  </si>
  <si>
    <t>ABC2022_SD</t>
  </si>
  <si>
    <t>NA</t>
  </si>
  <si>
    <t>SSB_Unfished</t>
  </si>
  <si>
    <t>LOO</t>
  </si>
  <si>
    <t>Mean Bias</t>
  </si>
  <si>
    <t>Mean bias/value</t>
  </si>
  <si>
    <t>Total</t>
  </si>
  <si>
    <t>Not Converged</t>
  </si>
  <si>
    <t>At MLE</t>
  </si>
  <si>
    <t>%conv at MLE</t>
  </si>
  <si>
    <t>Below MLE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</si>
</sst>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7" formatCode="0.000"/>
    <numFmt numFmtId="168" formatCode="0.0000"/>
    <numFmt numFmtId="169" formatCode="0.00000"/>
    <numFmt numFmtId="172" formatCode="0.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20" fontId="0" fillId="0" borderId="0" xfId="0" applyNumberFormat="1"/>
    <xf numFmtId="11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72" fontId="0" fillId="0" borderId="0" xfId="0" applyNumberFormat="1"/>
    <xf numFmtId="0" fontId="0" fillId="0" borderId="0" xfId="0" applyFill="1" applyAlignment="1">
      <alignment horizontal="right"/>
    </xf>
    <xf numFmtId="168" fontId="0" fillId="3" borderId="0" xfId="0" applyNumberFormat="1" applyFill="1"/>
    <xf numFmtId="168" fontId="0" fillId="0" borderId="0" xfId="0" applyNumberFormat="1" applyFill="1"/>
    <xf numFmtId="168" fontId="0" fillId="2" borderId="0" xfId="0" applyNumberFormat="1" applyFill="1"/>
    <xf numFmtId="2" fontId="0" fillId="0" borderId="0" xfId="0" applyNumberFormat="1" applyFill="1"/>
    <xf numFmtId="0" fontId="0" fillId="0" borderId="0" xfId="0" applyAlignment="1">
      <alignment horizontal="center"/>
    </xf>
    <xf numFmtId="11" fontId="0" fillId="3" borderId="0" xfId="0" applyNumberFormat="1" applyFill="1"/>
    <xf numFmtId="169" fontId="0" fillId="3" borderId="0" xfId="0" applyNumberFormat="1" applyFill="1"/>
    <xf numFmtId="167" fontId="0" fillId="0" borderId="0" xfId="0" applyNumberFormat="1" applyFill="1"/>
    <xf numFmtId="1" fontId="0" fillId="0" borderId="0" xfId="0" applyNumberFormat="1" applyFill="1"/>
    <xf numFmtId="0" fontId="0" fillId="3" borderId="0" xfId="0" applyFill="1"/>
    <xf numFmtId="0" fontId="0" fillId="3" borderId="1" xfId="0" applyFill="1" applyBorder="1"/>
    <xf numFmtId="0" fontId="0" fillId="3" borderId="3" xfId="0" applyFill="1" applyBorder="1"/>
    <xf numFmtId="168" fontId="0" fillId="3" borderId="1" xfId="0" applyNumberFormat="1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167" fontId="0" fillId="0" borderId="1" xfId="0" applyNumberFormat="1" applyBorder="1"/>
    <xf numFmtId="2" fontId="0" fillId="0" borderId="1" xfId="0" applyNumberFormat="1" applyFill="1" applyBorder="1"/>
    <xf numFmtId="11" fontId="0" fillId="3" borderId="1" xfId="0" applyNumberFormat="1" applyFill="1" applyBorder="1"/>
    <xf numFmtId="168" fontId="2" fillId="2" borderId="0" xfId="0" applyNumberFormat="1" applyFont="1" applyFill="1"/>
    <xf numFmtId="168" fontId="0" fillId="2" borderId="1" xfId="0" applyNumberFormat="1" applyFill="1" applyBorder="1"/>
    <xf numFmtId="167" fontId="0" fillId="2" borderId="0" xfId="0" applyNumberFormat="1" applyFill="1"/>
    <xf numFmtId="9" fontId="0" fillId="0" borderId="0" xfId="1" applyFont="1"/>
    <xf numFmtId="0" fontId="0" fillId="0" borderId="2" xfId="0" applyBorder="1"/>
    <xf numFmtId="9" fontId="0" fillId="0" borderId="1" xfId="1" applyFont="1" applyBorder="1"/>
    <xf numFmtId="0" fontId="0" fillId="0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5"/>
    </sheetView>
  </sheetViews>
  <sheetFormatPr defaultRowHeight="15" x14ac:dyDescent="0.25"/>
  <sheetData>
    <row r="1" spans="1:7" x14ac:dyDescent="0.25">
      <c r="A1" s="21"/>
      <c r="B1" s="21"/>
      <c r="C1" s="21" t="s">
        <v>15</v>
      </c>
      <c r="D1" s="21"/>
      <c r="E1" s="21"/>
      <c r="F1" s="21" t="s">
        <v>16</v>
      </c>
      <c r="G1" s="21"/>
    </row>
    <row r="2" spans="1:7" x14ac:dyDescent="0.25">
      <c r="A2" s="20" t="s">
        <v>6</v>
      </c>
      <c r="B2" s="20" t="s">
        <v>13</v>
      </c>
      <c r="C2" s="20" t="s">
        <v>14</v>
      </c>
      <c r="D2" s="20" t="s">
        <v>1</v>
      </c>
      <c r="E2" s="20" t="s">
        <v>13</v>
      </c>
      <c r="F2" s="20" t="s">
        <v>14</v>
      </c>
      <c r="G2" s="20" t="s">
        <v>1</v>
      </c>
    </row>
    <row r="3" spans="1:7" x14ac:dyDescent="0.25">
      <c r="A3" s="19">
        <v>19.100000000000001</v>
      </c>
      <c r="B3" s="10">
        <v>-2.1389050000000001E-4</v>
      </c>
      <c r="C3" s="10">
        <v>8.3742280000000002E-2</v>
      </c>
      <c r="D3" s="10">
        <v>0.1158677</v>
      </c>
      <c r="E3" s="10">
        <v>0.1084474</v>
      </c>
      <c r="F3" s="10">
        <v>0.1195431</v>
      </c>
      <c r="G3" s="10">
        <v>0.1736663</v>
      </c>
    </row>
    <row r="4" spans="1:7" x14ac:dyDescent="0.25">
      <c r="A4" s="19">
        <v>21.1</v>
      </c>
      <c r="B4" s="10">
        <v>4.3955399999999999E-2</v>
      </c>
      <c r="C4" s="10">
        <v>0.12802330000000001</v>
      </c>
      <c r="D4" s="10">
        <v>0.14756759999999999</v>
      </c>
      <c r="E4" s="10">
        <v>5.6394739999999999E-2</v>
      </c>
      <c r="F4" s="10">
        <v>0.1338636</v>
      </c>
      <c r="G4" s="10">
        <v>0.15026439999999999</v>
      </c>
    </row>
    <row r="5" spans="1:7" x14ac:dyDescent="0.25">
      <c r="A5" s="20">
        <v>21.2</v>
      </c>
      <c r="B5" s="22">
        <v>5.5686720000000002E-2</v>
      </c>
      <c r="C5" s="22">
        <v>8.4128060000000005E-2</v>
      </c>
      <c r="D5" s="22">
        <v>0.12297</v>
      </c>
      <c r="E5" s="22">
        <v>4.4769639999999999E-2</v>
      </c>
      <c r="F5" s="22">
        <v>0.10338509999999999</v>
      </c>
      <c r="G5" s="22">
        <v>0.1716144</v>
      </c>
    </row>
    <row r="7" spans="1:7" x14ac:dyDescent="0.25">
      <c r="A7">
        <v>21.4</v>
      </c>
      <c r="B7">
        <v>0.11133460000000001</v>
      </c>
      <c r="C7">
        <v>0.1567035</v>
      </c>
      <c r="D7">
        <v>0.1806847</v>
      </c>
      <c r="E7">
        <v>0.16073670000000001</v>
      </c>
      <c r="F7">
        <v>0.22235559999999999</v>
      </c>
      <c r="G7">
        <v>0.24286969999999999</v>
      </c>
    </row>
    <row r="8" spans="1:7" x14ac:dyDescent="0.25">
      <c r="A8" t="s">
        <v>21</v>
      </c>
      <c r="B8">
        <v>5.6394739999999999E-2</v>
      </c>
      <c r="C8">
        <v>0.1338636</v>
      </c>
      <c r="D8">
        <v>0.15026439999999999</v>
      </c>
      <c r="E8">
        <v>0.15042040000000001</v>
      </c>
      <c r="F8">
        <v>0.23641490000000001</v>
      </c>
      <c r="G8">
        <v>0.24718419999999999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C6" sqref="C6"/>
    </sheetView>
  </sheetViews>
  <sheetFormatPr defaultRowHeight="15" x14ac:dyDescent="0.25"/>
  <cols>
    <col min="1" max="2" width="6.85546875" customWidth="1"/>
    <col min="3" max="3" width="14" customWidth="1"/>
    <col min="4" max="4" width="7.5703125" customWidth="1"/>
    <col min="5" max="5" width="12.140625" customWidth="1"/>
    <col min="6" max="6" width="14.28515625" customWidth="1"/>
  </cols>
  <sheetData>
    <row r="1" spans="1:6" x14ac:dyDescent="0.25">
      <c r="A1" s="37" t="s">
        <v>6</v>
      </c>
      <c r="B1" s="37" t="s">
        <v>31</v>
      </c>
      <c r="C1" s="37" t="s">
        <v>32</v>
      </c>
      <c r="D1" s="37" t="s">
        <v>33</v>
      </c>
      <c r="E1" s="39" t="s">
        <v>35</v>
      </c>
      <c r="F1" s="37" t="s">
        <v>34</v>
      </c>
    </row>
    <row r="2" spans="1:6" x14ac:dyDescent="0.25">
      <c r="A2">
        <v>19.100000000000001</v>
      </c>
      <c r="B2">
        <v>50</v>
      </c>
      <c r="C2">
        <v>1</v>
      </c>
      <c r="D2">
        <v>32</v>
      </c>
      <c r="E2">
        <v>0</v>
      </c>
      <c r="F2" s="36">
        <f>D2/(B2-C2)</f>
        <v>0.65306122448979587</v>
      </c>
    </row>
    <row r="3" spans="1:6" x14ac:dyDescent="0.25">
      <c r="A3">
        <v>21.1</v>
      </c>
      <c r="B3">
        <v>50</v>
      </c>
      <c r="C3">
        <v>3</v>
      </c>
      <c r="D3">
        <v>37</v>
      </c>
      <c r="E3">
        <v>0</v>
      </c>
      <c r="F3" s="36">
        <f>D3/(B3-C3)</f>
        <v>0.78723404255319152</v>
      </c>
    </row>
    <row r="4" spans="1:6" x14ac:dyDescent="0.25">
      <c r="A4" s="25">
        <v>21.2</v>
      </c>
      <c r="B4" s="25">
        <v>50</v>
      </c>
      <c r="C4" s="25">
        <v>12</v>
      </c>
      <c r="D4" s="25">
        <v>23</v>
      </c>
      <c r="E4" s="39">
        <v>0</v>
      </c>
      <c r="F4" s="38">
        <f>D4/(B4-C4)</f>
        <v>0.60526315789473684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3" sqref="F3:F5"/>
    </sheetView>
  </sheetViews>
  <sheetFormatPr defaultRowHeight="15" x14ac:dyDescent="0.25"/>
  <cols>
    <col min="1" max="1" width="15.85546875" customWidth="1"/>
    <col min="2" max="2" width="7.5703125" customWidth="1"/>
    <col min="3" max="3" width="10.7109375" customWidth="1"/>
    <col min="4" max="4" width="9" customWidth="1"/>
    <col min="5" max="5" width="11.42578125" customWidth="1"/>
    <col min="6" max="6" width="16.7109375" customWidth="1"/>
    <col min="7" max="7" width="10" customWidth="1"/>
  </cols>
  <sheetData>
    <row r="1" spans="1:11" x14ac:dyDescent="0.25">
      <c r="A1" s="23"/>
      <c r="B1" s="23"/>
      <c r="C1" s="23"/>
      <c r="D1" s="23"/>
      <c r="E1" s="24" t="s">
        <v>28</v>
      </c>
      <c r="F1" s="24"/>
      <c r="G1" s="24"/>
      <c r="H1" s="23"/>
    </row>
    <row r="2" spans="1:11" x14ac:dyDescent="0.25">
      <c r="A2" s="25" t="s">
        <v>0</v>
      </c>
      <c r="B2" s="25" t="s">
        <v>17</v>
      </c>
      <c r="C2" s="25" t="s">
        <v>7</v>
      </c>
      <c r="D2" s="25" t="s">
        <v>8</v>
      </c>
      <c r="E2" s="25" t="s">
        <v>29</v>
      </c>
      <c r="F2" s="25" t="s">
        <v>30</v>
      </c>
      <c r="G2" s="25" t="s">
        <v>1</v>
      </c>
      <c r="H2" s="25" t="s">
        <v>6</v>
      </c>
    </row>
    <row r="3" spans="1:11" x14ac:dyDescent="0.25">
      <c r="A3" t="s">
        <v>23</v>
      </c>
      <c r="B3" s="7">
        <v>32811.1</v>
      </c>
      <c r="C3" s="7">
        <v>6335.19</v>
      </c>
      <c r="D3" s="4">
        <f>C3/B3</f>
        <v>0.19308069525252125</v>
      </c>
      <c r="E3" s="3">
        <v>2860.3180000000002</v>
      </c>
      <c r="F3" s="5">
        <v>8.7175321E-2</v>
      </c>
      <c r="G3" s="2">
        <v>50215170</v>
      </c>
      <c r="H3">
        <v>19.100000000000001</v>
      </c>
    </row>
    <row r="4" spans="1:11" x14ac:dyDescent="0.25">
      <c r="A4" t="s">
        <v>23</v>
      </c>
      <c r="B4" s="7">
        <v>26758.7</v>
      </c>
      <c r="C4" s="7">
        <v>5512.71</v>
      </c>
      <c r="D4" s="4">
        <f>C4/B4</f>
        <v>0.20601561361351634</v>
      </c>
      <c r="E4" s="3">
        <v>1873.836</v>
      </c>
      <c r="F4" s="5">
        <v>7.0027181999999993E-2</v>
      </c>
      <c r="G4" s="2">
        <v>18727000</v>
      </c>
      <c r="H4">
        <v>21.1</v>
      </c>
    </row>
    <row r="5" spans="1:11" x14ac:dyDescent="0.25">
      <c r="A5" t="s">
        <v>23</v>
      </c>
      <c r="B5" s="7">
        <v>23098.7</v>
      </c>
      <c r="C5" s="7">
        <v>4344.72</v>
      </c>
      <c r="D5" s="4">
        <f>C5/B5</f>
        <v>0.18809370224298338</v>
      </c>
      <c r="E5" s="13">
        <v>1378.8910000000001</v>
      </c>
      <c r="F5" s="12">
        <v>5.9695606999999998E-2</v>
      </c>
      <c r="G5" s="15">
        <v>5667047</v>
      </c>
      <c r="H5">
        <v>21.2</v>
      </c>
    </row>
    <row r="6" spans="1:11" x14ac:dyDescent="0.25">
      <c r="A6" t="s">
        <v>3</v>
      </c>
      <c r="B6" s="4">
        <v>0.69628900000000005</v>
      </c>
      <c r="C6" s="4">
        <v>5.37305E-2</v>
      </c>
      <c r="D6" s="4">
        <f>C6/B6</f>
        <v>7.7166952228169619E-2</v>
      </c>
      <c r="E6" s="11">
        <v>5.3986360000000001E-3</v>
      </c>
      <c r="F6" s="12">
        <v>7.7534420000000001E-3</v>
      </c>
      <c r="G6" s="16">
        <v>3.0727769999999997E-4</v>
      </c>
      <c r="H6">
        <v>19.100000000000001</v>
      </c>
      <c r="K6" s="1"/>
    </row>
    <row r="7" spans="1:11" x14ac:dyDescent="0.25">
      <c r="A7" t="s">
        <v>3</v>
      </c>
      <c r="B7" s="4">
        <v>0.72096800000000005</v>
      </c>
      <c r="C7" s="4">
        <v>6.2029399999999998E-2</v>
      </c>
      <c r="D7" s="4">
        <f>C7/B7</f>
        <v>8.6036273454577719E-2</v>
      </c>
      <c r="E7" s="11">
        <v>6.6989090000000003E-3</v>
      </c>
      <c r="F7" s="11">
        <v>9.7511009999999999E-3</v>
      </c>
      <c r="G7" s="16">
        <v>3.0649399999999998E-4</v>
      </c>
      <c r="H7">
        <v>21.1</v>
      </c>
    </row>
    <row r="8" spans="1:11" x14ac:dyDescent="0.25">
      <c r="A8" t="s">
        <v>3</v>
      </c>
      <c r="B8" s="4">
        <v>0.73425200000000002</v>
      </c>
      <c r="C8" s="4">
        <v>5.1053099999999997E-2</v>
      </c>
      <c r="D8" s="4">
        <f>C8/B8</f>
        <v>6.9530760556321264E-2</v>
      </c>
      <c r="E8" s="11">
        <v>6.5853639999999998E-3</v>
      </c>
      <c r="F8" s="11">
        <v>8.9688059999999993E-3</v>
      </c>
      <c r="G8" s="16">
        <v>4.2076839999999999E-4</v>
      </c>
      <c r="H8" s="6">
        <v>21.2</v>
      </c>
    </row>
    <row r="9" spans="1:11" x14ac:dyDescent="0.25">
      <c r="A9" t="s">
        <v>2</v>
      </c>
      <c r="B9" s="4">
        <v>0.49918899999999999</v>
      </c>
      <c r="C9" s="4">
        <v>1.9065599999999999E-2</v>
      </c>
      <c r="D9" s="4">
        <f>C9/B9</f>
        <v>3.8193149288145371E-2</v>
      </c>
      <c r="E9" s="11">
        <v>2.4242729999999998E-3</v>
      </c>
      <c r="F9" s="33">
        <v>4.8564230000000003E-3</v>
      </c>
      <c r="G9" s="16">
        <v>3.845175E-5</v>
      </c>
      <c r="H9">
        <v>19.100000000000001</v>
      </c>
    </row>
    <row r="10" spans="1:11" x14ac:dyDescent="0.25">
      <c r="A10" t="s">
        <v>2</v>
      </c>
      <c r="B10" s="4">
        <v>0.49885400000000002</v>
      </c>
      <c r="C10" s="4">
        <v>2.1876E-2</v>
      </c>
      <c r="D10" s="4">
        <f>C10/B10</f>
        <v>4.3852509952811841E-2</v>
      </c>
      <c r="E10" s="11">
        <v>3.2388180000000001E-3</v>
      </c>
      <c r="F10" s="11">
        <v>6.6381879999999997E-3</v>
      </c>
      <c r="G10" s="16">
        <v>5.1319410000000003E-5</v>
      </c>
      <c r="H10">
        <v>21.1</v>
      </c>
    </row>
    <row r="11" spans="1:11" x14ac:dyDescent="0.25">
      <c r="A11" t="s">
        <v>2</v>
      </c>
      <c r="B11" s="4">
        <v>0.36911899999999997</v>
      </c>
      <c r="C11" s="4">
        <v>2.00631E-2</v>
      </c>
      <c r="D11" s="4">
        <f>C11/B11</f>
        <v>5.4354015913567172E-2</v>
      </c>
      <c r="E11" s="11">
        <v>3.3062730000000002E-3</v>
      </c>
      <c r="F11" s="11">
        <v>8.9572000000000002E-3</v>
      </c>
      <c r="G11" s="16">
        <v>7.708696E-5</v>
      </c>
      <c r="H11" s="6">
        <v>21.2</v>
      </c>
    </row>
    <row r="12" spans="1:11" x14ac:dyDescent="0.25">
      <c r="A12" t="s">
        <v>4</v>
      </c>
      <c r="B12" s="4">
        <v>0.10134799999999999</v>
      </c>
      <c r="C12" s="4">
        <v>8.1145200000000001E-2</v>
      </c>
      <c r="D12" s="14" t="s">
        <v>26</v>
      </c>
      <c r="E12" s="11">
        <v>-4.524442E-3</v>
      </c>
      <c r="F12" s="12">
        <v>-4.0883689999999997E-3</v>
      </c>
      <c r="G12" s="16">
        <v>1.617149E-3</v>
      </c>
      <c r="H12">
        <v>19.100000000000001</v>
      </c>
    </row>
    <row r="13" spans="1:11" x14ac:dyDescent="0.25">
      <c r="A13" t="s">
        <v>4</v>
      </c>
      <c r="B13" s="4">
        <v>9.0773699999999999E-2</v>
      </c>
      <c r="C13" s="4">
        <v>8.7521199999999993E-2</v>
      </c>
      <c r="D13" s="14" t="s">
        <v>26</v>
      </c>
      <c r="E13" s="11">
        <v>-5.9987390000000003E-3</v>
      </c>
      <c r="F13" s="11">
        <v>-5.2227089999999999E-3</v>
      </c>
      <c r="G13" s="16">
        <v>1.829205E-3</v>
      </c>
      <c r="H13">
        <v>21.1</v>
      </c>
    </row>
    <row r="14" spans="1:11" x14ac:dyDescent="0.25">
      <c r="A14" t="s">
        <v>4</v>
      </c>
      <c r="B14" s="4">
        <v>6.2729599999999996E-2</v>
      </c>
      <c r="C14" s="4">
        <v>8.0212099999999995E-2</v>
      </c>
      <c r="D14" s="14" t="s">
        <v>26</v>
      </c>
      <c r="E14" s="11">
        <v>-5.4903820000000002E-3</v>
      </c>
      <c r="F14" s="11">
        <v>-5.1565530000000004E-3</v>
      </c>
      <c r="G14" s="16">
        <v>2.2591270000000001E-3</v>
      </c>
      <c r="H14" s="6">
        <v>21.2</v>
      </c>
    </row>
    <row r="15" spans="1:11" x14ac:dyDescent="0.25">
      <c r="A15" t="s">
        <v>27</v>
      </c>
      <c r="B15" s="7">
        <v>331016</v>
      </c>
      <c r="C15" s="7">
        <v>24814.2</v>
      </c>
      <c r="D15" s="4">
        <f>C15/B15</f>
        <v>7.4963747975928655E-2</v>
      </c>
      <c r="E15" s="11">
        <v>3511.7269999999999</v>
      </c>
      <c r="F15" s="11">
        <v>1.0608935E-2</v>
      </c>
      <c r="G15" s="15">
        <v>74651590</v>
      </c>
      <c r="H15">
        <v>19.100000000000001</v>
      </c>
    </row>
    <row r="16" spans="1:11" x14ac:dyDescent="0.25">
      <c r="A16" t="s">
        <v>27</v>
      </c>
      <c r="B16" s="7">
        <v>314975</v>
      </c>
      <c r="C16" s="7">
        <v>24025.7</v>
      </c>
      <c r="D16" s="4">
        <f>C16/B16</f>
        <v>7.6278117310897689E-2</v>
      </c>
      <c r="E16" s="11">
        <v>3290.364</v>
      </c>
      <c r="F16" s="11">
        <v>1.0285729E-2</v>
      </c>
      <c r="G16" s="15">
        <v>54042600</v>
      </c>
      <c r="H16">
        <v>21.1</v>
      </c>
    </row>
    <row r="17" spans="1:11" x14ac:dyDescent="0.25">
      <c r="A17" t="s">
        <v>27</v>
      </c>
      <c r="B17" s="7">
        <v>324851</v>
      </c>
      <c r="C17" s="7">
        <v>24410.6</v>
      </c>
      <c r="D17" s="4">
        <f>C17/B17</f>
        <v>7.5143989090382973E-2</v>
      </c>
      <c r="E17" s="11">
        <v>2356.8180000000002</v>
      </c>
      <c r="F17" s="12">
        <v>7.2550740000000002E-3</v>
      </c>
      <c r="G17" s="15">
        <v>37359150</v>
      </c>
      <c r="H17" s="6">
        <v>21.2</v>
      </c>
    </row>
    <row r="18" spans="1:11" x14ac:dyDescent="0.25">
      <c r="A18" t="s">
        <v>22</v>
      </c>
      <c r="B18" s="7">
        <v>96122.4</v>
      </c>
      <c r="C18" s="7">
        <v>8951</v>
      </c>
      <c r="D18" s="4">
        <f>C18/B18</f>
        <v>9.3120854244172019E-2</v>
      </c>
      <c r="E18" s="13">
        <v>3869.9180000000001</v>
      </c>
      <c r="F18" s="11">
        <v>4.0260315999999997E-2</v>
      </c>
      <c r="G18" s="15">
        <v>78064290</v>
      </c>
      <c r="H18">
        <v>19.100000000000001</v>
      </c>
    </row>
    <row r="19" spans="1:11" x14ac:dyDescent="0.25">
      <c r="A19" t="s">
        <v>22</v>
      </c>
      <c r="B19" s="7">
        <v>85525.4</v>
      </c>
      <c r="C19" s="7">
        <v>8350.5</v>
      </c>
      <c r="D19" s="4">
        <f>C19/B19</f>
        <v>9.7637660858645503E-2</v>
      </c>
      <c r="E19" s="13">
        <v>2708.5</v>
      </c>
      <c r="F19" s="11">
        <v>3.1668953999999999E-2</v>
      </c>
      <c r="G19" s="15">
        <v>30572780</v>
      </c>
      <c r="H19">
        <v>21.1</v>
      </c>
    </row>
    <row r="20" spans="1:11" x14ac:dyDescent="0.25">
      <c r="A20" s="25" t="s">
        <v>22</v>
      </c>
      <c r="B20" s="26">
        <v>79746.600000000006</v>
      </c>
      <c r="C20" s="26">
        <v>7301.11</v>
      </c>
      <c r="D20" s="30">
        <f>C20/B20</f>
        <v>9.1553871889209062E-2</v>
      </c>
      <c r="E20" s="31">
        <v>2219.8910000000001</v>
      </c>
      <c r="F20" s="34">
        <v>2.7836809000000001E-2</v>
      </c>
      <c r="G20" s="32">
        <v>15696650</v>
      </c>
      <c r="H20" s="25">
        <v>21.2</v>
      </c>
    </row>
    <row r="22" spans="1:11" x14ac:dyDescent="0.25">
      <c r="K22" s="1"/>
    </row>
    <row r="25" spans="1:11" x14ac:dyDescent="0.25">
      <c r="A25" t="s">
        <v>5</v>
      </c>
      <c r="D25" s="5">
        <v>3408.8180000000002</v>
      </c>
      <c r="E25" s="5">
        <v>1.0822504E-2</v>
      </c>
      <c r="F25" s="2">
        <v>55479580</v>
      </c>
      <c r="G25" s="6" t="s">
        <v>21</v>
      </c>
    </row>
    <row r="26" spans="1:11" x14ac:dyDescent="0.25">
      <c r="A26" t="s">
        <v>3</v>
      </c>
      <c r="D26" s="5">
        <v>8.1516360000000003E-3</v>
      </c>
      <c r="E26" s="5">
        <v>1.1306516000000001E-2</v>
      </c>
      <c r="F26" s="8">
        <v>3.8645470000000002E-4</v>
      </c>
      <c r="G26" s="6" t="s">
        <v>21</v>
      </c>
    </row>
    <row r="27" spans="1:11" x14ac:dyDescent="0.25">
      <c r="A27" t="s">
        <v>3</v>
      </c>
      <c r="D27" s="5">
        <v>9.0518179999999997E-3</v>
      </c>
      <c r="E27" s="5">
        <v>1.3547259000000001E-2</v>
      </c>
      <c r="F27" s="8">
        <v>3.724531E-4</v>
      </c>
      <c r="G27">
        <v>21.4</v>
      </c>
    </row>
    <row r="28" spans="1:11" x14ac:dyDescent="0.25">
      <c r="A28" t="s">
        <v>2</v>
      </c>
      <c r="D28" s="5">
        <v>3.6908179999999998E-3</v>
      </c>
      <c r="E28" s="5">
        <v>7.3985939999999997E-3</v>
      </c>
      <c r="F28" s="8">
        <v>5.7524800000000002E-5</v>
      </c>
      <c r="G28" s="6" t="s">
        <v>21</v>
      </c>
    </row>
    <row r="29" spans="1:11" x14ac:dyDescent="0.25">
      <c r="A29" t="s">
        <v>2</v>
      </c>
      <c r="D29" s="5">
        <v>4.4417270000000003E-3</v>
      </c>
      <c r="E29" s="5">
        <v>9.4080469999999992E-3</v>
      </c>
      <c r="F29" s="8">
        <v>7.0998030000000002E-5</v>
      </c>
      <c r="G29">
        <v>21.4</v>
      </c>
    </row>
    <row r="30" spans="1:11" x14ac:dyDescent="0.25">
      <c r="A30" t="s">
        <v>4</v>
      </c>
      <c r="D30" s="5">
        <v>-8.4627360000000002E-3</v>
      </c>
      <c r="E30" s="5">
        <v>-7.7283769999999998E-3</v>
      </c>
      <c r="F30" s="8">
        <v>1.694037E-3</v>
      </c>
      <c r="G30" s="6" t="s">
        <v>21</v>
      </c>
      <c r="J30" s="6"/>
    </row>
    <row r="31" spans="1:11" x14ac:dyDescent="0.25">
      <c r="A31" t="s">
        <v>4</v>
      </c>
      <c r="D31" s="5">
        <v>-1.07546E-2</v>
      </c>
      <c r="E31" s="5">
        <v>-8.8913399999999993E-3</v>
      </c>
      <c r="F31" s="8">
        <v>2.5925599999999998E-3</v>
      </c>
      <c r="G31">
        <v>21.4</v>
      </c>
    </row>
    <row r="32" spans="1:11" x14ac:dyDescent="0.25">
      <c r="A32" t="s">
        <v>5</v>
      </c>
      <c r="D32" s="5">
        <v>3609.0909999999999</v>
      </c>
      <c r="E32" s="5">
        <v>1.1735354E-2</v>
      </c>
      <c r="F32" s="2">
        <v>55258070</v>
      </c>
      <c r="G32">
        <v>21.4</v>
      </c>
    </row>
  </sheetData>
  <sortState ref="A3:H20">
    <sortCondition ref="A2:A19"/>
    <sortCondition ref="H2:H19"/>
  </sortState>
  <mergeCells count="1"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I17" sqref="I17"/>
    </sheetView>
  </sheetViews>
  <sheetFormatPr defaultRowHeight="15" x14ac:dyDescent="0.25"/>
  <cols>
    <col min="1" max="1" width="15.42578125" customWidth="1"/>
    <col min="2" max="2" width="11.5703125" bestFit="1" customWidth="1"/>
    <col min="3" max="3" width="9.85546875" customWidth="1"/>
  </cols>
  <sheetData>
    <row r="1" spans="1:11" x14ac:dyDescent="0.25">
      <c r="A1" s="23"/>
      <c r="B1" s="23"/>
      <c r="C1" s="24" t="s">
        <v>28</v>
      </c>
      <c r="D1" s="24"/>
      <c r="E1" s="24"/>
      <c r="F1" s="23"/>
    </row>
    <row r="2" spans="1:11" x14ac:dyDescent="0.25">
      <c r="A2" s="25" t="s">
        <v>0</v>
      </c>
      <c r="B2" s="25" t="s">
        <v>7</v>
      </c>
      <c r="C2" s="25" t="s">
        <v>18</v>
      </c>
      <c r="D2" s="25" t="s">
        <v>19</v>
      </c>
      <c r="E2" s="25" t="s">
        <v>20</v>
      </c>
      <c r="F2" s="25" t="s">
        <v>6</v>
      </c>
    </row>
    <row r="3" spans="1:11" x14ac:dyDescent="0.25">
      <c r="A3" t="s">
        <v>25</v>
      </c>
      <c r="B3" s="7">
        <v>6335.19</v>
      </c>
      <c r="C3" s="7">
        <v>7335.1769999999997</v>
      </c>
      <c r="D3" s="7">
        <v>2643.8359999999998</v>
      </c>
      <c r="E3" s="4">
        <v>0.36043248999999999</v>
      </c>
      <c r="F3" s="9">
        <v>19.100000000000001</v>
      </c>
    </row>
    <row r="4" spans="1:11" x14ac:dyDescent="0.25">
      <c r="A4" t="s">
        <v>25</v>
      </c>
      <c r="B4" s="7">
        <v>5512.71</v>
      </c>
      <c r="C4" s="18">
        <v>6297.6229999999996</v>
      </c>
      <c r="D4" s="18">
        <v>1945.7260000000001</v>
      </c>
      <c r="E4" s="17">
        <v>0.30896203999999999</v>
      </c>
      <c r="F4" s="9">
        <v>21.1</v>
      </c>
    </row>
    <row r="5" spans="1:11" x14ac:dyDescent="0.25">
      <c r="A5" t="s">
        <v>25</v>
      </c>
      <c r="B5" s="7">
        <v>4344.72</v>
      </c>
      <c r="C5" s="18">
        <v>4961.0159999999996</v>
      </c>
      <c r="D5" s="18">
        <v>1365.2360000000001</v>
      </c>
      <c r="E5" s="35">
        <v>0.27519272</v>
      </c>
      <c r="F5" s="9">
        <v>21.2</v>
      </c>
    </row>
    <row r="6" spans="1:11" x14ac:dyDescent="0.25">
      <c r="A6" t="s">
        <v>10</v>
      </c>
      <c r="B6" s="4">
        <v>5.37305E-2</v>
      </c>
      <c r="C6" s="17">
        <v>5.4523059999999998E-2</v>
      </c>
      <c r="D6" s="11">
        <v>1.424116E-3</v>
      </c>
      <c r="E6" s="35">
        <v>2.6119509999999999E-2</v>
      </c>
      <c r="F6" s="9">
        <v>19.100000000000001</v>
      </c>
    </row>
    <row r="7" spans="1:11" x14ac:dyDescent="0.25">
      <c r="A7" t="s">
        <v>10</v>
      </c>
      <c r="B7" s="4">
        <v>6.2029399999999998E-2</v>
      </c>
      <c r="C7" s="17">
        <v>5.7009280000000002E-2</v>
      </c>
      <c r="D7" s="11">
        <v>2.1029130000000001E-3</v>
      </c>
      <c r="E7" s="17">
        <v>3.6887200000000002E-2</v>
      </c>
      <c r="F7" s="9">
        <v>21.1</v>
      </c>
    </row>
    <row r="8" spans="1:11" x14ac:dyDescent="0.25">
      <c r="A8" t="s">
        <v>10</v>
      </c>
      <c r="B8" s="4">
        <v>5.1053099999999997E-2</v>
      </c>
      <c r="C8" s="17">
        <v>5.1662659999999999E-2</v>
      </c>
      <c r="D8" s="11">
        <v>2.6434280000000002E-3</v>
      </c>
      <c r="E8" s="17">
        <v>5.1167089999999998E-2</v>
      </c>
      <c r="F8" s="9">
        <v>21.2</v>
      </c>
    </row>
    <row r="9" spans="1:11" x14ac:dyDescent="0.25">
      <c r="A9" t="s">
        <v>9</v>
      </c>
      <c r="B9" s="4">
        <v>1.9065599999999999E-2</v>
      </c>
      <c r="C9" s="17">
        <v>1.9073349999999999E-2</v>
      </c>
      <c r="D9" s="11">
        <v>1.2810040000000001E-3</v>
      </c>
      <c r="E9" s="17">
        <v>6.7161949999999998E-2</v>
      </c>
      <c r="F9" s="9">
        <v>19.100000000000001</v>
      </c>
    </row>
    <row r="10" spans="1:11" x14ac:dyDescent="0.25">
      <c r="A10" t="s">
        <v>9</v>
      </c>
      <c r="B10" s="4">
        <v>2.1876E-2</v>
      </c>
      <c r="C10" s="17">
        <v>2.121174E-2</v>
      </c>
      <c r="D10" s="11">
        <v>8.2925469999999999E-4</v>
      </c>
      <c r="E10" s="17">
        <v>3.9094139999999999E-2</v>
      </c>
      <c r="F10" s="9">
        <v>21.1</v>
      </c>
    </row>
    <row r="11" spans="1:11" x14ac:dyDescent="0.25">
      <c r="A11" t="s">
        <v>9</v>
      </c>
      <c r="B11" s="4">
        <v>2.00631E-2</v>
      </c>
      <c r="C11" s="17">
        <v>2.0344770000000002E-2</v>
      </c>
      <c r="D11" s="11">
        <v>7.6080880000000003E-4</v>
      </c>
      <c r="E11" s="35">
        <v>3.7395789999999998E-2</v>
      </c>
      <c r="F11" s="9">
        <v>21.2</v>
      </c>
    </row>
    <row r="12" spans="1:11" x14ac:dyDescent="0.25">
      <c r="A12" t="s">
        <v>11</v>
      </c>
      <c r="B12" s="4">
        <v>8.1145200000000001E-2</v>
      </c>
      <c r="C12" s="17">
        <v>8.1776450000000001E-2</v>
      </c>
      <c r="D12" s="11">
        <v>4.1858779999999996E-3</v>
      </c>
      <c r="E12" s="17">
        <v>5.1186830000000003E-2</v>
      </c>
      <c r="F12" s="9">
        <v>19.100000000000001</v>
      </c>
    </row>
    <row r="13" spans="1:11" x14ac:dyDescent="0.25">
      <c r="A13" t="s">
        <v>11</v>
      </c>
      <c r="B13" s="4">
        <v>8.7521199999999993E-2</v>
      </c>
      <c r="C13" s="17">
        <v>8.803793E-2</v>
      </c>
      <c r="D13" s="11">
        <v>2.4560279999999999E-3</v>
      </c>
      <c r="E13" s="35">
        <v>2.7897379999999999E-2</v>
      </c>
      <c r="F13" s="9">
        <v>21.1</v>
      </c>
    </row>
    <row r="14" spans="1:11" x14ac:dyDescent="0.25">
      <c r="A14" t="s">
        <v>11</v>
      </c>
      <c r="B14" s="4">
        <v>8.0212099999999995E-2</v>
      </c>
      <c r="C14" s="17">
        <v>7.9871940000000002E-2</v>
      </c>
      <c r="D14" s="11">
        <v>7.2777520000000002E-3</v>
      </c>
      <c r="E14" s="17">
        <v>9.1117760000000006E-2</v>
      </c>
      <c r="F14" s="9">
        <v>21.2</v>
      </c>
    </row>
    <row r="15" spans="1:11" x14ac:dyDescent="0.25">
      <c r="A15" t="s">
        <v>12</v>
      </c>
      <c r="B15" s="7">
        <v>24814.2</v>
      </c>
      <c r="C15" s="18">
        <v>25189.41</v>
      </c>
      <c r="D15" s="18">
        <v>703.64769999999999</v>
      </c>
      <c r="E15" s="17">
        <v>2.7934270000000001E-2</v>
      </c>
      <c r="F15" s="9">
        <v>19.100000000000001</v>
      </c>
      <c r="K15" s="1"/>
    </row>
    <row r="16" spans="1:11" x14ac:dyDescent="0.25">
      <c r="A16" t="s">
        <v>12</v>
      </c>
      <c r="B16" s="7">
        <v>24025.7</v>
      </c>
      <c r="C16" s="18">
        <v>24684.35</v>
      </c>
      <c r="D16" s="18">
        <v>813.37840000000006</v>
      </c>
      <c r="E16" s="17">
        <v>3.2951179999999997E-2</v>
      </c>
      <c r="F16" s="9">
        <v>21.1</v>
      </c>
    </row>
    <row r="17" spans="1:6" x14ac:dyDescent="0.25">
      <c r="A17" t="s">
        <v>12</v>
      </c>
      <c r="B17" s="7">
        <v>24410.6</v>
      </c>
      <c r="C17" s="18">
        <v>24549.33</v>
      </c>
      <c r="D17" s="18">
        <v>317.86649999999997</v>
      </c>
      <c r="E17" s="35">
        <v>1.2948070000000001E-2</v>
      </c>
      <c r="F17" s="9">
        <v>21.2</v>
      </c>
    </row>
    <row r="18" spans="1:6" x14ac:dyDescent="0.25">
      <c r="A18" t="s">
        <v>24</v>
      </c>
      <c r="B18" s="7">
        <v>8951</v>
      </c>
      <c r="C18" s="18">
        <v>9937.8909999999996</v>
      </c>
      <c r="D18" s="18">
        <v>2450.9349999999999</v>
      </c>
      <c r="E18" s="17">
        <v>0.24662532000000001</v>
      </c>
      <c r="F18" s="9">
        <v>19.100000000000001</v>
      </c>
    </row>
    <row r="19" spans="1:6" x14ac:dyDescent="0.25">
      <c r="A19" t="s">
        <v>24</v>
      </c>
      <c r="B19" s="7">
        <v>8350.5</v>
      </c>
      <c r="C19" s="18">
        <v>9244.8780000000006</v>
      </c>
      <c r="D19" s="18">
        <v>2047.7360000000001</v>
      </c>
      <c r="E19" s="35">
        <v>0.22149953999999999</v>
      </c>
      <c r="F19" s="9">
        <v>21.1</v>
      </c>
    </row>
    <row r="20" spans="1:6" x14ac:dyDescent="0.25">
      <c r="A20" s="25" t="s">
        <v>24</v>
      </c>
      <c r="B20" s="26">
        <v>7301.11</v>
      </c>
      <c r="C20" s="27">
        <v>8106.1940000000004</v>
      </c>
      <c r="D20" s="27">
        <v>1837.8920000000001</v>
      </c>
      <c r="E20" s="28">
        <v>0.22672685000000001</v>
      </c>
      <c r="F20" s="29">
        <v>21.2</v>
      </c>
    </row>
    <row r="26" spans="1:6" x14ac:dyDescent="0.25">
      <c r="A26" t="s">
        <v>10</v>
      </c>
      <c r="B26" s="5">
        <v>6.2616459999999999E-2</v>
      </c>
      <c r="C26" s="5">
        <v>2.2421699999999999E-3</v>
      </c>
      <c r="D26">
        <v>3.5808E-2</v>
      </c>
      <c r="E26" s="9" t="s">
        <v>21</v>
      </c>
    </row>
    <row r="27" spans="1:6" x14ac:dyDescent="0.25">
      <c r="A27" t="s">
        <v>10</v>
      </c>
      <c r="B27" s="5">
        <v>5.2317990000000002E-2</v>
      </c>
      <c r="C27" s="5">
        <v>1.935885E-3</v>
      </c>
      <c r="D27">
        <v>3.700229E-2</v>
      </c>
      <c r="E27" s="9">
        <v>21.4</v>
      </c>
    </row>
    <row r="28" spans="1:6" x14ac:dyDescent="0.25">
      <c r="A28" t="s">
        <v>9</v>
      </c>
      <c r="B28" s="5">
        <v>2.1803179999999998E-2</v>
      </c>
      <c r="C28" s="5">
        <v>9.2201130000000003E-4</v>
      </c>
      <c r="D28">
        <v>4.228792E-2</v>
      </c>
      <c r="E28" s="9" t="s">
        <v>21</v>
      </c>
    </row>
    <row r="29" spans="1:6" x14ac:dyDescent="0.25">
      <c r="A29" s="1" t="s">
        <v>9</v>
      </c>
      <c r="B29" s="5">
        <v>2.1331530000000001E-2</v>
      </c>
      <c r="C29" s="5">
        <v>5.7173230000000003E-4</v>
      </c>
      <c r="D29">
        <v>2.6802220000000002E-2</v>
      </c>
      <c r="E29" s="9">
        <v>21.4</v>
      </c>
    </row>
    <row r="30" spans="1:6" x14ac:dyDescent="0.25">
      <c r="A30" t="s">
        <v>11</v>
      </c>
      <c r="B30" s="5">
        <v>8.8307499999999997E-2</v>
      </c>
      <c r="C30" s="5">
        <v>2.6649149999999999E-3</v>
      </c>
      <c r="D30">
        <v>3.0177679999999998E-2</v>
      </c>
      <c r="E30" s="9" t="s">
        <v>21</v>
      </c>
    </row>
    <row r="31" spans="1:6" x14ac:dyDescent="0.25">
      <c r="A31" s="1" t="s">
        <v>11</v>
      </c>
      <c r="B31" s="5">
        <v>8.7845149999999997E-2</v>
      </c>
      <c r="C31" s="5">
        <v>2.5562710000000002E-3</v>
      </c>
      <c r="D31">
        <v>2.9099739999999999E-2</v>
      </c>
      <c r="E31" s="9">
        <v>21.4</v>
      </c>
    </row>
    <row r="32" spans="1:6" x14ac:dyDescent="0.25">
      <c r="A32" t="s">
        <v>12</v>
      </c>
      <c r="B32" s="5">
        <v>24470.23</v>
      </c>
      <c r="C32" s="5">
        <v>781.54870000000005</v>
      </c>
      <c r="D32">
        <v>3.1938759999999997E-2</v>
      </c>
      <c r="E32" s="9" t="s">
        <v>21</v>
      </c>
    </row>
    <row r="33" spans="1:5" x14ac:dyDescent="0.25">
      <c r="A33" s="1" t="s">
        <v>12</v>
      </c>
      <c r="B33" s="5">
        <v>23535.06</v>
      </c>
      <c r="C33" s="5">
        <v>910.67579999999998</v>
      </c>
      <c r="D33">
        <v>3.8694430000000002E-2</v>
      </c>
      <c r="E33" s="9">
        <v>21.4</v>
      </c>
    </row>
  </sheetData>
  <sortState ref="A3:F20">
    <sortCondition ref="A2:A19"/>
    <sortCondition ref="F2:F19"/>
  </sortState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RETROS</vt:lpstr>
      <vt:lpstr>Jitter</vt:lpstr>
      <vt:lpstr>BIAS</vt:lpstr>
      <vt:lpstr>DEV</vt:lpstr>
    </vt:vector>
  </TitlesOfParts>
  <Company>NOAA - Alaska Fisheries Science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Barbeaux</dc:creator>
  <cp:lastModifiedBy>Steve Barbeaux</cp:lastModifiedBy>
  <dcterms:created xsi:type="dcterms:W3CDTF">2021-10-17T17:08:07Z</dcterms:created>
  <dcterms:modified xsi:type="dcterms:W3CDTF">2021-10-20T00:18:17Z</dcterms:modified>
</cp:coreProperties>
</file>