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 - PH Stuff\Asmnts\goa_pcod\2024\presentation\sept_pt\"/>
    </mc:Choice>
  </mc:AlternateContent>
  <bookViews>
    <workbookView xWindow="0" yWindow="0" windowWidth="37470" windowHeight="18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9" i="1" l="1"/>
  <c r="R69" i="1"/>
  <c r="S69" i="1"/>
  <c r="Q70" i="1"/>
  <c r="R70" i="1"/>
  <c r="S70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R46" i="1"/>
  <c r="S46" i="1"/>
  <c r="Q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K46" i="1"/>
  <c r="L46" i="1"/>
  <c r="J46" i="1"/>
  <c r="C47" i="1"/>
  <c r="D47" i="1"/>
  <c r="E47" i="1"/>
  <c r="C48" i="1"/>
  <c r="D48" i="1"/>
  <c r="E48" i="1"/>
  <c r="C49" i="1"/>
  <c r="D49" i="1"/>
  <c r="E49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D46" i="1"/>
  <c r="E46" i="1"/>
  <c r="C46" i="1"/>
</calcChain>
</file>

<file path=xl/sharedStrings.xml><?xml version="1.0" encoding="utf-8"?>
<sst xmlns="http://schemas.openxmlformats.org/spreadsheetml/2006/main" count="24" uniqueCount="6">
  <si>
    <t>wgoa</t>
  </si>
  <si>
    <t>cgoa</t>
  </si>
  <si>
    <t>egoa</t>
  </si>
  <si>
    <t>Longline survey (rpw)</t>
  </si>
  <si>
    <t>Trawl survey (biom)</t>
  </si>
  <si>
    <t>IPHC survey (rpn)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</si>
</sst>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wgoa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Sheet1!$B$5:$B$20</c:f>
              <c:numCache>
                <c:formatCode>General</c:formatCode>
                <c:ptCount val="16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2001</c:v>
                </c:pt>
                <c:pt idx="5">
                  <c:v>2003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2013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2021</c:v>
                </c:pt>
                <c:pt idx="15">
                  <c:v>2023</c:v>
                </c:pt>
              </c:numCache>
            </c:numRef>
          </c:xVal>
          <c:yVal>
            <c:numRef>
              <c:f>Sheet1!$C$5:$C$20</c:f>
              <c:numCache>
                <c:formatCode>General</c:formatCode>
                <c:ptCount val="16"/>
                <c:pt idx="0">
                  <c:v>127462.762785</c:v>
                </c:pt>
                <c:pt idx="1">
                  <c:v>116056.33472300001</c:v>
                </c:pt>
                <c:pt idx="2">
                  <c:v>188127.444552</c:v>
                </c:pt>
                <c:pt idx="3">
                  <c:v>112075.515858</c:v>
                </c:pt>
                <c:pt idx="4">
                  <c:v>133214.30666</c:v>
                </c:pt>
                <c:pt idx="5">
                  <c:v>75632.003024000005</c:v>
                </c:pt>
                <c:pt idx="6">
                  <c:v>134017.93192100001</c:v>
                </c:pt>
                <c:pt idx="7">
                  <c:v>114206.75522000001</c:v>
                </c:pt>
                <c:pt idx="8">
                  <c:v>198991.64992</c:v>
                </c:pt>
                <c:pt idx="9">
                  <c:v>163570.82205799999</c:v>
                </c:pt>
                <c:pt idx="10">
                  <c:v>200534.46619800001</c:v>
                </c:pt>
                <c:pt idx="11">
                  <c:v>103188.20585499999</c:v>
                </c:pt>
                <c:pt idx="12">
                  <c:v>48332.100103999997</c:v>
                </c:pt>
                <c:pt idx="13">
                  <c:v>34781.824235</c:v>
                </c:pt>
                <c:pt idx="14">
                  <c:v>51852.193542000001</c:v>
                </c:pt>
                <c:pt idx="15">
                  <c:v>61726.336951999998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2-4FA9-8332-8F6DD4579C5A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cgoa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Sheet1!$B$5:$B$20</c:f>
              <c:numCache>
                <c:formatCode>General</c:formatCode>
                <c:ptCount val="16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2001</c:v>
                </c:pt>
                <c:pt idx="5">
                  <c:v>2003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2013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2021</c:v>
                </c:pt>
                <c:pt idx="15">
                  <c:v>2023</c:v>
                </c:pt>
              </c:numCache>
            </c:numRef>
          </c:xVal>
          <c:yVal>
            <c:numRef>
              <c:f>Sheet1!$D$5:$D$20</c:f>
              <c:numCache>
                <c:formatCode>General</c:formatCode>
                <c:ptCount val="16"/>
                <c:pt idx="0">
                  <c:v>263600.74866799999</c:v>
                </c:pt>
                <c:pt idx="1">
                  <c:v>269257.447835</c:v>
                </c:pt>
                <c:pt idx="2">
                  <c:v>337387.62300899997</c:v>
                </c:pt>
                <c:pt idx="3">
                  <c:v>172619.58435600001</c:v>
                </c:pt>
                <c:pt idx="4">
                  <c:v>124399.49213499999</c:v>
                </c:pt>
                <c:pt idx="5">
                  <c:v>207080.613239</c:v>
                </c:pt>
                <c:pt idx="6">
                  <c:v>160112.509066</c:v>
                </c:pt>
                <c:pt idx="7">
                  <c:v>109131.74396000001</c:v>
                </c:pt>
                <c:pt idx="8">
                  <c:v>539476.58620500006</c:v>
                </c:pt>
                <c:pt idx="9">
                  <c:v>320201.53634200001</c:v>
                </c:pt>
                <c:pt idx="10">
                  <c:v>293394.04535999999</c:v>
                </c:pt>
                <c:pt idx="11">
                  <c:v>126698.15413</c:v>
                </c:pt>
                <c:pt idx="12">
                  <c:v>51216.590177999999</c:v>
                </c:pt>
                <c:pt idx="13">
                  <c:v>136995.68454700001</c:v>
                </c:pt>
                <c:pt idx="14">
                  <c:v>98353.156004999997</c:v>
                </c:pt>
                <c:pt idx="15">
                  <c:v>145929.81218000001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2-4FA9-8332-8F6DD4579C5A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egoa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Sheet1!$B$5:$B$20</c:f>
              <c:numCache>
                <c:formatCode>General</c:formatCode>
                <c:ptCount val="16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2001</c:v>
                </c:pt>
                <c:pt idx="5">
                  <c:v>2003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2013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2021</c:v>
                </c:pt>
                <c:pt idx="15">
                  <c:v>2023</c:v>
                </c:pt>
              </c:numCache>
            </c:numRef>
          </c:xVal>
          <c:yVal>
            <c:numRef>
              <c:f>Sheet1!$E$5:$E$20</c:f>
              <c:numCache>
                <c:formatCode>General</c:formatCode>
                <c:ptCount val="16"/>
                <c:pt idx="0">
                  <c:v>25724.852309000002</c:v>
                </c:pt>
                <c:pt idx="1">
                  <c:v>20468.142036000001</c:v>
                </c:pt>
                <c:pt idx="2">
                  <c:v>12638.0954</c:v>
                </c:pt>
                <c:pt idx="3">
                  <c:v>21717.943228</c:v>
                </c:pt>
                <c:pt idx="5">
                  <c:v>14689.277063</c:v>
                </c:pt>
                <c:pt idx="6">
                  <c:v>14044.293390000001</c:v>
                </c:pt>
                <c:pt idx="7">
                  <c:v>8696.6015329999991</c:v>
                </c:pt>
                <c:pt idx="8">
                  <c:v>14182.795504</c:v>
                </c:pt>
                <c:pt idx="9">
                  <c:v>17202.924167000001</c:v>
                </c:pt>
                <c:pt idx="10">
                  <c:v>12433.470198000001</c:v>
                </c:pt>
                <c:pt idx="11">
                  <c:v>24046.066406000002</c:v>
                </c:pt>
                <c:pt idx="12">
                  <c:v>7775.7541119999996</c:v>
                </c:pt>
                <c:pt idx="13">
                  <c:v>9803.2289509999991</c:v>
                </c:pt>
                <c:pt idx="14">
                  <c:v>24208.647238000001</c:v>
                </c:pt>
                <c:pt idx="15">
                  <c:v>23528.402013999999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2-4FA9-8332-8F6DD457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08015"/>
        <c:axId val="299010927"/>
      </c:scatterChart>
      <c:valAx>
        <c:axId val="29900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10927"/>
        <c:crosses val="autoZero"/>
        <c:crossBetween val="midCat"/>
      </c:valAx>
      <c:valAx>
        <c:axId val="2990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wgoa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Sheet1!$I$7:$I$40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xVal>
          <c:yVal>
            <c:numRef>
              <c:f>Sheet1!$J$7:$J$40</c:f>
              <c:numCache>
                <c:formatCode>General</c:formatCode>
                <c:ptCount val="34"/>
                <c:pt idx="0">
                  <c:v>139290.395235095</c:v>
                </c:pt>
                <c:pt idx="1">
                  <c:v>117601.31199272101</c:v>
                </c:pt>
                <c:pt idx="2">
                  <c:v>204489.079635687</c:v>
                </c:pt>
                <c:pt idx="3">
                  <c:v>135122.25893188699</c:v>
                </c:pt>
                <c:pt idx="4">
                  <c:v>135194.925434598</c:v>
                </c:pt>
                <c:pt idx="5">
                  <c:v>172303.09014614101</c:v>
                </c:pt>
                <c:pt idx="6">
                  <c:v>125074.109517798</c:v>
                </c:pt>
                <c:pt idx="7">
                  <c:v>131634.96131238999</c:v>
                </c:pt>
                <c:pt idx="8">
                  <c:v>136918.115196317</c:v>
                </c:pt>
                <c:pt idx="9">
                  <c:v>102030.044886073</c:v>
                </c:pt>
                <c:pt idx="10">
                  <c:v>91725.845911275304</c:v>
                </c:pt>
                <c:pt idx="11">
                  <c:v>54662.444836151102</c:v>
                </c:pt>
                <c:pt idx="12">
                  <c:v>94204.6294352283</c:v>
                </c:pt>
                <c:pt idx="13">
                  <c:v>65619.477656160001</c:v>
                </c:pt>
                <c:pt idx="14">
                  <c:v>48328.142857459898</c:v>
                </c:pt>
                <c:pt idx="15">
                  <c:v>25703.620223418799</c:v>
                </c:pt>
                <c:pt idx="16">
                  <c:v>43617.286679402998</c:v>
                </c:pt>
                <c:pt idx="17">
                  <c:v>41386.951502177697</c:v>
                </c:pt>
                <c:pt idx="18">
                  <c:v>26688.231054817901</c:v>
                </c:pt>
                <c:pt idx="19">
                  <c:v>69910.557662735504</c:v>
                </c:pt>
                <c:pt idx="20">
                  <c:v>75766.476896424501</c:v>
                </c:pt>
                <c:pt idx="21">
                  <c:v>57147.208264438203</c:v>
                </c:pt>
                <c:pt idx="22">
                  <c:v>66743.501852766407</c:v>
                </c:pt>
                <c:pt idx="23">
                  <c:v>71740.761909098204</c:v>
                </c:pt>
                <c:pt idx="24">
                  <c:v>65250.946490310998</c:v>
                </c:pt>
                <c:pt idx="25">
                  <c:v>47076.464745874298</c:v>
                </c:pt>
                <c:pt idx="26">
                  <c:v>73726.841182686505</c:v>
                </c:pt>
                <c:pt idx="27">
                  <c:v>63246.953884962102</c:v>
                </c:pt>
                <c:pt idx="28">
                  <c:v>30945.9528472034</c:v>
                </c:pt>
                <c:pt idx="29">
                  <c:v>8101.2402842710499</c:v>
                </c:pt>
                <c:pt idx="30">
                  <c:v>19184.0921246711</c:v>
                </c:pt>
                <c:pt idx="31">
                  <c:v>32831.402826307603</c:v>
                </c:pt>
                <c:pt idx="32">
                  <c:v>26909.303266816602</c:v>
                </c:pt>
                <c:pt idx="33">
                  <c:v>20206.761581530802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F3A-AF1C-10FFBA882C30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cgoa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Sheet1!$I$7:$I$40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xVal>
          <c:yVal>
            <c:numRef>
              <c:f>Sheet1!$K$7:$K$40</c:f>
              <c:numCache>
                <c:formatCode>General</c:formatCode>
                <c:ptCount val="34"/>
                <c:pt idx="0">
                  <c:v>118738.0210992856</c:v>
                </c:pt>
                <c:pt idx="1">
                  <c:v>99023.523283704504</c:v>
                </c:pt>
                <c:pt idx="2">
                  <c:v>95154.313043617803</c:v>
                </c:pt>
                <c:pt idx="3">
                  <c:v>115523.7702716663</c:v>
                </c:pt>
                <c:pt idx="4">
                  <c:v>72184.842533547097</c:v>
                </c:pt>
                <c:pt idx="5">
                  <c:v>92898.386596818003</c:v>
                </c:pt>
                <c:pt idx="6">
                  <c:v>122856.2207379202</c:v>
                </c:pt>
                <c:pt idx="7">
                  <c:v>104230.4259226546</c:v>
                </c:pt>
                <c:pt idx="8">
                  <c:v>87506.442430628202</c:v>
                </c:pt>
                <c:pt idx="9">
                  <c:v>81977.971469596203</c:v>
                </c:pt>
                <c:pt idx="10">
                  <c:v>36974.716919943996</c:v>
                </c:pt>
                <c:pt idx="11">
                  <c:v>31668.586636636501</c:v>
                </c:pt>
                <c:pt idx="12">
                  <c:v>39038.369083989397</c:v>
                </c:pt>
                <c:pt idx="13">
                  <c:v>63914.329962346004</c:v>
                </c:pt>
                <c:pt idx="14">
                  <c:v>68498.544143361694</c:v>
                </c:pt>
                <c:pt idx="15">
                  <c:v>30284.538964702802</c:v>
                </c:pt>
                <c:pt idx="16">
                  <c:v>32944.667110988798</c:v>
                </c:pt>
                <c:pt idx="17">
                  <c:v>36233.259395303503</c:v>
                </c:pt>
                <c:pt idx="18">
                  <c:v>23841.7914773927</c:v>
                </c:pt>
                <c:pt idx="19">
                  <c:v>43942.0541712048</c:v>
                </c:pt>
                <c:pt idx="20">
                  <c:v>62492.901970574596</c:v>
                </c:pt>
                <c:pt idx="21">
                  <c:v>101039.3131397579</c:v>
                </c:pt>
                <c:pt idx="22">
                  <c:v>60850.714222356895</c:v>
                </c:pt>
                <c:pt idx="23">
                  <c:v>40317.583710711697</c:v>
                </c:pt>
                <c:pt idx="24">
                  <c:v>56527.185769291202</c:v>
                </c:pt>
                <c:pt idx="25">
                  <c:v>73689.624280489705</c:v>
                </c:pt>
                <c:pt idx="26">
                  <c:v>58666.595299345398</c:v>
                </c:pt>
                <c:pt idx="27">
                  <c:v>33248.400391966301</c:v>
                </c:pt>
                <c:pt idx="28">
                  <c:v>25210.02356356915</c:v>
                </c:pt>
                <c:pt idx="29">
                  <c:v>21668.264593912088</c:v>
                </c:pt>
                <c:pt idx="30">
                  <c:v>21501.051431145897</c:v>
                </c:pt>
                <c:pt idx="31">
                  <c:v>19199.443599842729</c:v>
                </c:pt>
                <c:pt idx="32">
                  <c:v>12943.970511318399</c:v>
                </c:pt>
                <c:pt idx="33">
                  <c:v>35552.361701358597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F3A-AF1C-10FFBA882C30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egoa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Sheet1!$I$7:$I$40</c:f>
              <c:numCache>
                <c:formatCode>General</c:formatCod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numCache>
            </c:numRef>
          </c:xVal>
          <c:yVal>
            <c:numRef>
              <c:f>Sheet1!$L$7:$L$40</c:f>
              <c:numCache>
                <c:formatCode>General</c:formatCode>
                <c:ptCount val="34"/>
                <c:pt idx="0">
                  <c:v>119217.24493826013</c:v>
                </c:pt>
                <c:pt idx="1">
                  <c:v>132355.90657029964</c:v>
                </c:pt>
                <c:pt idx="2">
                  <c:v>130635.11447387261</c:v>
                </c:pt>
                <c:pt idx="3">
                  <c:v>219248.00386531322</c:v>
                </c:pt>
                <c:pt idx="4">
                  <c:v>87991.598596788288</c:v>
                </c:pt>
                <c:pt idx="5">
                  <c:v>86562.130167372074</c:v>
                </c:pt>
                <c:pt idx="6">
                  <c:v>55821.84183848543</c:v>
                </c:pt>
                <c:pt idx="7">
                  <c:v>113561.1325589375</c:v>
                </c:pt>
                <c:pt idx="8">
                  <c:v>155153.67318654514</c:v>
                </c:pt>
                <c:pt idx="9">
                  <c:v>72776.12513896967</c:v>
                </c:pt>
                <c:pt idx="10">
                  <c:v>37997.590638519607</c:v>
                </c:pt>
                <c:pt idx="11">
                  <c:v>21181.759670618601</c:v>
                </c:pt>
                <c:pt idx="12">
                  <c:v>20441.087319523453</c:v>
                </c:pt>
                <c:pt idx="13">
                  <c:v>29139.265608182592</c:v>
                </c:pt>
                <c:pt idx="14">
                  <c:v>28894.824943010732</c:v>
                </c:pt>
                <c:pt idx="15">
                  <c:v>26519.680806437987</c:v>
                </c:pt>
                <c:pt idx="16">
                  <c:v>27115.850600437763</c:v>
                </c:pt>
                <c:pt idx="17">
                  <c:v>31802.387572046558</c:v>
                </c:pt>
                <c:pt idx="18">
                  <c:v>38363.482277611431</c:v>
                </c:pt>
                <c:pt idx="19">
                  <c:v>52244.013286896945</c:v>
                </c:pt>
                <c:pt idx="20">
                  <c:v>99412.347481345467</c:v>
                </c:pt>
                <c:pt idx="21">
                  <c:v>74914.819955122948</c:v>
                </c:pt>
                <c:pt idx="22">
                  <c:v>47810.580554024396</c:v>
                </c:pt>
                <c:pt idx="23">
                  <c:v>34063.473376563175</c:v>
                </c:pt>
                <c:pt idx="24">
                  <c:v>60549.97154187534</c:v>
                </c:pt>
                <c:pt idx="25">
                  <c:v>65708.589157677314</c:v>
                </c:pt>
                <c:pt idx="26">
                  <c:v>97423.631473017478</c:v>
                </c:pt>
                <c:pt idx="27">
                  <c:v>20294.521318941454</c:v>
                </c:pt>
                <c:pt idx="28">
                  <c:v>21577.051028877358</c:v>
                </c:pt>
                <c:pt idx="29">
                  <c:v>19517.580812471544</c:v>
                </c:pt>
                <c:pt idx="30">
                  <c:v>25331.361835945059</c:v>
                </c:pt>
                <c:pt idx="31">
                  <c:v>47014.073137292144</c:v>
                </c:pt>
                <c:pt idx="32">
                  <c:v>33762.296011895422</c:v>
                </c:pt>
                <c:pt idx="33">
                  <c:v>62352.181423298578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E-4F3A-AF1C-10FFBA88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99279"/>
        <c:axId val="299005519"/>
      </c:scatterChart>
      <c:valAx>
        <c:axId val="29899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5519"/>
        <c:crosses val="autoZero"/>
        <c:crossBetween val="midCat"/>
      </c:valAx>
      <c:valAx>
        <c:axId val="2990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iphc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wgoa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Sheet1!$P$5:$P$29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Sheet1!$Q$5:$Q$29</c:f>
              <c:numCache>
                <c:formatCode>General</c:formatCode>
                <c:ptCount val="25"/>
                <c:pt idx="0">
                  <c:v>8608.8320821151683</c:v>
                </c:pt>
                <c:pt idx="1">
                  <c:v>6431.1545593023402</c:v>
                </c:pt>
                <c:pt idx="2">
                  <c:v>6175.3743066790103</c:v>
                </c:pt>
                <c:pt idx="3">
                  <c:v>6079.3397905988195</c:v>
                </c:pt>
                <c:pt idx="4">
                  <c:v>6545.4411021407823</c:v>
                </c:pt>
                <c:pt idx="5">
                  <c:v>7509.6241277303798</c:v>
                </c:pt>
                <c:pt idx="6">
                  <c:v>9013.4058327171151</c:v>
                </c:pt>
                <c:pt idx="7">
                  <c:v>7203.2265246639681</c:v>
                </c:pt>
                <c:pt idx="8">
                  <c:v>7421.6465950157717</c:v>
                </c:pt>
                <c:pt idx="9">
                  <c:v>7707.8952321428242</c:v>
                </c:pt>
                <c:pt idx="10">
                  <c:v>10352.573467645578</c:v>
                </c:pt>
                <c:pt idx="11">
                  <c:v>13282.963504183856</c:v>
                </c:pt>
                <c:pt idx="12">
                  <c:v>11072.841906336918</c:v>
                </c:pt>
                <c:pt idx="13">
                  <c:v>11015.972074491761</c:v>
                </c:pt>
                <c:pt idx="14">
                  <c:v>7889.4660759407816</c:v>
                </c:pt>
                <c:pt idx="15">
                  <c:v>8365.7981707695017</c:v>
                </c:pt>
                <c:pt idx="16">
                  <c:v>9651.5002245331489</c:v>
                </c:pt>
                <c:pt idx="17">
                  <c:v>8401.9555588022158</c:v>
                </c:pt>
                <c:pt idx="18">
                  <c:v>6013.4979378796424</c:v>
                </c:pt>
                <c:pt idx="19">
                  <c:v>6100.0868819690359</c:v>
                </c:pt>
                <c:pt idx="20">
                  <c:v>7364.8994737805333</c:v>
                </c:pt>
                <c:pt idx="21">
                  <c:v>7541.7769924563499</c:v>
                </c:pt>
                <c:pt idx="23">
                  <c:v>7849.0345674614637</c:v>
                </c:pt>
                <c:pt idx="24">
                  <c:v>4498.6541973224303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C-4288-B010-A82C662DE338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cgoa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Sheet1!$P$5:$P$29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Sheet1!$R$5:$R$29</c:f>
              <c:numCache>
                <c:formatCode>General</c:formatCode>
                <c:ptCount val="25"/>
                <c:pt idx="0">
                  <c:v>7501.7908420931999</c:v>
                </c:pt>
                <c:pt idx="1">
                  <c:v>5652.1255427177075</c:v>
                </c:pt>
                <c:pt idx="2">
                  <c:v>8162.8732231362328</c:v>
                </c:pt>
                <c:pt idx="3">
                  <c:v>5968.8450590606317</c:v>
                </c:pt>
                <c:pt idx="4">
                  <c:v>9943.9048159104495</c:v>
                </c:pt>
                <c:pt idx="5">
                  <c:v>7719.3053436600367</c:v>
                </c:pt>
                <c:pt idx="6">
                  <c:v>6943.723730678209</c:v>
                </c:pt>
                <c:pt idx="7">
                  <c:v>8965.4417535701905</c:v>
                </c:pt>
                <c:pt idx="8">
                  <c:v>8095.7491343463353</c:v>
                </c:pt>
                <c:pt idx="9">
                  <c:v>10273.249072433116</c:v>
                </c:pt>
                <c:pt idx="10">
                  <c:v>11479.805130908151</c:v>
                </c:pt>
                <c:pt idx="11">
                  <c:v>16230.038828814169</c:v>
                </c:pt>
                <c:pt idx="12">
                  <c:v>16228.54184834588</c:v>
                </c:pt>
                <c:pt idx="13">
                  <c:v>19837.156590164479</c:v>
                </c:pt>
                <c:pt idx="14">
                  <c:v>14919.610240721138</c:v>
                </c:pt>
                <c:pt idx="15">
                  <c:v>17193.253197278325</c:v>
                </c:pt>
                <c:pt idx="16">
                  <c:v>17228.634457133117</c:v>
                </c:pt>
                <c:pt idx="17">
                  <c:v>9050.2854916962933</c:v>
                </c:pt>
                <c:pt idx="18">
                  <c:v>5451.5019352554345</c:v>
                </c:pt>
                <c:pt idx="19">
                  <c:v>3994.199074596997</c:v>
                </c:pt>
                <c:pt idx="20">
                  <c:v>6275.6757757311543</c:v>
                </c:pt>
                <c:pt idx="21">
                  <c:v>5650.0343380038457</c:v>
                </c:pt>
                <c:pt idx="22">
                  <c:v>4520.4549806545219</c:v>
                </c:pt>
                <c:pt idx="23">
                  <c:v>8609.7347830209437</c:v>
                </c:pt>
                <c:pt idx="24">
                  <c:v>9544.1812363708832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C-4288-B010-A82C662DE338}"/>
            </c:ext>
          </c:extLst>
        </c:ser>
        <c:ser>
          <c:idx val="2"/>
          <c:order val="2"/>
          <c:tx>
            <c:strRef>
              <c:f>Sheet1!$S$4</c:f>
              <c:strCache>
                <c:ptCount val="1"/>
                <c:pt idx="0">
                  <c:v>egoa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Sheet1!$P$5:$P$29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Sheet1!$S$5:$S$29</c:f>
              <c:numCache>
                <c:formatCode>General</c:formatCode>
                <c:ptCount val="25"/>
                <c:pt idx="0">
                  <c:v>200.82266895604846</c:v>
                </c:pt>
                <c:pt idx="1">
                  <c:v>267.78748470269124</c:v>
                </c:pt>
                <c:pt idx="2">
                  <c:v>229.06939401504027</c:v>
                </c:pt>
                <c:pt idx="3">
                  <c:v>178.58108400005969</c:v>
                </c:pt>
                <c:pt idx="4">
                  <c:v>111.96122960167943</c:v>
                </c:pt>
                <c:pt idx="5">
                  <c:v>142.57326311850494</c:v>
                </c:pt>
                <c:pt idx="6">
                  <c:v>144.18454624690142</c:v>
                </c:pt>
                <c:pt idx="7">
                  <c:v>145.48504847638989</c:v>
                </c:pt>
                <c:pt idx="8">
                  <c:v>211.25623212591211</c:v>
                </c:pt>
                <c:pt idx="9">
                  <c:v>123.06490331806967</c:v>
                </c:pt>
                <c:pt idx="10">
                  <c:v>388.7728208673206</c:v>
                </c:pt>
                <c:pt idx="11">
                  <c:v>1006.5275395832209</c:v>
                </c:pt>
                <c:pt idx="12">
                  <c:v>801.30742657158021</c:v>
                </c:pt>
                <c:pt idx="13">
                  <c:v>912.10676066700375</c:v>
                </c:pt>
                <c:pt idx="14">
                  <c:v>595.33684425173328</c:v>
                </c:pt>
                <c:pt idx="15">
                  <c:v>790.85078441978339</c:v>
                </c:pt>
                <c:pt idx="16">
                  <c:v>934.93945046751867</c:v>
                </c:pt>
                <c:pt idx="17">
                  <c:v>584.59360269264221</c:v>
                </c:pt>
                <c:pt idx="18">
                  <c:v>447.6901144617047</c:v>
                </c:pt>
                <c:pt idx="19">
                  <c:v>258.20705845621882</c:v>
                </c:pt>
                <c:pt idx="20">
                  <c:v>287.28469839776255</c:v>
                </c:pt>
                <c:pt idx="21">
                  <c:v>233.3026046697299</c:v>
                </c:pt>
                <c:pt idx="22">
                  <c:v>172.06289989309653</c:v>
                </c:pt>
                <c:pt idx="23">
                  <c:v>777.60413451774707</c:v>
                </c:pt>
                <c:pt idx="24">
                  <c:v>1194.193797673996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4C-4288-B010-A82C662DE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99695"/>
        <c:axId val="299017583"/>
      </c:scatterChart>
      <c:valAx>
        <c:axId val="29899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17583"/>
        <c:crosses val="autoZero"/>
        <c:crossBetween val="midCat"/>
      </c:valAx>
      <c:valAx>
        <c:axId val="2990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wgoa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Sheet1!$B$46:$B$61</c:f>
              <c:numCache>
                <c:formatCode>General</c:formatCode>
                <c:ptCount val="16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2001</c:v>
                </c:pt>
                <c:pt idx="5">
                  <c:v>2003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2013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2021</c:v>
                </c:pt>
                <c:pt idx="15">
                  <c:v>2023</c:v>
                </c:pt>
              </c:numCache>
            </c:numRef>
          </c:xVal>
          <c:yVal>
            <c:numRef>
              <c:f>Sheet1!$C$46:$C$61</c:f>
              <c:numCache>
                <c:formatCode>General</c:formatCode>
                <c:ptCount val="16"/>
                <c:pt idx="0">
                  <c:v>0.3058213085281466</c:v>
                </c:pt>
                <c:pt idx="1">
                  <c:v>0.28600666439028483</c:v>
                </c:pt>
                <c:pt idx="2">
                  <c:v>0.34957974327772112</c:v>
                </c:pt>
                <c:pt idx="3">
                  <c:v>0.36576613906194383</c:v>
                </c:pt>
                <c:pt idx="5">
                  <c:v>0.25430908383994461</c:v>
                </c:pt>
                <c:pt idx="6">
                  <c:v>0.43487644174311701</c:v>
                </c:pt>
                <c:pt idx="7">
                  <c:v>0.4921960292605051</c:v>
                </c:pt>
                <c:pt idx="8">
                  <c:v>0.26438766647182088</c:v>
                </c:pt>
                <c:pt idx="9">
                  <c:v>0.32650477528524408</c:v>
                </c:pt>
                <c:pt idx="10">
                  <c:v>0.39602986287116493</c:v>
                </c:pt>
                <c:pt idx="11">
                  <c:v>0.40636088632537576</c:v>
                </c:pt>
                <c:pt idx="12">
                  <c:v>0.45033636444058794</c:v>
                </c:pt>
                <c:pt idx="13">
                  <c:v>0.1915501868163125</c:v>
                </c:pt>
                <c:pt idx="14">
                  <c:v>0.2972937636760779</c:v>
                </c:pt>
                <c:pt idx="15">
                  <c:v>0.26700026730167609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0D0-AA00-9E0963A49A8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cgoa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Sheet1!$B$46:$B$61</c:f>
              <c:numCache>
                <c:formatCode>General</c:formatCode>
                <c:ptCount val="16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2001</c:v>
                </c:pt>
                <c:pt idx="5">
                  <c:v>2003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2013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2021</c:v>
                </c:pt>
                <c:pt idx="15">
                  <c:v>2023</c:v>
                </c:pt>
              </c:numCache>
            </c:numRef>
          </c:xVal>
          <c:yVal>
            <c:numRef>
              <c:f>Sheet1!$D$46:$D$61</c:f>
              <c:numCache>
                <c:formatCode>General</c:formatCode>
                <c:ptCount val="16"/>
                <c:pt idx="0">
                  <c:v>0.63245707315025901</c:v>
                </c:pt>
                <c:pt idx="1">
                  <c:v>0.66355209908475388</c:v>
                </c:pt>
                <c:pt idx="2">
                  <c:v>0.62693605878416159</c:v>
                </c:pt>
                <c:pt idx="3">
                  <c:v>0.56335586245588354</c:v>
                </c:pt>
                <c:pt idx="5">
                  <c:v>0.69629890692056406</c:v>
                </c:pt>
                <c:pt idx="6">
                  <c:v>0.51955105725873441</c:v>
                </c:pt>
                <c:pt idx="7">
                  <c:v>0.47032428983657548</c:v>
                </c:pt>
                <c:pt idx="8">
                  <c:v>0.71676854682226909</c:v>
                </c:pt>
                <c:pt idx="9">
                  <c:v>0.63915635657968117</c:v>
                </c:pt>
                <c:pt idx="10">
                  <c:v>0.5794156274184451</c:v>
                </c:pt>
                <c:pt idx="11">
                  <c:v>0.49894436851051371</c:v>
                </c:pt>
                <c:pt idx="12">
                  <c:v>0.47721272136269527</c:v>
                </c:pt>
                <c:pt idx="13">
                  <c:v>0.7544615483853867</c:v>
                </c:pt>
                <c:pt idx="14">
                  <c:v>0.56390632528328477</c:v>
                </c:pt>
                <c:pt idx="15">
                  <c:v>0.63122648748203314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C-40D0-AA00-9E0963A49A8D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egoa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Sheet1!$B$46:$B$61</c:f>
              <c:numCache>
                <c:formatCode>General</c:formatCode>
                <c:ptCount val="16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2001</c:v>
                </c:pt>
                <c:pt idx="5">
                  <c:v>2003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2013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2021</c:v>
                </c:pt>
                <c:pt idx="15">
                  <c:v>2023</c:v>
                </c:pt>
              </c:numCache>
            </c:numRef>
          </c:xVal>
          <c:yVal>
            <c:numRef>
              <c:f>Sheet1!$E$46:$E$61</c:f>
              <c:numCache>
                <c:formatCode>General</c:formatCode>
                <c:ptCount val="16"/>
                <c:pt idx="0">
                  <c:v>6.1721618321594382E-2</c:v>
                </c:pt>
                <c:pt idx="1">
                  <c:v>5.0441236524961394E-2</c:v>
                </c:pt>
                <c:pt idx="2">
                  <c:v>2.3484197938117263E-2</c:v>
                </c:pt>
                <c:pt idx="3">
                  <c:v>7.0877998482172716E-2</c:v>
                </c:pt>
                <c:pt idx="5">
                  <c:v>4.9392009239491302E-2</c:v>
                </c:pt>
                <c:pt idx="6">
                  <c:v>4.5572500998148559E-2</c:v>
                </c:pt>
                <c:pt idx="7">
                  <c:v>3.7479680902919366E-2</c:v>
                </c:pt>
                <c:pt idx="8">
                  <c:v>1.8843786705910002E-2</c:v>
                </c:pt>
                <c:pt idx="9">
                  <c:v>3.4338868135074703E-2</c:v>
                </c:pt>
                <c:pt idx="10">
                  <c:v>2.455450971038995E-2</c:v>
                </c:pt>
                <c:pt idx="11">
                  <c:v>9.4694745164110541E-2</c:v>
                </c:pt>
                <c:pt idx="12">
                  <c:v>7.2450914196716829E-2</c:v>
                </c:pt>
                <c:pt idx="13">
                  <c:v>5.3988264798300718E-2</c:v>
                </c:pt>
                <c:pt idx="14">
                  <c:v>0.13879991104063732</c:v>
                </c:pt>
                <c:pt idx="15">
                  <c:v>0.10177324521629089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C-40D0-AA00-9E0963A4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08015"/>
        <c:axId val="299010927"/>
      </c:scatterChart>
      <c:valAx>
        <c:axId val="29900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10927"/>
        <c:crosses val="autoZero"/>
        <c:crossBetween val="midCat"/>
      </c:valAx>
      <c:valAx>
        <c:axId val="2990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wgoa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Sheet1!$I$46:$I$79</c:f>
              <c:numCache>
                <c:formatCode>General</c:formatCode>
                <c:ptCount val="3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</c:numCache>
            </c:numRef>
          </c:xVal>
          <c:yVal>
            <c:numRef>
              <c:f>Sheet1!$J$46:$J$79</c:f>
              <c:numCache>
                <c:formatCode>General</c:formatCode>
                <c:ptCount val="34"/>
                <c:pt idx="0">
                  <c:v>0.20068728764076357</c:v>
                </c:pt>
                <c:pt idx="1">
                  <c:v>0.3874104101547145</c:v>
                </c:pt>
                <c:pt idx="2">
                  <c:v>0.36922994625093347</c:v>
                </c:pt>
                <c:pt idx="3">
                  <c:v>0.33698510516770103</c:v>
                </c:pt>
                <c:pt idx="4">
                  <c:v>0.47524818515485301</c:v>
                </c:pt>
                <c:pt idx="5">
                  <c:v>0.28755900143997748</c:v>
                </c:pt>
                <c:pt idx="6">
                  <c:v>0.45771168345418217</c:v>
                </c:pt>
                <c:pt idx="7">
                  <c:v>0.48982636850793726</c:v>
                </c:pt>
                <c:pt idx="8">
                  <c:v>0.41176367120432761</c:v>
                </c:pt>
                <c:pt idx="9">
                  <c:v>0.37671714611129248</c:v>
                </c:pt>
                <c:pt idx="10">
                  <c:v>0.3607111896350903</c:v>
                </c:pt>
                <c:pt idx="11">
                  <c:v>0.39733779622135729</c:v>
                </c:pt>
                <c:pt idx="12">
                  <c:v>0.55025112157541989</c:v>
                </c:pt>
                <c:pt idx="13">
                  <c:v>0.50842736250089038</c:v>
                </c:pt>
                <c:pt idx="14">
                  <c:v>0.61297582583844157</c:v>
                </c:pt>
                <c:pt idx="15">
                  <c:v>0.41355143832383334</c:v>
                </c:pt>
                <c:pt idx="16">
                  <c:v>0.33164727851635079</c:v>
                </c:pt>
                <c:pt idx="17">
                  <c:v>0.31152942829570679</c:v>
                </c:pt>
                <c:pt idx="18">
                  <c:v>0.42070033152882824</c:v>
                </c:pt>
                <c:pt idx="19">
                  <c:v>0.37823038459192893</c:v>
                </c:pt>
                <c:pt idx="20">
                  <c:v>0.30022700884518466</c:v>
                </c:pt>
                <c:pt idx="21">
                  <c:v>0.42090293894818603</c:v>
                </c:pt>
                <c:pt idx="22">
                  <c:v>0.31878624378474474</c:v>
                </c:pt>
                <c:pt idx="23">
                  <c:v>0.24516035785631715</c:v>
                </c:pt>
                <c:pt idx="24">
                  <c:v>0.38051126956282666</c:v>
                </c:pt>
                <c:pt idx="25">
                  <c:v>0.49096543145879468</c:v>
                </c:pt>
                <c:pt idx="26">
                  <c:v>0.35787651563226658</c:v>
                </c:pt>
                <c:pt idx="27">
                  <c:v>0.25245499927562359</c:v>
                </c:pt>
                <c:pt idx="28">
                  <c:v>0.32080663911832241</c:v>
                </c:pt>
                <c:pt idx="29">
                  <c:v>0.54154483479215865</c:v>
                </c:pt>
                <c:pt idx="30">
                  <c:v>0.39810559123313582</c:v>
                </c:pt>
                <c:pt idx="31">
                  <c:v>0.16436841762399282</c:v>
                </c:pt>
                <c:pt idx="32">
                  <c:v>0.29059538990782463</c:v>
                </c:pt>
                <c:pt idx="33">
                  <c:v>0.33147992820851047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A-4D2D-BBAC-DECA2AB3C05D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cgoa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Sheet1!$I$46:$I$79</c:f>
              <c:numCache>
                <c:formatCode>General</c:formatCode>
                <c:ptCount val="3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</c:numCache>
            </c:numRef>
          </c:xVal>
          <c:yVal>
            <c:numRef>
              <c:f>Sheet1!$K$46:$K$79</c:f>
              <c:numCache>
                <c:formatCode>General</c:formatCode>
                <c:ptCount val="34"/>
                <c:pt idx="0">
                  <c:v>0.15801585447082778</c:v>
                </c:pt>
                <c:pt idx="1">
                  <c:v>0.261250573558724</c:v>
                </c:pt>
                <c:pt idx="2">
                  <c:v>0.31474986537611088</c:v>
                </c:pt>
                <c:pt idx="3">
                  <c:v>0.28375068136910642</c:v>
                </c:pt>
                <c:pt idx="4">
                  <c:v>0.22114586590248453</c:v>
                </c:pt>
                <c:pt idx="5">
                  <c:v>0.24585068577522337</c:v>
                </c:pt>
                <c:pt idx="6">
                  <c:v>0.24438673041680309</c:v>
                </c:pt>
                <c:pt idx="7">
                  <c:v>0.26409322844048211</c:v>
                </c:pt>
                <c:pt idx="8">
                  <c:v>0.40446203196143204</c:v>
                </c:pt>
                <c:pt idx="9">
                  <c:v>0.29828996947371844</c:v>
                </c:pt>
                <c:pt idx="10">
                  <c:v>0.23053598791239793</c:v>
                </c:pt>
                <c:pt idx="11">
                  <c:v>0.31924857583663413</c:v>
                </c:pt>
                <c:pt idx="12">
                  <c:v>0.22180639767348173</c:v>
                </c:pt>
                <c:pt idx="13">
                  <c:v>0.29455645509561068</c:v>
                </c:pt>
                <c:pt idx="14">
                  <c:v>0.25401699122544075</c:v>
                </c:pt>
                <c:pt idx="15">
                  <c:v>0.40280514306945242</c:v>
                </c:pt>
                <c:pt idx="16">
                  <c:v>0.47006473669971344</c:v>
                </c:pt>
                <c:pt idx="17">
                  <c:v>0.36705043989395075</c:v>
                </c:pt>
                <c:pt idx="18">
                  <c:v>0.31776007704405823</c:v>
                </c:pt>
                <c:pt idx="19">
                  <c:v>0.33113141071488827</c:v>
                </c:pt>
                <c:pt idx="20">
                  <c:v>0.26820622640990044</c:v>
                </c:pt>
                <c:pt idx="21">
                  <c:v>0.26455717651840571</c:v>
                </c:pt>
                <c:pt idx="22">
                  <c:v>0.262937888871904</c:v>
                </c:pt>
                <c:pt idx="23">
                  <c:v>0.43345659252989321</c:v>
                </c:pt>
                <c:pt idx="24">
                  <c:v>0.34691590761347002</c:v>
                </c:pt>
                <c:pt idx="25">
                  <c:v>0.27591761440988105</c:v>
                </c:pt>
                <c:pt idx="26">
                  <c:v>0.31003002055480777</c:v>
                </c:pt>
                <c:pt idx="27">
                  <c:v>0.39517228289710027</c:v>
                </c:pt>
                <c:pt idx="28">
                  <c:v>0.25527518831116658</c:v>
                </c:pt>
                <c:pt idx="29">
                  <c:v>0.28468563925024071</c:v>
                </c:pt>
                <c:pt idx="30">
                  <c:v>0.32431547302260438</c:v>
                </c:pt>
                <c:pt idx="31">
                  <c:v>0.43963371520707717</c:v>
                </c:pt>
                <c:pt idx="32">
                  <c:v>0.32569205691140585</c:v>
                </c:pt>
                <c:pt idx="33">
                  <c:v>0.19384581949753285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A-4D2D-BBAC-DECA2AB3C05D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egoa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Sheet1!$I$46:$I$79</c:f>
              <c:numCache>
                <c:formatCode>General</c:formatCode>
                <c:ptCount val="34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</c:numCache>
            </c:numRef>
          </c:xVal>
          <c:yVal>
            <c:numRef>
              <c:f>Sheet1!$L$46:$L$79</c:f>
              <c:numCache>
                <c:formatCode>General</c:formatCode>
                <c:ptCount val="34"/>
                <c:pt idx="0">
                  <c:v>0.64129685788840873</c:v>
                </c:pt>
                <c:pt idx="1">
                  <c:v>0.35133901628656156</c:v>
                </c:pt>
                <c:pt idx="2">
                  <c:v>0.31602018837295559</c:v>
                </c:pt>
                <c:pt idx="3">
                  <c:v>0.3792642134631925</c:v>
                </c:pt>
                <c:pt idx="4">
                  <c:v>0.30360594894266246</c:v>
                </c:pt>
                <c:pt idx="5">
                  <c:v>0.46659031278479929</c:v>
                </c:pt>
                <c:pt idx="6">
                  <c:v>0.29790158612901474</c:v>
                </c:pt>
                <c:pt idx="7">
                  <c:v>0.24608040305158072</c:v>
                </c:pt>
                <c:pt idx="8">
                  <c:v>0.18377429683424032</c:v>
                </c:pt>
                <c:pt idx="9">
                  <c:v>0.32499288441498903</c:v>
                </c:pt>
                <c:pt idx="10">
                  <c:v>0.40875282245251177</c:v>
                </c:pt>
                <c:pt idx="11">
                  <c:v>0.28341362794200858</c:v>
                </c:pt>
                <c:pt idx="12">
                  <c:v>0.22794248075109841</c:v>
                </c:pt>
                <c:pt idx="13">
                  <c:v>0.19701618240349891</c:v>
                </c:pt>
                <c:pt idx="14">
                  <c:v>0.13300718293611766</c:v>
                </c:pt>
                <c:pt idx="15">
                  <c:v>0.18364341860671421</c:v>
                </c:pt>
                <c:pt idx="16">
                  <c:v>0.19828798478393572</c:v>
                </c:pt>
                <c:pt idx="17">
                  <c:v>0.32142013181034246</c:v>
                </c:pt>
                <c:pt idx="18">
                  <c:v>0.26153959142711358</c:v>
                </c:pt>
                <c:pt idx="19">
                  <c:v>0.2906382046931828</c:v>
                </c:pt>
                <c:pt idx="20">
                  <c:v>0.43156676474491495</c:v>
                </c:pt>
                <c:pt idx="21">
                  <c:v>0.31453988453340825</c:v>
                </c:pt>
                <c:pt idx="22">
                  <c:v>0.41827586734335132</c:v>
                </c:pt>
                <c:pt idx="23">
                  <c:v>0.32138304961378966</c:v>
                </c:pt>
                <c:pt idx="24">
                  <c:v>0.27257282282370338</c:v>
                </c:pt>
                <c:pt idx="25">
                  <c:v>0.23311695413132433</c:v>
                </c:pt>
                <c:pt idx="26">
                  <c:v>0.3320934638129257</c:v>
                </c:pt>
                <c:pt idx="27">
                  <c:v>0.35237271782727614</c:v>
                </c:pt>
                <c:pt idx="28">
                  <c:v>0.42391817257051101</c:v>
                </c:pt>
                <c:pt idx="29">
                  <c:v>0.17376952595760062</c:v>
                </c:pt>
                <c:pt idx="30">
                  <c:v>0.27757893574425968</c:v>
                </c:pt>
                <c:pt idx="31">
                  <c:v>0.39599786716892998</c:v>
                </c:pt>
                <c:pt idx="32">
                  <c:v>0.38371255318076958</c:v>
                </c:pt>
                <c:pt idx="33">
                  <c:v>0.47467425229395677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9A-4D2D-BBAC-DECA2AB3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99279"/>
        <c:axId val="299005519"/>
      </c:scatterChart>
      <c:valAx>
        <c:axId val="29899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5519"/>
        <c:crosses val="autoZero"/>
        <c:crossBetween val="midCat"/>
      </c:valAx>
      <c:valAx>
        <c:axId val="2990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iphc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wgoa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Sheet1!$P$46:$P$70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Sheet1!$Q$46:$Q$70</c:f>
              <c:numCache>
                <c:formatCode>General</c:formatCode>
                <c:ptCount val="25"/>
                <c:pt idx="0">
                  <c:v>0.52777860999167625</c:v>
                </c:pt>
                <c:pt idx="1">
                  <c:v>0.52069624865592679</c:v>
                </c:pt>
                <c:pt idx="2">
                  <c:v>0.42391981577450832</c:v>
                </c:pt>
                <c:pt idx="3">
                  <c:v>0.49721568430968188</c:v>
                </c:pt>
                <c:pt idx="4">
                  <c:v>0.39427263431278514</c:v>
                </c:pt>
                <c:pt idx="5">
                  <c:v>0.48854196349139783</c:v>
                </c:pt>
                <c:pt idx="6">
                  <c:v>0.55979318031684533</c:v>
                </c:pt>
                <c:pt idx="7">
                  <c:v>0.44153235417190767</c:v>
                </c:pt>
                <c:pt idx="8">
                  <c:v>0.47185522403241242</c:v>
                </c:pt>
                <c:pt idx="9">
                  <c:v>0.42575155554333388</c:v>
                </c:pt>
                <c:pt idx="10">
                  <c:v>0.46588825539425194</c:v>
                </c:pt>
                <c:pt idx="11">
                  <c:v>0.4352283131371979</c:v>
                </c:pt>
                <c:pt idx="12">
                  <c:v>0.39401357809187137</c:v>
                </c:pt>
                <c:pt idx="13">
                  <c:v>0.3467933395421911</c:v>
                </c:pt>
                <c:pt idx="14">
                  <c:v>0.33709309529352005</c:v>
                </c:pt>
                <c:pt idx="15">
                  <c:v>0.31748877556974392</c:v>
                </c:pt>
                <c:pt idx="16">
                  <c:v>0.34698811797819756</c:v>
                </c:pt>
                <c:pt idx="17">
                  <c:v>0.46582206470001136</c:v>
                </c:pt>
                <c:pt idx="18">
                  <c:v>0.50479765226332241</c:v>
                </c:pt>
                <c:pt idx="19">
                  <c:v>0.58923844460627484</c:v>
                </c:pt>
                <c:pt idx="20">
                  <c:v>0.52878902439609854</c:v>
                </c:pt>
                <c:pt idx="21">
                  <c:v>0.56176633054275538</c:v>
                </c:pt>
                <c:pt idx="23">
                  <c:v>0.45537621787390703</c:v>
                </c:pt>
                <c:pt idx="24">
                  <c:v>0.29524483605120311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A-4A7A-8E68-C864DC04123D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cgoa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Sheet1!$P$46:$P$70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Sheet1!$R$46:$R$70</c:f>
              <c:numCache>
                <c:formatCode>General</c:formatCode>
                <c:ptCount val="25"/>
                <c:pt idx="0">
                  <c:v>0.45990962598906321</c:v>
                </c:pt>
                <c:pt idx="1">
                  <c:v>0.45762242842826639</c:v>
                </c:pt>
                <c:pt idx="2">
                  <c:v>0.56035529849582721</c:v>
                </c:pt>
                <c:pt idx="3">
                  <c:v>0.4881785658976901</c:v>
                </c:pt>
                <c:pt idx="4">
                  <c:v>0.59898324435954531</c:v>
                </c:pt>
                <c:pt idx="5">
                  <c:v>0.50218286897417308</c:v>
                </c:pt>
                <c:pt idx="6">
                  <c:v>0.43125198871314363</c:v>
                </c:pt>
                <c:pt idx="7">
                  <c:v>0.54954992600758568</c:v>
                </c:pt>
                <c:pt idx="8">
                  <c:v>0.51471347666468625</c:v>
                </c:pt>
                <c:pt idx="9">
                  <c:v>0.56745085932577788</c:v>
                </c:pt>
                <c:pt idx="10">
                  <c:v>0.51661612462056861</c:v>
                </c:pt>
                <c:pt idx="11">
                  <c:v>0.53179190166344081</c:v>
                </c:pt>
                <c:pt idx="12">
                  <c:v>0.57747287416982207</c:v>
                </c:pt>
                <c:pt idx="13">
                  <c:v>0.62449266704789785</c:v>
                </c:pt>
                <c:pt idx="14">
                  <c:v>0.63746995654808847</c:v>
                </c:pt>
                <c:pt idx="15">
                  <c:v>0.65249780047734318</c:v>
                </c:pt>
                <c:pt idx="16">
                  <c:v>0.61939919251300779</c:v>
                </c:pt>
                <c:pt idx="17">
                  <c:v>0.50176683801307009</c:v>
                </c:pt>
                <c:pt idx="18">
                  <c:v>0.45762140548704056</c:v>
                </c:pt>
                <c:pt idx="19">
                  <c:v>0.38582002120659359</c:v>
                </c:pt>
                <c:pt idx="20">
                  <c:v>0.45058435389229506</c:v>
                </c:pt>
                <c:pt idx="21">
                  <c:v>0.42085559685413321</c:v>
                </c:pt>
                <c:pt idx="23">
                  <c:v>0.49950964398128828</c:v>
                </c:pt>
                <c:pt idx="24">
                  <c:v>0.62638071315916399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A-4A7A-8E68-C864DC04123D}"/>
            </c:ext>
          </c:extLst>
        </c:ser>
        <c:ser>
          <c:idx val="2"/>
          <c:order val="2"/>
          <c:tx>
            <c:strRef>
              <c:f>Sheet1!$S$4</c:f>
              <c:strCache>
                <c:ptCount val="1"/>
                <c:pt idx="0">
                  <c:v>egoa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Sheet1!$P$46:$P$70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Sheet1!$S$46:$S$70</c:f>
              <c:numCache>
                <c:formatCode>General</c:formatCode>
                <c:ptCount val="25"/>
                <c:pt idx="0">
                  <c:v>1.2311764019260594E-2</c:v>
                </c:pt>
                <c:pt idx="1">
                  <c:v>2.1681322915806878E-2</c:v>
                </c:pt>
                <c:pt idx="2">
                  <c:v>1.572488572966459E-2</c:v>
                </c:pt>
                <c:pt idx="3">
                  <c:v>1.46057497926281E-2</c:v>
                </c:pt>
                <c:pt idx="4">
                  <c:v>6.7441213276695795E-3</c:v>
                </c:pt>
                <c:pt idx="5">
                  <c:v>9.2751675344290782E-3</c:v>
                </c:pt>
                <c:pt idx="6">
                  <c:v>8.9548309700111326E-3</c:v>
                </c:pt>
                <c:pt idx="7">
                  <c:v>8.9177198205065717E-3</c:v>
                </c:pt>
                <c:pt idx="8">
                  <c:v>1.3431299302901359E-2</c:v>
                </c:pt>
                <c:pt idx="9">
                  <c:v>6.7975851308882057E-3</c:v>
                </c:pt>
                <c:pt idx="10">
                  <c:v>1.7495619985179404E-2</c:v>
                </c:pt>
                <c:pt idx="11">
                  <c:v>3.2979785199361331E-2</c:v>
                </c:pt>
                <c:pt idx="12">
                  <c:v>2.851354773830644E-2</c:v>
                </c:pt>
                <c:pt idx="13">
                  <c:v>2.8713993409911022E-2</c:v>
                </c:pt>
                <c:pt idx="14">
                  <c:v>2.5436948158391367E-2</c:v>
                </c:pt>
                <c:pt idx="15">
                  <c:v>3.0013423952912933E-2</c:v>
                </c:pt>
                <c:pt idx="16">
                  <c:v>3.3612689508794646E-2</c:v>
                </c:pt>
                <c:pt idx="17">
                  <c:v>3.2411097286918551E-2</c:v>
                </c:pt>
                <c:pt idx="18">
                  <c:v>3.7580942249637095E-2</c:v>
                </c:pt>
                <c:pt idx="19">
                  <c:v>2.4941534187131624E-2</c:v>
                </c:pt>
                <c:pt idx="20">
                  <c:v>2.0626621711606421E-2</c:v>
                </c:pt>
                <c:pt idx="21">
                  <c:v>1.7378072603111361E-2</c:v>
                </c:pt>
                <c:pt idx="23">
                  <c:v>4.5114138144804777E-2</c:v>
                </c:pt>
                <c:pt idx="24">
                  <c:v>7.8374450789632955E-2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A-4A7A-8E68-C864DC04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99695"/>
        <c:axId val="299017583"/>
      </c:scatterChart>
      <c:valAx>
        <c:axId val="29899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17583"/>
        <c:crosses val="autoZero"/>
        <c:crossBetween val="midCat"/>
      </c:valAx>
      <c:valAx>
        <c:axId val="2990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wgoa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Trawl survey (biom)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Sheet1!$B$46:$B$61</c:f>
              <c:numCache>
                <c:formatCode>General</c:formatCode>
                <c:ptCount val="16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2001</c:v>
                </c:pt>
                <c:pt idx="5">
                  <c:v>2003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2013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2021</c:v>
                </c:pt>
                <c:pt idx="15">
                  <c:v>2023</c:v>
                </c:pt>
              </c:numCache>
            </c:numRef>
          </c:xVal>
          <c:yVal>
            <c:numRef>
              <c:f>Sheet1!$C$46:$C$61</c:f>
              <c:numCache>
                <c:formatCode>General</c:formatCode>
                <c:ptCount val="16"/>
                <c:pt idx="0">
                  <c:v>0.3058213085281466</c:v>
                </c:pt>
                <c:pt idx="1">
                  <c:v>0.28600666439028483</c:v>
                </c:pt>
                <c:pt idx="2">
                  <c:v>0.34957974327772112</c:v>
                </c:pt>
                <c:pt idx="3">
                  <c:v>0.36576613906194383</c:v>
                </c:pt>
                <c:pt idx="5">
                  <c:v>0.25430908383994461</c:v>
                </c:pt>
                <c:pt idx="6">
                  <c:v>0.43487644174311701</c:v>
                </c:pt>
                <c:pt idx="7">
                  <c:v>0.4921960292605051</c:v>
                </c:pt>
                <c:pt idx="8">
                  <c:v>0.26438766647182088</c:v>
                </c:pt>
                <c:pt idx="9">
                  <c:v>0.32650477528524408</c:v>
                </c:pt>
                <c:pt idx="10">
                  <c:v>0.39602986287116493</c:v>
                </c:pt>
                <c:pt idx="11">
                  <c:v>0.40636088632537576</c:v>
                </c:pt>
                <c:pt idx="12">
                  <c:v>0.45033636444058794</c:v>
                </c:pt>
                <c:pt idx="13">
                  <c:v>0.1915501868163125</c:v>
                </c:pt>
                <c:pt idx="14">
                  <c:v>0.2972937636760779</c:v>
                </c:pt>
                <c:pt idx="15">
                  <c:v>0.26700026730167609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6-4259-8B8E-979E3F8A915B}"/>
            </c:ext>
          </c:extLst>
        </c:ser>
        <c:ser>
          <c:idx val="1"/>
          <c:order val="1"/>
          <c:tx>
            <c:strRef>
              <c:f>Sheet1!$I$43</c:f>
              <c:strCache>
                <c:ptCount val="1"/>
                <c:pt idx="0">
                  <c:v>Longline survey (rpw)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Sheet1!$I$46:$I$81</c:f>
              <c:numCache>
                <c:formatCode>General</c:formatCode>
                <c:ptCount val="36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  <c:pt idx="34">
                  <c:v>2022</c:v>
                </c:pt>
                <c:pt idx="35">
                  <c:v>2023</c:v>
                </c:pt>
              </c:numCache>
            </c:numRef>
          </c:xVal>
          <c:yVal>
            <c:numRef>
              <c:f>Sheet1!$J$46:$J$81</c:f>
              <c:numCache>
                <c:formatCode>General</c:formatCode>
                <c:ptCount val="36"/>
                <c:pt idx="0">
                  <c:v>0.20068728764076357</c:v>
                </c:pt>
                <c:pt idx="1">
                  <c:v>0.3874104101547145</c:v>
                </c:pt>
                <c:pt idx="2">
                  <c:v>0.36922994625093347</c:v>
                </c:pt>
                <c:pt idx="3">
                  <c:v>0.33698510516770103</c:v>
                </c:pt>
                <c:pt idx="4">
                  <c:v>0.47524818515485301</c:v>
                </c:pt>
                <c:pt idx="5">
                  <c:v>0.28755900143997748</c:v>
                </c:pt>
                <c:pt idx="6">
                  <c:v>0.45771168345418217</c:v>
                </c:pt>
                <c:pt idx="7">
                  <c:v>0.48982636850793726</c:v>
                </c:pt>
                <c:pt idx="8">
                  <c:v>0.41176367120432761</c:v>
                </c:pt>
                <c:pt idx="9">
                  <c:v>0.37671714611129248</c:v>
                </c:pt>
                <c:pt idx="10">
                  <c:v>0.3607111896350903</c:v>
                </c:pt>
                <c:pt idx="11">
                  <c:v>0.39733779622135729</c:v>
                </c:pt>
                <c:pt idx="12">
                  <c:v>0.55025112157541989</c:v>
                </c:pt>
                <c:pt idx="13">
                  <c:v>0.50842736250089038</c:v>
                </c:pt>
                <c:pt idx="14">
                  <c:v>0.61297582583844157</c:v>
                </c:pt>
                <c:pt idx="15">
                  <c:v>0.41355143832383334</c:v>
                </c:pt>
                <c:pt idx="16">
                  <c:v>0.33164727851635079</c:v>
                </c:pt>
                <c:pt idx="17">
                  <c:v>0.31152942829570679</c:v>
                </c:pt>
                <c:pt idx="18">
                  <c:v>0.42070033152882824</c:v>
                </c:pt>
                <c:pt idx="19">
                  <c:v>0.37823038459192893</c:v>
                </c:pt>
                <c:pt idx="20">
                  <c:v>0.30022700884518466</c:v>
                </c:pt>
                <c:pt idx="21">
                  <c:v>0.42090293894818603</c:v>
                </c:pt>
                <c:pt idx="22">
                  <c:v>0.31878624378474474</c:v>
                </c:pt>
                <c:pt idx="23">
                  <c:v>0.24516035785631715</c:v>
                </c:pt>
                <c:pt idx="24">
                  <c:v>0.38051126956282666</c:v>
                </c:pt>
                <c:pt idx="25">
                  <c:v>0.49096543145879468</c:v>
                </c:pt>
                <c:pt idx="26">
                  <c:v>0.35787651563226658</c:v>
                </c:pt>
                <c:pt idx="27">
                  <c:v>0.25245499927562359</c:v>
                </c:pt>
                <c:pt idx="28">
                  <c:v>0.32080663911832241</c:v>
                </c:pt>
                <c:pt idx="29">
                  <c:v>0.54154483479215865</c:v>
                </c:pt>
                <c:pt idx="30">
                  <c:v>0.39810559123313582</c:v>
                </c:pt>
                <c:pt idx="31">
                  <c:v>0.16436841762399282</c:v>
                </c:pt>
                <c:pt idx="32">
                  <c:v>0.29059538990782463</c:v>
                </c:pt>
                <c:pt idx="33">
                  <c:v>0.33147992820851047</c:v>
                </c:pt>
                <c:pt idx="34">
                  <c:v>0.36553820534933718</c:v>
                </c:pt>
                <c:pt idx="35">
                  <c:v>0.1710823670248742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6-4259-8B8E-979E3F8A915B}"/>
            </c:ext>
          </c:extLst>
        </c:ser>
        <c:ser>
          <c:idx val="2"/>
          <c:order val="2"/>
          <c:tx>
            <c:strRef>
              <c:f>Sheet1!$P$43</c:f>
              <c:strCache>
                <c:ptCount val="1"/>
                <c:pt idx="0">
                  <c:v>IPHC survey (rpn)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Sheet1!$P$46:$P$70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Sheet1!$Q$46:$Q$70</c:f>
              <c:numCache>
                <c:formatCode>General</c:formatCode>
                <c:ptCount val="25"/>
                <c:pt idx="0">
                  <c:v>0.52777860999167625</c:v>
                </c:pt>
                <c:pt idx="1">
                  <c:v>0.52069624865592679</c:v>
                </c:pt>
                <c:pt idx="2">
                  <c:v>0.42391981577450832</c:v>
                </c:pt>
                <c:pt idx="3">
                  <c:v>0.49721568430968188</c:v>
                </c:pt>
                <c:pt idx="4">
                  <c:v>0.39427263431278514</c:v>
                </c:pt>
                <c:pt idx="5">
                  <c:v>0.48854196349139783</c:v>
                </c:pt>
                <c:pt idx="6">
                  <c:v>0.55979318031684533</c:v>
                </c:pt>
                <c:pt idx="7">
                  <c:v>0.44153235417190767</c:v>
                </c:pt>
                <c:pt idx="8">
                  <c:v>0.47185522403241242</c:v>
                </c:pt>
                <c:pt idx="9">
                  <c:v>0.42575155554333388</c:v>
                </c:pt>
                <c:pt idx="10">
                  <c:v>0.46588825539425194</c:v>
                </c:pt>
                <c:pt idx="11">
                  <c:v>0.4352283131371979</c:v>
                </c:pt>
                <c:pt idx="12">
                  <c:v>0.39401357809187137</c:v>
                </c:pt>
                <c:pt idx="13">
                  <c:v>0.3467933395421911</c:v>
                </c:pt>
                <c:pt idx="14">
                  <c:v>0.33709309529352005</c:v>
                </c:pt>
                <c:pt idx="15">
                  <c:v>0.31748877556974392</c:v>
                </c:pt>
                <c:pt idx="16">
                  <c:v>0.34698811797819756</c:v>
                </c:pt>
                <c:pt idx="17">
                  <c:v>0.46582206470001136</c:v>
                </c:pt>
                <c:pt idx="18">
                  <c:v>0.50479765226332241</c:v>
                </c:pt>
                <c:pt idx="19">
                  <c:v>0.58923844460627484</c:v>
                </c:pt>
                <c:pt idx="20">
                  <c:v>0.52878902439609854</c:v>
                </c:pt>
                <c:pt idx="21">
                  <c:v>0.56176633054275538</c:v>
                </c:pt>
                <c:pt idx="23">
                  <c:v>0.45537621787390703</c:v>
                </c:pt>
                <c:pt idx="24">
                  <c:v>0.29524483605120311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6-4259-8B8E-979E3F8A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755759"/>
        <c:axId val="1902749103"/>
      </c:scatterChart>
      <c:valAx>
        <c:axId val="19027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49103"/>
        <c:crosses val="autoZero"/>
        <c:crossBetween val="midCat"/>
      </c:valAx>
      <c:valAx>
        <c:axId val="19027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5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cgoa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Trawl survey (biom)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Sheet1!$B$46:$B$61</c:f>
              <c:numCache>
                <c:formatCode>General</c:formatCode>
                <c:ptCount val="16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2001</c:v>
                </c:pt>
                <c:pt idx="5">
                  <c:v>2003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2013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2021</c:v>
                </c:pt>
                <c:pt idx="15">
                  <c:v>2023</c:v>
                </c:pt>
              </c:numCache>
            </c:numRef>
          </c:xVal>
          <c:yVal>
            <c:numRef>
              <c:f>Sheet1!$D$46:$D$61</c:f>
              <c:numCache>
                <c:formatCode>General</c:formatCode>
                <c:ptCount val="16"/>
                <c:pt idx="0">
                  <c:v>0.63245707315025901</c:v>
                </c:pt>
                <c:pt idx="1">
                  <c:v>0.66355209908475388</c:v>
                </c:pt>
                <c:pt idx="2">
                  <c:v>0.62693605878416159</c:v>
                </c:pt>
                <c:pt idx="3">
                  <c:v>0.56335586245588354</c:v>
                </c:pt>
                <c:pt idx="5">
                  <c:v>0.69629890692056406</c:v>
                </c:pt>
                <c:pt idx="6">
                  <c:v>0.51955105725873441</c:v>
                </c:pt>
                <c:pt idx="7">
                  <c:v>0.47032428983657548</c:v>
                </c:pt>
                <c:pt idx="8">
                  <c:v>0.71676854682226909</c:v>
                </c:pt>
                <c:pt idx="9">
                  <c:v>0.63915635657968117</c:v>
                </c:pt>
                <c:pt idx="10">
                  <c:v>0.5794156274184451</c:v>
                </c:pt>
                <c:pt idx="11">
                  <c:v>0.49894436851051371</c:v>
                </c:pt>
                <c:pt idx="12">
                  <c:v>0.47721272136269527</c:v>
                </c:pt>
                <c:pt idx="13">
                  <c:v>0.7544615483853867</c:v>
                </c:pt>
                <c:pt idx="14">
                  <c:v>0.56390632528328477</c:v>
                </c:pt>
                <c:pt idx="15">
                  <c:v>0.63122648748203314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E-436C-A1EE-9FCBB974E8E2}"/>
            </c:ext>
          </c:extLst>
        </c:ser>
        <c:ser>
          <c:idx val="1"/>
          <c:order val="1"/>
          <c:tx>
            <c:strRef>
              <c:f>Sheet1!$I$43</c:f>
              <c:strCache>
                <c:ptCount val="1"/>
                <c:pt idx="0">
                  <c:v>Longline survey (rpw)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Sheet1!$I$46:$I$81</c:f>
              <c:numCache>
                <c:formatCode>General</c:formatCode>
                <c:ptCount val="36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  <c:pt idx="34">
                  <c:v>2022</c:v>
                </c:pt>
                <c:pt idx="35">
                  <c:v>2023</c:v>
                </c:pt>
              </c:numCache>
            </c:numRef>
          </c:xVal>
          <c:yVal>
            <c:numRef>
              <c:f>Sheet1!$K$46:$K$81</c:f>
              <c:numCache>
                <c:formatCode>General</c:formatCode>
                <c:ptCount val="36"/>
                <c:pt idx="0">
                  <c:v>0.15801585447082778</c:v>
                </c:pt>
                <c:pt idx="1">
                  <c:v>0.261250573558724</c:v>
                </c:pt>
                <c:pt idx="2">
                  <c:v>0.31474986537611088</c:v>
                </c:pt>
                <c:pt idx="3">
                  <c:v>0.28375068136910642</c:v>
                </c:pt>
                <c:pt idx="4">
                  <c:v>0.22114586590248453</c:v>
                </c:pt>
                <c:pt idx="5">
                  <c:v>0.24585068577522337</c:v>
                </c:pt>
                <c:pt idx="6">
                  <c:v>0.24438673041680309</c:v>
                </c:pt>
                <c:pt idx="7">
                  <c:v>0.26409322844048211</c:v>
                </c:pt>
                <c:pt idx="8">
                  <c:v>0.40446203196143204</c:v>
                </c:pt>
                <c:pt idx="9">
                  <c:v>0.29828996947371844</c:v>
                </c:pt>
                <c:pt idx="10">
                  <c:v>0.23053598791239793</c:v>
                </c:pt>
                <c:pt idx="11">
                  <c:v>0.31924857583663413</c:v>
                </c:pt>
                <c:pt idx="12">
                  <c:v>0.22180639767348173</c:v>
                </c:pt>
                <c:pt idx="13">
                  <c:v>0.29455645509561068</c:v>
                </c:pt>
                <c:pt idx="14">
                  <c:v>0.25401699122544075</c:v>
                </c:pt>
                <c:pt idx="15">
                  <c:v>0.40280514306945242</c:v>
                </c:pt>
                <c:pt idx="16">
                  <c:v>0.47006473669971344</c:v>
                </c:pt>
                <c:pt idx="17">
                  <c:v>0.36705043989395075</c:v>
                </c:pt>
                <c:pt idx="18">
                  <c:v>0.31776007704405823</c:v>
                </c:pt>
                <c:pt idx="19">
                  <c:v>0.33113141071488827</c:v>
                </c:pt>
                <c:pt idx="20">
                  <c:v>0.26820622640990044</c:v>
                </c:pt>
                <c:pt idx="21">
                  <c:v>0.26455717651840571</c:v>
                </c:pt>
                <c:pt idx="22">
                  <c:v>0.262937888871904</c:v>
                </c:pt>
                <c:pt idx="23">
                  <c:v>0.43345659252989321</c:v>
                </c:pt>
                <c:pt idx="24">
                  <c:v>0.34691590761347002</c:v>
                </c:pt>
                <c:pt idx="25">
                  <c:v>0.27591761440988105</c:v>
                </c:pt>
                <c:pt idx="26">
                  <c:v>0.31003002055480777</c:v>
                </c:pt>
                <c:pt idx="27">
                  <c:v>0.39517228289710027</c:v>
                </c:pt>
                <c:pt idx="28">
                  <c:v>0.25527518831116658</c:v>
                </c:pt>
                <c:pt idx="29">
                  <c:v>0.28468563925024071</c:v>
                </c:pt>
                <c:pt idx="30">
                  <c:v>0.32431547302260438</c:v>
                </c:pt>
                <c:pt idx="31">
                  <c:v>0.43963371520707717</c:v>
                </c:pt>
                <c:pt idx="32">
                  <c:v>0.32569205691140585</c:v>
                </c:pt>
                <c:pt idx="33">
                  <c:v>0.19384581949753285</c:v>
                </c:pt>
                <c:pt idx="34">
                  <c:v>0.17583196799587048</c:v>
                </c:pt>
                <c:pt idx="35">
                  <c:v>0.30100727267214727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E-436C-A1EE-9FCBB974E8E2}"/>
            </c:ext>
          </c:extLst>
        </c:ser>
        <c:ser>
          <c:idx val="2"/>
          <c:order val="2"/>
          <c:tx>
            <c:strRef>
              <c:f>Sheet1!$P$43</c:f>
              <c:strCache>
                <c:ptCount val="1"/>
                <c:pt idx="0">
                  <c:v>IPHC survey (rpn)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Sheet1!$P$46:$P$70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xVal>
          <c:yVal>
            <c:numRef>
              <c:f>Sheet1!$R$46:$R$70</c:f>
              <c:numCache>
                <c:formatCode>General</c:formatCode>
                <c:ptCount val="25"/>
                <c:pt idx="0">
                  <c:v>0.45990962598906321</c:v>
                </c:pt>
                <c:pt idx="1">
                  <c:v>0.45762242842826639</c:v>
                </c:pt>
                <c:pt idx="2">
                  <c:v>0.56035529849582721</c:v>
                </c:pt>
                <c:pt idx="3">
                  <c:v>0.4881785658976901</c:v>
                </c:pt>
                <c:pt idx="4">
                  <c:v>0.59898324435954531</c:v>
                </c:pt>
                <c:pt idx="5">
                  <c:v>0.50218286897417308</c:v>
                </c:pt>
                <c:pt idx="6">
                  <c:v>0.43125198871314363</c:v>
                </c:pt>
                <c:pt idx="7">
                  <c:v>0.54954992600758568</c:v>
                </c:pt>
                <c:pt idx="8">
                  <c:v>0.51471347666468625</c:v>
                </c:pt>
                <c:pt idx="9">
                  <c:v>0.56745085932577788</c:v>
                </c:pt>
                <c:pt idx="10">
                  <c:v>0.51661612462056861</c:v>
                </c:pt>
                <c:pt idx="11">
                  <c:v>0.53179190166344081</c:v>
                </c:pt>
                <c:pt idx="12">
                  <c:v>0.57747287416982207</c:v>
                </c:pt>
                <c:pt idx="13">
                  <c:v>0.62449266704789785</c:v>
                </c:pt>
                <c:pt idx="14">
                  <c:v>0.63746995654808847</c:v>
                </c:pt>
                <c:pt idx="15">
                  <c:v>0.65249780047734318</c:v>
                </c:pt>
                <c:pt idx="16">
                  <c:v>0.61939919251300779</c:v>
                </c:pt>
                <c:pt idx="17">
                  <c:v>0.50176683801307009</c:v>
                </c:pt>
                <c:pt idx="18">
                  <c:v>0.45762140548704056</c:v>
                </c:pt>
                <c:pt idx="19">
                  <c:v>0.38582002120659359</c:v>
                </c:pt>
                <c:pt idx="20">
                  <c:v>0.45058435389229506</c:v>
                </c:pt>
                <c:pt idx="21">
                  <c:v>0.42085559685413321</c:v>
                </c:pt>
                <c:pt idx="23">
                  <c:v>0.49950964398128828</c:v>
                </c:pt>
                <c:pt idx="24">
                  <c:v>0.62638071315916399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E-436C-A1EE-9FCBB974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755759"/>
        <c:axId val="1902749103"/>
      </c:scatterChart>
      <c:valAx>
        <c:axId val="19027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49103"/>
        <c:crosses val="autoZero"/>
        <c:crossBetween val="midCat"/>
      </c:valAx>
      <c:valAx>
        <c:axId val="19027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5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4762</xdr:rowOff>
    </xdr:from>
    <xdr:to>
      <xdr:col>7</xdr:col>
      <xdr:colOff>323850</xdr:colOff>
      <xdr:row>35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10</xdr:row>
      <xdr:rowOff>147637</xdr:rowOff>
    </xdr:from>
    <xdr:to>
      <xdr:col>14</xdr:col>
      <xdr:colOff>123825</xdr:colOff>
      <xdr:row>25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21</xdr:row>
      <xdr:rowOff>138112</xdr:rowOff>
    </xdr:from>
    <xdr:to>
      <xdr:col>23</xdr:col>
      <xdr:colOff>57150</xdr:colOff>
      <xdr:row>36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62</xdr:row>
      <xdr:rowOff>4762</xdr:rowOff>
    </xdr:from>
    <xdr:to>
      <xdr:col>7</xdr:col>
      <xdr:colOff>323850</xdr:colOff>
      <xdr:row>76</xdr:row>
      <xdr:rowOff>80962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428625</xdr:colOff>
      <xdr:row>51</xdr:row>
      <xdr:rowOff>147637</xdr:rowOff>
    </xdr:from>
    <xdr:to>
      <xdr:col>14</xdr:col>
      <xdr:colOff>123825</xdr:colOff>
      <xdr:row>66</xdr:row>
      <xdr:rowOff>33337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514350</xdr:colOff>
      <xdr:row>51</xdr:row>
      <xdr:rowOff>171450</xdr:rowOff>
    </xdr:from>
    <xdr:to>
      <xdr:col>23</xdr:col>
      <xdr:colOff>209550</xdr:colOff>
      <xdr:row>66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390525</xdr:colOff>
      <xdr:row>72</xdr:row>
      <xdr:rowOff>157162</xdr:rowOff>
    </xdr:from>
    <xdr:to>
      <xdr:col>21</xdr:col>
      <xdr:colOff>85725</xdr:colOff>
      <xdr:row>87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72</xdr:row>
      <xdr:rowOff>0</xdr:rowOff>
    </xdr:from>
    <xdr:to>
      <xdr:col>29</xdr:col>
      <xdr:colOff>304800</xdr:colOff>
      <xdr:row>86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1"/>
  <sheetViews>
    <sheetView tabSelected="1" topLeftCell="A37" workbookViewId="0">
      <selection activeCell="AA61" sqref="AA61"/>
    </sheetView>
  </sheetViews>
  <sheetFormatPr defaultRowHeight="15" x14ac:dyDescent="0.25"/>
  <sheetData>
    <row r="2" spans="2:19" ht="27.75" x14ac:dyDescent="0.45">
      <c r="B2" s="1" t="s">
        <v>4</v>
      </c>
      <c r="I2" s="1" t="s">
        <v>3</v>
      </c>
      <c r="P2" s="1" t="s">
        <v>5</v>
      </c>
    </row>
    <row r="4" spans="2:19" x14ac:dyDescent="0.25">
      <c r="B4" s="2"/>
      <c r="C4" s="2" t="s">
        <v>0</v>
      </c>
      <c r="D4" s="2" t="s">
        <v>1</v>
      </c>
      <c r="E4" s="2" t="s">
        <v>2</v>
      </c>
      <c r="I4" s="2"/>
      <c r="J4" s="2" t="s">
        <v>0</v>
      </c>
      <c r="K4" s="2" t="s">
        <v>1</v>
      </c>
      <c r="L4" s="2" t="s">
        <v>2</v>
      </c>
      <c r="P4" s="2"/>
      <c r="Q4" s="2" t="s">
        <v>0</v>
      </c>
      <c r="R4" s="2" t="s">
        <v>1</v>
      </c>
      <c r="S4" s="2" t="s">
        <v>2</v>
      </c>
    </row>
    <row r="5" spans="2:19" x14ac:dyDescent="0.25">
      <c r="B5" s="3">
        <v>1990</v>
      </c>
      <c r="C5" s="4">
        <v>127462.762785</v>
      </c>
      <c r="D5" s="4">
        <v>263600.74866799999</v>
      </c>
      <c r="E5" s="4">
        <v>25724.852309000002</v>
      </c>
      <c r="I5" s="3">
        <v>1988</v>
      </c>
      <c r="J5" s="4">
        <v>118586.486722674</v>
      </c>
      <c r="K5" s="4">
        <v>93371.858519107496</v>
      </c>
      <c r="L5" s="4">
        <v>378943.49072775675</v>
      </c>
      <c r="P5" s="3">
        <v>1998</v>
      </c>
      <c r="Q5" s="4">
        <v>8608.8320821151683</v>
      </c>
      <c r="R5" s="4">
        <v>7501.7908420931999</v>
      </c>
      <c r="S5" s="4">
        <v>200.82266895604846</v>
      </c>
    </row>
    <row r="6" spans="2:19" x14ac:dyDescent="0.25">
      <c r="B6" s="3">
        <v>1993</v>
      </c>
      <c r="C6" s="4">
        <v>116056.33472300001</v>
      </c>
      <c r="D6" s="4">
        <v>269257.447835</v>
      </c>
      <c r="E6" s="4">
        <v>20468.142036000001</v>
      </c>
      <c r="I6" s="3">
        <v>1989</v>
      </c>
      <c r="J6" s="4">
        <v>127667.237194698</v>
      </c>
      <c r="K6" s="4">
        <v>86092.521180452401</v>
      </c>
      <c r="L6" s="4">
        <v>115780.26906942285</v>
      </c>
      <c r="P6" s="3">
        <v>1999</v>
      </c>
      <c r="Q6" s="4">
        <v>6431.1545593023402</v>
      </c>
      <c r="R6" s="4">
        <v>5652.1255427177075</v>
      </c>
      <c r="S6" s="4">
        <v>267.78748470269124</v>
      </c>
    </row>
    <row r="7" spans="2:19" x14ac:dyDescent="0.25">
      <c r="B7" s="3">
        <v>1996</v>
      </c>
      <c r="C7" s="4">
        <v>188127.444552</v>
      </c>
      <c r="D7" s="4">
        <v>337387.62300899997</v>
      </c>
      <c r="E7" s="4">
        <v>12638.0954</v>
      </c>
      <c r="I7" s="3">
        <v>1990</v>
      </c>
      <c r="J7" s="4">
        <v>139290.395235095</v>
      </c>
      <c r="K7" s="4">
        <v>118738.0210992856</v>
      </c>
      <c r="L7" s="4">
        <v>119217.24493826013</v>
      </c>
      <c r="P7" s="3">
        <v>2000</v>
      </c>
      <c r="Q7" s="4">
        <v>6175.3743066790103</v>
      </c>
      <c r="R7" s="4">
        <v>8162.8732231362328</v>
      </c>
      <c r="S7" s="4">
        <v>229.06939401504027</v>
      </c>
    </row>
    <row r="8" spans="2:19" x14ac:dyDescent="0.25">
      <c r="B8" s="3">
        <v>1999</v>
      </c>
      <c r="C8" s="4">
        <v>112075.515858</v>
      </c>
      <c r="D8" s="4">
        <v>172619.58435600001</v>
      </c>
      <c r="E8" s="4">
        <v>21717.943228</v>
      </c>
      <c r="I8" s="3">
        <v>1991</v>
      </c>
      <c r="J8" s="4">
        <v>117601.31199272101</v>
      </c>
      <c r="K8" s="4">
        <v>99023.523283704504</v>
      </c>
      <c r="L8" s="4">
        <v>132355.90657029964</v>
      </c>
      <c r="P8" s="3">
        <v>2001</v>
      </c>
      <c r="Q8" s="4">
        <v>6079.3397905988195</v>
      </c>
      <c r="R8" s="4">
        <v>5968.8450590606317</v>
      </c>
      <c r="S8" s="4">
        <v>178.58108400005969</v>
      </c>
    </row>
    <row r="9" spans="2:19" x14ac:dyDescent="0.25">
      <c r="B9" s="3">
        <v>2001</v>
      </c>
      <c r="C9" s="4">
        <v>133214.30666</v>
      </c>
      <c r="D9" s="4">
        <v>124399.49213499999</v>
      </c>
      <c r="E9" s="4"/>
      <c r="I9" s="3">
        <v>1992</v>
      </c>
      <c r="J9" s="4">
        <v>204489.079635687</v>
      </c>
      <c r="K9" s="4">
        <v>95154.313043617803</v>
      </c>
      <c r="L9" s="4">
        <v>130635.11447387261</v>
      </c>
      <c r="P9" s="3">
        <v>2002</v>
      </c>
      <c r="Q9" s="4">
        <v>6545.4411021407823</v>
      </c>
      <c r="R9" s="4">
        <v>9943.9048159104495</v>
      </c>
      <c r="S9" s="4">
        <v>111.96122960167943</v>
      </c>
    </row>
    <row r="10" spans="2:19" x14ac:dyDescent="0.25">
      <c r="B10" s="3">
        <v>2003</v>
      </c>
      <c r="C10" s="4">
        <v>75632.003024000005</v>
      </c>
      <c r="D10" s="4">
        <v>207080.613239</v>
      </c>
      <c r="E10" s="4">
        <v>14689.277063</v>
      </c>
      <c r="I10" s="3">
        <v>1993</v>
      </c>
      <c r="J10" s="4">
        <v>135122.25893188699</v>
      </c>
      <c r="K10" s="4">
        <v>115523.7702716663</v>
      </c>
      <c r="L10" s="4">
        <v>219248.00386531322</v>
      </c>
      <c r="P10" s="3">
        <v>2003</v>
      </c>
      <c r="Q10" s="4">
        <v>7509.6241277303798</v>
      </c>
      <c r="R10" s="4">
        <v>7719.3053436600367</v>
      </c>
      <c r="S10" s="4">
        <v>142.57326311850494</v>
      </c>
    </row>
    <row r="11" spans="2:19" x14ac:dyDescent="0.25">
      <c r="B11" s="3">
        <v>2005</v>
      </c>
      <c r="C11" s="4">
        <v>134017.93192100001</v>
      </c>
      <c r="D11" s="4">
        <v>160112.509066</v>
      </c>
      <c r="E11" s="4">
        <v>14044.293390000001</v>
      </c>
      <c r="I11" s="3">
        <v>1994</v>
      </c>
      <c r="J11" s="4">
        <v>135194.925434598</v>
      </c>
      <c r="K11" s="4">
        <v>72184.842533547097</v>
      </c>
      <c r="L11" s="4">
        <v>87991.598596788288</v>
      </c>
      <c r="P11" s="3">
        <v>2004</v>
      </c>
      <c r="Q11" s="4">
        <v>9013.4058327171151</v>
      </c>
      <c r="R11" s="4">
        <v>6943.723730678209</v>
      </c>
      <c r="S11" s="4">
        <v>144.18454624690142</v>
      </c>
    </row>
    <row r="12" spans="2:19" x14ac:dyDescent="0.25">
      <c r="B12" s="3">
        <v>2007</v>
      </c>
      <c r="C12" s="4">
        <v>114206.75522000001</v>
      </c>
      <c r="D12" s="4">
        <v>109131.74396000001</v>
      </c>
      <c r="E12" s="4">
        <v>8696.6015329999991</v>
      </c>
      <c r="I12" s="3">
        <v>1995</v>
      </c>
      <c r="J12" s="4">
        <v>172303.09014614101</v>
      </c>
      <c r="K12" s="4">
        <v>92898.386596818003</v>
      </c>
      <c r="L12" s="4">
        <v>86562.130167372074</v>
      </c>
      <c r="P12" s="3">
        <v>2005</v>
      </c>
      <c r="Q12" s="4">
        <v>7203.2265246639681</v>
      </c>
      <c r="R12" s="4">
        <v>8965.4417535701905</v>
      </c>
      <c r="S12" s="4">
        <v>145.48504847638989</v>
      </c>
    </row>
    <row r="13" spans="2:19" x14ac:dyDescent="0.25">
      <c r="B13" s="3">
        <v>2009</v>
      </c>
      <c r="C13" s="4">
        <v>198991.64992</v>
      </c>
      <c r="D13" s="4">
        <v>539476.58620500006</v>
      </c>
      <c r="E13" s="4">
        <v>14182.795504</v>
      </c>
      <c r="I13" s="3">
        <v>1996</v>
      </c>
      <c r="J13" s="4">
        <v>125074.109517798</v>
      </c>
      <c r="K13" s="4">
        <v>122856.2207379202</v>
      </c>
      <c r="L13" s="4">
        <v>55821.84183848543</v>
      </c>
      <c r="P13" s="3">
        <v>2006</v>
      </c>
      <c r="Q13" s="4">
        <v>7421.6465950157717</v>
      </c>
      <c r="R13" s="4">
        <v>8095.7491343463353</v>
      </c>
      <c r="S13" s="4">
        <v>211.25623212591211</v>
      </c>
    </row>
    <row r="14" spans="2:19" x14ac:dyDescent="0.25">
      <c r="B14" s="3">
        <v>2011</v>
      </c>
      <c r="C14" s="4">
        <v>163570.82205799999</v>
      </c>
      <c r="D14" s="4">
        <v>320201.53634200001</v>
      </c>
      <c r="E14" s="4">
        <v>17202.924167000001</v>
      </c>
      <c r="I14" s="3">
        <v>1997</v>
      </c>
      <c r="J14" s="4">
        <v>131634.96131238999</v>
      </c>
      <c r="K14" s="4">
        <v>104230.4259226546</v>
      </c>
      <c r="L14" s="4">
        <v>113561.1325589375</v>
      </c>
      <c r="P14" s="3">
        <v>2007</v>
      </c>
      <c r="Q14" s="4">
        <v>7707.8952321428242</v>
      </c>
      <c r="R14" s="4">
        <v>10273.249072433116</v>
      </c>
      <c r="S14" s="4">
        <v>123.06490331806967</v>
      </c>
    </row>
    <row r="15" spans="2:19" x14ac:dyDescent="0.25">
      <c r="B15" s="3">
        <v>2013</v>
      </c>
      <c r="C15" s="4">
        <v>200534.46619800001</v>
      </c>
      <c r="D15" s="4">
        <v>293394.04535999999</v>
      </c>
      <c r="E15" s="4">
        <v>12433.470198000001</v>
      </c>
      <c r="I15" s="3">
        <v>1998</v>
      </c>
      <c r="J15" s="4">
        <v>136918.115196317</v>
      </c>
      <c r="K15" s="4">
        <v>87506.442430628202</v>
      </c>
      <c r="L15" s="4">
        <v>155153.67318654514</v>
      </c>
      <c r="P15" s="3">
        <v>2008</v>
      </c>
      <c r="Q15" s="4">
        <v>10352.573467645578</v>
      </c>
      <c r="R15" s="4">
        <v>11479.805130908151</v>
      </c>
      <c r="S15" s="4">
        <v>388.7728208673206</v>
      </c>
    </row>
    <row r="16" spans="2:19" x14ac:dyDescent="0.25">
      <c r="B16" s="3">
        <v>2015</v>
      </c>
      <c r="C16" s="4">
        <v>103188.20585499999</v>
      </c>
      <c r="D16" s="4">
        <v>126698.15413</v>
      </c>
      <c r="E16" s="4">
        <v>24046.066406000002</v>
      </c>
      <c r="I16" s="3">
        <v>1999</v>
      </c>
      <c r="J16" s="4">
        <v>102030.044886073</v>
      </c>
      <c r="K16" s="4">
        <v>81977.971469596203</v>
      </c>
      <c r="L16" s="4">
        <v>72776.12513896967</v>
      </c>
      <c r="P16" s="3">
        <v>2009</v>
      </c>
      <c r="Q16" s="4">
        <v>13282.963504183856</v>
      </c>
      <c r="R16" s="4">
        <v>16230.038828814169</v>
      </c>
      <c r="S16" s="4">
        <v>1006.5275395832209</v>
      </c>
    </row>
    <row r="17" spans="2:19" x14ac:dyDescent="0.25">
      <c r="B17" s="3">
        <v>2017</v>
      </c>
      <c r="C17" s="4">
        <v>48332.100103999997</v>
      </c>
      <c r="D17" s="4">
        <v>51216.590177999999</v>
      </c>
      <c r="E17" s="4">
        <v>7775.7541119999996</v>
      </c>
      <c r="I17" s="3">
        <v>2000</v>
      </c>
      <c r="J17" s="4">
        <v>91725.845911275304</v>
      </c>
      <c r="K17" s="4">
        <v>36974.716919943996</v>
      </c>
      <c r="L17" s="4">
        <v>37997.590638519607</v>
      </c>
      <c r="P17" s="3">
        <v>2010</v>
      </c>
      <c r="Q17" s="4">
        <v>11072.841906336918</v>
      </c>
      <c r="R17" s="4">
        <v>16228.54184834588</v>
      </c>
      <c r="S17" s="4">
        <v>801.30742657158021</v>
      </c>
    </row>
    <row r="18" spans="2:19" x14ac:dyDescent="0.25">
      <c r="B18" s="3">
        <v>2019</v>
      </c>
      <c r="C18" s="4">
        <v>34781.824235</v>
      </c>
      <c r="D18" s="4">
        <v>136995.68454700001</v>
      </c>
      <c r="E18" s="4">
        <v>9803.2289509999991</v>
      </c>
      <c r="I18" s="3">
        <v>2001</v>
      </c>
      <c r="J18" s="4">
        <v>54662.444836151102</v>
      </c>
      <c r="K18" s="4">
        <v>31668.586636636501</v>
      </c>
      <c r="L18" s="4">
        <v>21181.759670618601</v>
      </c>
      <c r="P18" s="3">
        <v>2011</v>
      </c>
      <c r="Q18" s="4">
        <v>11015.972074491761</v>
      </c>
      <c r="R18" s="4">
        <v>19837.156590164479</v>
      </c>
      <c r="S18" s="4">
        <v>912.10676066700375</v>
      </c>
    </row>
    <row r="19" spans="2:19" x14ac:dyDescent="0.25">
      <c r="B19" s="3">
        <v>2021</v>
      </c>
      <c r="C19" s="4">
        <v>51852.193542000001</v>
      </c>
      <c r="D19" s="4">
        <v>98353.156004999997</v>
      </c>
      <c r="E19" s="4">
        <v>24208.647238000001</v>
      </c>
      <c r="I19" s="3">
        <v>2002</v>
      </c>
      <c r="J19" s="4">
        <v>94204.6294352283</v>
      </c>
      <c r="K19" s="4">
        <v>39038.369083989397</v>
      </c>
      <c r="L19" s="4">
        <v>20441.087319523453</v>
      </c>
      <c r="P19" s="3">
        <v>2012</v>
      </c>
      <c r="Q19" s="4">
        <v>7889.4660759407816</v>
      </c>
      <c r="R19" s="4">
        <v>14919.610240721138</v>
      </c>
      <c r="S19" s="4">
        <v>595.33684425173328</v>
      </c>
    </row>
    <row r="20" spans="2:19" x14ac:dyDescent="0.25">
      <c r="B20" s="3">
        <v>2023</v>
      </c>
      <c r="C20" s="4">
        <v>61726.336951999998</v>
      </c>
      <c r="D20" s="4">
        <v>145929.81218000001</v>
      </c>
      <c r="E20" s="4">
        <v>23528.402013999999</v>
      </c>
      <c r="I20" s="3">
        <v>2003</v>
      </c>
      <c r="J20" s="4">
        <v>65619.477656160001</v>
      </c>
      <c r="K20" s="4">
        <v>63914.329962346004</v>
      </c>
      <c r="L20" s="4">
        <v>29139.265608182592</v>
      </c>
      <c r="P20" s="3">
        <v>2013</v>
      </c>
      <c r="Q20" s="4">
        <v>8365.7981707695017</v>
      </c>
      <c r="R20" s="4">
        <v>17193.253197278325</v>
      </c>
      <c r="S20" s="4">
        <v>790.85078441978339</v>
      </c>
    </row>
    <row r="21" spans="2:19" x14ac:dyDescent="0.25">
      <c r="I21" s="3">
        <v>2004</v>
      </c>
      <c r="J21" s="4">
        <v>48328.142857459898</v>
      </c>
      <c r="K21" s="4">
        <v>68498.544143361694</v>
      </c>
      <c r="L21" s="4">
        <v>28894.824943010732</v>
      </c>
      <c r="P21" s="3">
        <v>2014</v>
      </c>
      <c r="Q21" s="4">
        <v>9651.5002245331489</v>
      </c>
      <c r="R21" s="4">
        <v>17228.634457133117</v>
      </c>
      <c r="S21" s="4">
        <v>934.93945046751867</v>
      </c>
    </row>
    <row r="22" spans="2:19" x14ac:dyDescent="0.25">
      <c r="I22" s="3">
        <v>2005</v>
      </c>
      <c r="J22" s="4">
        <v>25703.620223418799</v>
      </c>
      <c r="K22" s="4">
        <v>30284.538964702802</v>
      </c>
      <c r="L22" s="4">
        <v>26519.680806437987</v>
      </c>
      <c r="P22" s="3">
        <v>2015</v>
      </c>
      <c r="Q22" s="4">
        <v>8401.9555588022158</v>
      </c>
      <c r="R22" s="4">
        <v>9050.2854916962933</v>
      </c>
      <c r="S22" s="4">
        <v>584.59360269264221</v>
      </c>
    </row>
    <row r="23" spans="2:19" x14ac:dyDescent="0.25">
      <c r="I23" s="3">
        <v>2006</v>
      </c>
      <c r="J23" s="4">
        <v>43617.286679402998</v>
      </c>
      <c r="K23" s="4">
        <v>32944.667110988798</v>
      </c>
      <c r="L23" s="4">
        <v>27115.850600437763</v>
      </c>
      <c r="P23" s="3">
        <v>2016</v>
      </c>
      <c r="Q23" s="4">
        <v>6013.4979378796424</v>
      </c>
      <c r="R23" s="4">
        <v>5451.5019352554345</v>
      </c>
      <c r="S23" s="4">
        <v>447.6901144617047</v>
      </c>
    </row>
    <row r="24" spans="2:19" x14ac:dyDescent="0.25">
      <c r="I24" s="3">
        <v>2007</v>
      </c>
      <c r="J24" s="4">
        <v>41386.951502177697</v>
      </c>
      <c r="K24" s="4">
        <v>36233.259395303503</v>
      </c>
      <c r="L24" s="4">
        <v>31802.387572046558</v>
      </c>
      <c r="P24" s="3">
        <v>2017</v>
      </c>
      <c r="Q24" s="4">
        <v>6100.0868819690359</v>
      </c>
      <c r="R24" s="4">
        <v>3994.199074596997</v>
      </c>
      <c r="S24" s="4">
        <v>258.20705845621882</v>
      </c>
    </row>
    <row r="25" spans="2:19" x14ac:dyDescent="0.25">
      <c r="I25" s="3">
        <v>2008</v>
      </c>
      <c r="J25" s="4">
        <v>26688.231054817901</v>
      </c>
      <c r="K25" s="4">
        <v>23841.7914773927</v>
      </c>
      <c r="L25" s="4">
        <v>38363.482277611431</v>
      </c>
      <c r="P25" s="3">
        <v>2018</v>
      </c>
      <c r="Q25" s="4">
        <v>7364.8994737805333</v>
      </c>
      <c r="R25" s="4">
        <v>6275.6757757311543</v>
      </c>
      <c r="S25" s="4">
        <v>287.28469839776255</v>
      </c>
    </row>
    <row r="26" spans="2:19" x14ac:dyDescent="0.25">
      <c r="I26" s="3">
        <v>2009</v>
      </c>
      <c r="J26" s="4">
        <v>69910.557662735504</v>
      </c>
      <c r="K26" s="4">
        <v>43942.0541712048</v>
      </c>
      <c r="L26" s="4">
        <v>52244.013286896945</v>
      </c>
      <c r="P26" s="3">
        <v>2019</v>
      </c>
      <c r="Q26" s="4">
        <v>7541.7769924563499</v>
      </c>
      <c r="R26" s="4">
        <v>5650.0343380038457</v>
      </c>
      <c r="S26" s="4">
        <v>233.3026046697299</v>
      </c>
    </row>
    <row r="27" spans="2:19" x14ac:dyDescent="0.25">
      <c r="I27" s="3">
        <v>2010</v>
      </c>
      <c r="J27" s="4">
        <v>75766.476896424501</v>
      </c>
      <c r="K27" s="4">
        <v>62492.901970574596</v>
      </c>
      <c r="L27" s="4">
        <v>99412.347481345467</v>
      </c>
      <c r="P27" s="3">
        <v>2020</v>
      </c>
      <c r="Q27" s="4"/>
      <c r="R27" s="4">
        <v>4520.4549806545219</v>
      </c>
      <c r="S27" s="4">
        <v>172.06289989309653</v>
      </c>
    </row>
    <row r="28" spans="2:19" x14ac:dyDescent="0.25">
      <c r="I28" s="3">
        <v>2011</v>
      </c>
      <c r="J28" s="4">
        <v>57147.208264438203</v>
      </c>
      <c r="K28" s="4">
        <v>101039.3131397579</v>
      </c>
      <c r="L28" s="4">
        <v>74914.819955122948</v>
      </c>
      <c r="P28" s="3">
        <v>2021</v>
      </c>
      <c r="Q28" s="4">
        <v>7849.0345674614637</v>
      </c>
      <c r="R28" s="4">
        <v>8609.7347830209437</v>
      </c>
      <c r="S28" s="4">
        <v>777.60413451774707</v>
      </c>
    </row>
    <row r="29" spans="2:19" x14ac:dyDescent="0.25">
      <c r="I29" s="3">
        <v>2012</v>
      </c>
      <c r="J29" s="4">
        <v>66743.501852766407</v>
      </c>
      <c r="K29" s="4">
        <v>60850.714222356895</v>
      </c>
      <c r="L29" s="4">
        <v>47810.580554024396</v>
      </c>
      <c r="P29" s="3">
        <v>2022</v>
      </c>
      <c r="Q29" s="4">
        <v>4498.6541973224303</v>
      </c>
      <c r="R29" s="4">
        <v>9544.1812363708832</v>
      </c>
      <c r="S29" s="4">
        <v>1194.193797673996</v>
      </c>
    </row>
    <row r="30" spans="2:19" x14ac:dyDescent="0.25">
      <c r="I30" s="3">
        <v>2013</v>
      </c>
      <c r="J30" s="4">
        <v>71740.761909098204</v>
      </c>
      <c r="K30" s="4">
        <v>40317.583710711697</v>
      </c>
      <c r="L30" s="4">
        <v>34063.473376563175</v>
      </c>
    </row>
    <row r="31" spans="2:19" x14ac:dyDescent="0.25">
      <c r="I31" s="3">
        <v>2014</v>
      </c>
      <c r="J31" s="4">
        <v>65250.946490310998</v>
      </c>
      <c r="K31" s="4">
        <v>56527.185769291202</v>
      </c>
      <c r="L31" s="4">
        <v>60549.97154187534</v>
      </c>
    </row>
    <row r="32" spans="2:19" x14ac:dyDescent="0.25">
      <c r="I32" s="3">
        <v>2015</v>
      </c>
      <c r="J32" s="4">
        <v>47076.464745874298</v>
      </c>
      <c r="K32" s="4">
        <v>73689.624280489705</v>
      </c>
      <c r="L32" s="4">
        <v>65708.589157677314</v>
      </c>
    </row>
    <row r="33" spans="2:19" x14ac:dyDescent="0.25">
      <c r="I33" s="3">
        <v>2016</v>
      </c>
      <c r="J33" s="4">
        <v>73726.841182686505</v>
      </c>
      <c r="K33" s="4">
        <v>58666.595299345398</v>
      </c>
      <c r="L33" s="4">
        <v>97423.631473017478</v>
      </c>
    </row>
    <row r="34" spans="2:19" x14ac:dyDescent="0.25">
      <c r="I34" s="3">
        <v>2017</v>
      </c>
      <c r="J34" s="4">
        <v>63246.953884962102</v>
      </c>
      <c r="K34" s="4">
        <v>33248.400391966301</v>
      </c>
      <c r="L34" s="4">
        <v>20294.521318941454</v>
      </c>
    </row>
    <row r="35" spans="2:19" x14ac:dyDescent="0.25">
      <c r="I35" s="3">
        <v>2018</v>
      </c>
      <c r="J35" s="4">
        <v>30945.9528472034</v>
      </c>
      <c r="K35" s="4">
        <v>25210.02356356915</v>
      </c>
      <c r="L35" s="4">
        <v>21577.051028877358</v>
      </c>
    </row>
    <row r="36" spans="2:19" x14ac:dyDescent="0.25">
      <c r="I36" s="3">
        <v>2019</v>
      </c>
      <c r="J36" s="4">
        <v>8101.2402842710499</v>
      </c>
      <c r="K36" s="4">
        <v>21668.264593912088</v>
      </c>
      <c r="L36" s="4">
        <v>19517.580812471544</v>
      </c>
    </row>
    <row r="37" spans="2:19" x14ac:dyDescent="0.25">
      <c r="I37" s="3">
        <v>2020</v>
      </c>
      <c r="J37" s="4">
        <v>19184.0921246711</v>
      </c>
      <c r="K37" s="4">
        <v>21501.051431145897</v>
      </c>
      <c r="L37" s="4">
        <v>25331.361835945059</v>
      </c>
    </row>
    <row r="38" spans="2:19" x14ac:dyDescent="0.25">
      <c r="I38" s="3">
        <v>2021</v>
      </c>
      <c r="J38" s="4">
        <v>32831.402826307603</v>
      </c>
      <c r="K38" s="4">
        <v>19199.443599842729</v>
      </c>
      <c r="L38" s="4">
        <v>47014.073137292144</v>
      </c>
    </row>
    <row r="39" spans="2:19" x14ac:dyDescent="0.25">
      <c r="I39" s="3">
        <v>2022</v>
      </c>
      <c r="J39" s="4">
        <v>26909.303266816602</v>
      </c>
      <c r="K39" s="4">
        <v>12943.970511318399</v>
      </c>
      <c r="L39" s="4">
        <v>33762.296011895422</v>
      </c>
    </row>
    <row r="40" spans="2:19" x14ac:dyDescent="0.25">
      <c r="I40" s="3">
        <v>2023</v>
      </c>
      <c r="J40" s="4">
        <v>20206.761581530802</v>
      </c>
      <c r="K40" s="4">
        <v>35552.361701358597</v>
      </c>
      <c r="L40" s="4">
        <v>62352.181423298578</v>
      </c>
    </row>
    <row r="43" spans="2:19" ht="27.75" x14ac:dyDescent="0.45">
      <c r="B43" s="1" t="s">
        <v>4</v>
      </c>
      <c r="I43" s="1" t="s">
        <v>3</v>
      </c>
      <c r="P43" s="1" t="s">
        <v>5</v>
      </c>
    </row>
    <row r="45" spans="2:19" x14ac:dyDescent="0.25">
      <c r="B45" s="2"/>
      <c r="C45" s="2" t="s">
        <v>0</v>
      </c>
      <c r="D45" s="2" t="s">
        <v>1</v>
      </c>
      <c r="E45" s="2" t="s">
        <v>2</v>
      </c>
      <c r="I45" s="2"/>
      <c r="J45" s="2" t="s">
        <v>0</v>
      </c>
      <c r="K45" s="2" t="s">
        <v>1</v>
      </c>
      <c r="L45" s="2" t="s">
        <v>2</v>
      </c>
      <c r="P45" s="2"/>
      <c r="Q45" s="2" t="s">
        <v>0</v>
      </c>
      <c r="R45" s="2" t="s">
        <v>1</v>
      </c>
      <c r="S45" s="2" t="s">
        <v>2</v>
      </c>
    </row>
    <row r="46" spans="2:19" x14ac:dyDescent="0.25">
      <c r="B46" s="3">
        <v>1990</v>
      </c>
      <c r="C46" s="4">
        <f>C5/SUM($C5:$E5)</f>
        <v>0.3058213085281466</v>
      </c>
      <c r="D46" s="4">
        <f t="shared" ref="D46:E46" si="0">D5/SUM($C5:$E5)</f>
        <v>0.63245707315025901</v>
      </c>
      <c r="E46" s="4">
        <f t="shared" si="0"/>
        <v>6.1721618321594382E-2</v>
      </c>
      <c r="I46" s="3">
        <v>1988</v>
      </c>
      <c r="J46" s="4">
        <f>J5/SUM($J5:$L5)</f>
        <v>0.20068728764076357</v>
      </c>
      <c r="K46" s="4">
        <f t="shared" ref="K46:L46" si="1">K5/SUM($J5:$L5)</f>
        <v>0.15801585447082778</v>
      </c>
      <c r="L46" s="4">
        <f t="shared" si="1"/>
        <v>0.64129685788840873</v>
      </c>
      <c r="P46" s="3">
        <v>1998</v>
      </c>
      <c r="Q46" s="4">
        <f>Q5/SUM($Q5:$S5)</f>
        <v>0.52777860999167625</v>
      </c>
      <c r="R46" s="4">
        <f t="shared" ref="R46:S46" si="2">R5/SUM($Q5:$S5)</f>
        <v>0.45990962598906321</v>
      </c>
      <c r="S46" s="4">
        <f t="shared" si="2"/>
        <v>1.2311764019260594E-2</v>
      </c>
    </row>
    <row r="47" spans="2:19" x14ac:dyDescent="0.25">
      <c r="B47" s="3">
        <v>1993</v>
      </c>
      <c r="C47" s="4">
        <f t="shared" ref="C47:E47" si="3">C6/SUM($C6:$E6)</f>
        <v>0.28600666439028483</v>
      </c>
      <c r="D47" s="4">
        <f t="shared" si="3"/>
        <v>0.66355209908475388</v>
      </c>
      <c r="E47" s="4">
        <f t="shared" si="3"/>
        <v>5.0441236524961394E-2</v>
      </c>
      <c r="I47" s="3">
        <v>1989</v>
      </c>
      <c r="J47" s="4">
        <f t="shared" ref="J47:L47" si="4">J6/SUM($J6:$L6)</f>
        <v>0.3874104101547145</v>
      </c>
      <c r="K47" s="4">
        <f t="shared" si="4"/>
        <v>0.261250573558724</v>
      </c>
      <c r="L47" s="4">
        <f t="shared" si="4"/>
        <v>0.35133901628656156</v>
      </c>
      <c r="P47" s="3">
        <v>1999</v>
      </c>
      <c r="Q47" s="4">
        <f t="shared" ref="Q47:S47" si="5">Q6/SUM($Q6:$S6)</f>
        <v>0.52069624865592679</v>
      </c>
      <c r="R47" s="4">
        <f t="shared" si="5"/>
        <v>0.45762242842826639</v>
      </c>
      <c r="S47" s="4">
        <f t="shared" si="5"/>
        <v>2.1681322915806878E-2</v>
      </c>
    </row>
    <row r="48" spans="2:19" x14ac:dyDescent="0.25">
      <c r="B48" s="3">
        <v>1996</v>
      </c>
      <c r="C48" s="4">
        <f t="shared" ref="C48:E48" si="6">C7/SUM($C7:$E7)</f>
        <v>0.34957974327772112</v>
      </c>
      <c r="D48" s="4">
        <f t="shared" si="6"/>
        <v>0.62693605878416159</v>
      </c>
      <c r="E48" s="4">
        <f t="shared" si="6"/>
        <v>2.3484197938117263E-2</v>
      </c>
      <c r="I48" s="3">
        <v>1990</v>
      </c>
      <c r="J48" s="4">
        <f t="shared" ref="J48:L48" si="7">J7/SUM($J7:$L7)</f>
        <v>0.36922994625093347</v>
      </c>
      <c r="K48" s="4">
        <f t="shared" si="7"/>
        <v>0.31474986537611088</v>
      </c>
      <c r="L48" s="4">
        <f t="shared" si="7"/>
        <v>0.31602018837295559</v>
      </c>
      <c r="P48" s="3">
        <v>2000</v>
      </c>
      <c r="Q48" s="4">
        <f t="shared" ref="Q48:S48" si="8">Q7/SUM($Q7:$S7)</f>
        <v>0.42391981577450832</v>
      </c>
      <c r="R48" s="4">
        <f t="shared" si="8"/>
        <v>0.56035529849582721</v>
      </c>
      <c r="S48" s="4">
        <f t="shared" si="8"/>
        <v>1.572488572966459E-2</v>
      </c>
    </row>
    <row r="49" spans="2:19" x14ac:dyDescent="0.25">
      <c r="B49" s="3">
        <v>1999</v>
      </c>
      <c r="C49" s="4">
        <f t="shared" ref="C49:E49" si="9">C8/SUM($C8:$E8)</f>
        <v>0.36576613906194383</v>
      </c>
      <c r="D49" s="4">
        <f t="shared" si="9"/>
        <v>0.56335586245588354</v>
      </c>
      <c r="E49" s="4">
        <f t="shared" si="9"/>
        <v>7.0877998482172716E-2</v>
      </c>
      <c r="I49" s="3">
        <v>1991</v>
      </c>
      <c r="J49" s="4">
        <f t="shared" ref="J49:L49" si="10">J8/SUM($J8:$L8)</f>
        <v>0.33698510516770103</v>
      </c>
      <c r="K49" s="4">
        <f t="shared" si="10"/>
        <v>0.28375068136910642</v>
      </c>
      <c r="L49" s="4">
        <f t="shared" si="10"/>
        <v>0.3792642134631925</v>
      </c>
      <c r="P49" s="3">
        <v>2001</v>
      </c>
      <c r="Q49" s="4">
        <f t="shared" ref="Q49:S49" si="11">Q8/SUM($Q8:$S8)</f>
        <v>0.49721568430968188</v>
      </c>
      <c r="R49" s="4">
        <f t="shared" si="11"/>
        <v>0.4881785658976901</v>
      </c>
      <c r="S49" s="4">
        <f t="shared" si="11"/>
        <v>1.46057497926281E-2</v>
      </c>
    </row>
    <row r="50" spans="2:19" x14ac:dyDescent="0.25">
      <c r="B50" s="3">
        <v>2001</v>
      </c>
      <c r="C50" s="4"/>
      <c r="D50" s="4"/>
      <c r="E50" s="4"/>
      <c r="I50" s="3">
        <v>1992</v>
      </c>
      <c r="J50" s="4">
        <f t="shared" ref="J50:L50" si="12">J9/SUM($J9:$L9)</f>
        <v>0.47524818515485301</v>
      </c>
      <c r="K50" s="4">
        <f t="shared" si="12"/>
        <v>0.22114586590248453</v>
      </c>
      <c r="L50" s="4">
        <f t="shared" si="12"/>
        <v>0.30360594894266246</v>
      </c>
      <c r="P50" s="3">
        <v>2002</v>
      </c>
      <c r="Q50" s="4">
        <f t="shared" ref="Q50:S50" si="13">Q9/SUM($Q9:$S9)</f>
        <v>0.39427263431278514</v>
      </c>
      <c r="R50" s="4">
        <f t="shared" si="13"/>
        <v>0.59898324435954531</v>
      </c>
      <c r="S50" s="4">
        <f t="shared" si="13"/>
        <v>6.7441213276695795E-3</v>
      </c>
    </row>
    <row r="51" spans="2:19" x14ac:dyDescent="0.25">
      <c r="B51" s="3">
        <v>2003</v>
      </c>
      <c r="C51" s="4">
        <f t="shared" ref="C51:E51" si="14">C10/SUM($C10:$E10)</f>
        <v>0.25430908383994461</v>
      </c>
      <c r="D51" s="4">
        <f t="shared" si="14"/>
        <v>0.69629890692056406</v>
      </c>
      <c r="E51" s="4">
        <f t="shared" si="14"/>
        <v>4.9392009239491302E-2</v>
      </c>
      <c r="I51" s="3">
        <v>1993</v>
      </c>
      <c r="J51" s="4">
        <f t="shared" ref="J51:L51" si="15">J10/SUM($J10:$L10)</f>
        <v>0.28755900143997748</v>
      </c>
      <c r="K51" s="4">
        <f t="shared" si="15"/>
        <v>0.24585068577522337</v>
      </c>
      <c r="L51" s="4">
        <f t="shared" si="15"/>
        <v>0.46659031278479929</v>
      </c>
      <c r="P51" s="3">
        <v>2003</v>
      </c>
      <c r="Q51" s="4">
        <f t="shared" ref="Q51:S51" si="16">Q10/SUM($Q10:$S10)</f>
        <v>0.48854196349139783</v>
      </c>
      <c r="R51" s="4">
        <f t="shared" si="16"/>
        <v>0.50218286897417308</v>
      </c>
      <c r="S51" s="4">
        <f t="shared" si="16"/>
        <v>9.2751675344290782E-3</v>
      </c>
    </row>
    <row r="52" spans="2:19" x14ac:dyDescent="0.25">
      <c r="B52" s="3">
        <v>2005</v>
      </c>
      <c r="C52" s="4">
        <f t="shared" ref="C52:E52" si="17">C11/SUM($C11:$E11)</f>
        <v>0.43487644174311701</v>
      </c>
      <c r="D52" s="4">
        <f t="shared" si="17"/>
        <v>0.51955105725873441</v>
      </c>
      <c r="E52" s="4">
        <f t="shared" si="17"/>
        <v>4.5572500998148559E-2</v>
      </c>
      <c r="I52" s="3">
        <v>1994</v>
      </c>
      <c r="J52" s="4">
        <f t="shared" ref="J52:L52" si="18">J11/SUM($J11:$L11)</f>
        <v>0.45771168345418217</v>
      </c>
      <c r="K52" s="4">
        <f t="shared" si="18"/>
        <v>0.24438673041680309</v>
      </c>
      <c r="L52" s="4">
        <f t="shared" si="18"/>
        <v>0.29790158612901474</v>
      </c>
      <c r="P52" s="3">
        <v>2004</v>
      </c>
      <c r="Q52" s="4">
        <f t="shared" ref="Q52:S52" si="19">Q11/SUM($Q11:$S11)</f>
        <v>0.55979318031684533</v>
      </c>
      <c r="R52" s="4">
        <f t="shared" si="19"/>
        <v>0.43125198871314363</v>
      </c>
      <c r="S52" s="4">
        <f t="shared" si="19"/>
        <v>8.9548309700111326E-3</v>
      </c>
    </row>
    <row r="53" spans="2:19" x14ac:dyDescent="0.25">
      <c r="B53" s="3">
        <v>2007</v>
      </c>
      <c r="C53" s="4">
        <f t="shared" ref="C53:E53" si="20">C12/SUM($C12:$E12)</f>
        <v>0.4921960292605051</v>
      </c>
      <c r="D53" s="4">
        <f t="shared" si="20"/>
        <v>0.47032428983657548</v>
      </c>
      <c r="E53" s="4">
        <f t="shared" si="20"/>
        <v>3.7479680902919366E-2</v>
      </c>
      <c r="I53" s="3">
        <v>1995</v>
      </c>
      <c r="J53" s="4">
        <f t="shared" ref="J53:L53" si="21">J12/SUM($J12:$L12)</f>
        <v>0.48982636850793726</v>
      </c>
      <c r="K53" s="4">
        <f t="shared" si="21"/>
        <v>0.26409322844048211</v>
      </c>
      <c r="L53" s="4">
        <f t="shared" si="21"/>
        <v>0.24608040305158072</v>
      </c>
      <c r="P53" s="3">
        <v>2005</v>
      </c>
      <c r="Q53" s="4">
        <f t="shared" ref="Q53:S53" si="22">Q12/SUM($Q12:$S12)</f>
        <v>0.44153235417190767</v>
      </c>
      <c r="R53" s="4">
        <f t="shared" si="22"/>
        <v>0.54954992600758568</v>
      </c>
      <c r="S53" s="4">
        <f t="shared" si="22"/>
        <v>8.9177198205065717E-3</v>
      </c>
    </row>
    <row r="54" spans="2:19" x14ac:dyDescent="0.25">
      <c r="B54" s="3">
        <v>2009</v>
      </c>
      <c r="C54" s="4">
        <f t="shared" ref="C54:E54" si="23">C13/SUM($C13:$E13)</f>
        <v>0.26438766647182088</v>
      </c>
      <c r="D54" s="4">
        <f t="shared" si="23"/>
        <v>0.71676854682226909</v>
      </c>
      <c r="E54" s="4">
        <f t="shared" si="23"/>
        <v>1.8843786705910002E-2</v>
      </c>
      <c r="I54" s="3">
        <v>1996</v>
      </c>
      <c r="J54" s="4">
        <f t="shared" ref="J54:L54" si="24">J13/SUM($J13:$L13)</f>
        <v>0.41176367120432761</v>
      </c>
      <c r="K54" s="4">
        <f t="shared" si="24"/>
        <v>0.40446203196143204</v>
      </c>
      <c r="L54" s="4">
        <f t="shared" si="24"/>
        <v>0.18377429683424032</v>
      </c>
      <c r="P54" s="3">
        <v>2006</v>
      </c>
      <c r="Q54" s="4">
        <f t="shared" ref="Q54:S54" si="25">Q13/SUM($Q13:$S13)</f>
        <v>0.47185522403241242</v>
      </c>
      <c r="R54" s="4">
        <f t="shared" si="25"/>
        <v>0.51471347666468625</v>
      </c>
      <c r="S54" s="4">
        <f t="shared" si="25"/>
        <v>1.3431299302901359E-2</v>
      </c>
    </row>
    <row r="55" spans="2:19" x14ac:dyDescent="0.25">
      <c r="B55" s="3">
        <v>2011</v>
      </c>
      <c r="C55" s="4">
        <f t="shared" ref="C55:E55" si="26">C14/SUM($C14:$E14)</f>
        <v>0.32650477528524408</v>
      </c>
      <c r="D55" s="4">
        <f t="shared" si="26"/>
        <v>0.63915635657968117</v>
      </c>
      <c r="E55" s="4">
        <f t="shared" si="26"/>
        <v>3.4338868135074703E-2</v>
      </c>
      <c r="I55" s="3">
        <v>1997</v>
      </c>
      <c r="J55" s="4">
        <f t="shared" ref="J55:L55" si="27">J14/SUM($J14:$L14)</f>
        <v>0.37671714611129248</v>
      </c>
      <c r="K55" s="4">
        <f t="shared" si="27"/>
        <v>0.29828996947371844</v>
      </c>
      <c r="L55" s="4">
        <f t="shared" si="27"/>
        <v>0.32499288441498903</v>
      </c>
      <c r="P55" s="3">
        <v>2007</v>
      </c>
      <c r="Q55" s="4">
        <f t="shared" ref="Q55:S55" si="28">Q14/SUM($Q14:$S14)</f>
        <v>0.42575155554333388</v>
      </c>
      <c r="R55" s="4">
        <f t="shared" si="28"/>
        <v>0.56745085932577788</v>
      </c>
      <c r="S55" s="4">
        <f t="shared" si="28"/>
        <v>6.7975851308882057E-3</v>
      </c>
    </row>
    <row r="56" spans="2:19" x14ac:dyDescent="0.25">
      <c r="B56" s="3">
        <v>2013</v>
      </c>
      <c r="C56" s="4">
        <f t="shared" ref="C56:E56" si="29">C15/SUM($C15:$E15)</f>
        <v>0.39602986287116493</v>
      </c>
      <c r="D56" s="4">
        <f t="shared" si="29"/>
        <v>0.5794156274184451</v>
      </c>
      <c r="E56" s="4">
        <f t="shared" si="29"/>
        <v>2.455450971038995E-2</v>
      </c>
      <c r="I56" s="3">
        <v>1998</v>
      </c>
      <c r="J56" s="4">
        <f t="shared" ref="J56:L56" si="30">J15/SUM($J15:$L15)</f>
        <v>0.3607111896350903</v>
      </c>
      <c r="K56" s="4">
        <f t="shared" si="30"/>
        <v>0.23053598791239793</v>
      </c>
      <c r="L56" s="4">
        <f t="shared" si="30"/>
        <v>0.40875282245251177</v>
      </c>
      <c r="P56" s="3">
        <v>2008</v>
      </c>
      <c r="Q56" s="4">
        <f t="shared" ref="Q56:S56" si="31">Q15/SUM($Q15:$S15)</f>
        <v>0.46588825539425194</v>
      </c>
      <c r="R56" s="4">
        <f t="shared" si="31"/>
        <v>0.51661612462056861</v>
      </c>
      <c r="S56" s="4">
        <f t="shared" si="31"/>
        <v>1.7495619985179404E-2</v>
      </c>
    </row>
    <row r="57" spans="2:19" x14ac:dyDescent="0.25">
      <c r="B57" s="3">
        <v>2015</v>
      </c>
      <c r="C57" s="4">
        <f t="shared" ref="C57:E57" si="32">C16/SUM($C16:$E16)</f>
        <v>0.40636088632537576</v>
      </c>
      <c r="D57" s="4">
        <f t="shared" si="32"/>
        <v>0.49894436851051371</v>
      </c>
      <c r="E57" s="4">
        <f t="shared" si="32"/>
        <v>9.4694745164110541E-2</v>
      </c>
      <c r="I57" s="3">
        <v>1999</v>
      </c>
      <c r="J57" s="4">
        <f t="shared" ref="J57:L57" si="33">J16/SUM($J16:$L16)</f>
        <v>0.39733779622135729</v>
      </c>
      <c r="K57" s="4">
        <f t="shared" si="33"/>
        <v>0.31924857583663413</v>
      </c>
      <c r="L57" s="4">
        <f t="shared" si="33"/>
        <v>0.28341362794200858</v>
      </c>
      <c r="P57" s="3">
        <v>2009</v>
      </c>
      <c r="Q57" s="4">
        <f t="shared" ref="Q57:S57" si="34">Q16/SUM($Q16:$S16)</f>
        <v>0.4352283131371979</v>
      </c>
      <c r="R57" s="4">
        <f t="shared" si="34"/>
        <v>0.53179190166344081</v>
      </c>
      <c r="S57" s="4">
        <f t="shared" si="34"/>
        <v>3.2979785199361331E-2</v>
      </c>
    </row>
    <row r="58" spans="2:19" x14ac:dyDescent="0.25">
      <c r="B58" s="3">
        <v>2017</v>
      </c>
      <c r="C58" s="4">
        <f t="shared" ref="C58:E58" si="35">C17/SUM($C17:$E17)</f>
        <v>0.45033636444058794</v>
      </c>
      <c r="D58" s="4">
        <f t="shared" si="35"/>
        <v>0.47721272136269527</v>
      </c>
      <c r="E58" s="4">
        <f t="shared" si="35"/>
        <v>7.2450914196716829E-2</v>
      </c>
      <c r="I58" s="3">
        <v>2000</v>
      </c>
      <c r="J58" s="4">
        <f t="shared" ref="J58:L58" si="36">J17/SUM($J17:$L17)</f>
        <v>0.55025112157541989</v>
      </c>
      <c r="K58" s="4">
        <f t="shared" si="36"/>
        <v>0.22180639767348173</v>
      </c>
      <c r="L58" s="4">
        <f t="shared" si="36"/>
        <v>0.22794248075109841</v>
      </c>
      <c r="P58" s="3">
        <v>2010</v>
      </c>
      <c r="Q58" s="4">
        <f t="shared" ref="Q58:S58" si="37">Q17/SUM($Q17:$S17)</f>
        <v>0.39401357809187137</v>
      </c>
      <c r="R58" s="4">
        <f t="shared" si="37"/>
        <v>0.57747287416982207</v>
      </c>
      <c r="S58" s="4">
        <f t="shared" si="37"/>
        <v>2.851354773830644E-2</v>
      </c>
    </row>
    <row r="59" spans="2:19" x14ac:dyDescent="0.25">
      <c r="B59" s="3">
        <v>2019</v>
      </c>
      <c r="C59" s="4">
        <f t="shared" ref="C59:E59" si="38">C18/SUM($C18:$E18)</f>
        <v>0.1915501868163125</v>
      </c>
      <c r="D59" s="4">
        <f t="shared" si="38"/>
        <v>0.7544615483853867</v>
      </c>
      <c r="E59" s="4">
        <f t="shared" si="38"/>
        <v>5.3988264798300718E-2</v>
      </c>
      <c r="I59" s="3">
        <v>2001</v>
      </c>
      <c r="J59" s="4">
        <f t="shared" ref="J59:L59" si="39">J18/SUM($J18:$L18)</f>
        <v>0.50842736250089038</v>
      </c>
      <c r="K59" s="4">
        <f t="shared" si="39"/>
        <v>0.29455645509561068</v>
      </c>
      <c r="L59" s="4">
        <f t="shared" si="39"/>
        <v>0.19701618240349891</v>
      </c>
      <c r="P59" s="3">
        <v>2011</v>
      </c>
      <c r="Q59" s="4">
        <f t="shared" ref="Q59:S59" si="40">Q18/SUM($Q18:$S18)</f>
        <v>0.3467933395421911</v>
      </c>
      <c r="R59" s="4">
        <f t="shared" si="40"/>
        <v>0.62449266704789785</v>
      </c>
      <c r="S59" s="4">
        <f t="shared" si="40"/>
        <v>2.8713993409911022E-2</v>
      </c>
    </row>
    <row r="60" spans="2:19" x14ac:dyDescent="0.25">
      <c r="B60" s="3">
        <v>2021</v>
      </c>
      <c r="C60" s="4">
        <f t="shared" ref="C60:E60" si="41">C19/SUM($C19:$E19)</f>
        <v>0.2972937636760779</v>
      </c>
      <c r="D60" s="4">
        <f t="shared" si="41"/>
        <v>0.56390632528328477</v>
      </c>
      <c r="E60" s="4">
        <f t="shared" si="41"/>
        <v>0.13879991104063732</v>
      </c>
      <c r="I60" s="3">
        <v>2002</v>
      </c>
      <c r="J60" s="4">
        <f t="shared" ref="J60:L60" si="42">J19/SUM($J19:$L19)</f>
        <v>0.61297582583844157</v>
      </c>
      <c r="K60" s="4">
        <f t="shared" si="42"/>
        <v>0.25401699122544075</v>
      </c>
      <c r="L60" s="4">
        <f t="shared" si="42"/>
        <v>0.13300718293611766</v>
      </c>
      <c r="P60" s="3">
        <v>2012</v>
      </c>
      <c r="Q60" s="4">
        <f t="shared" ref="Q60:S60" si="43">Q19/SUM($Q19:$S19)</f>
        <v>0.33709309529352005</v>
      </c>
      <c r="R60" s="4">
        <f t="shared" si="43"/>
        <v>0.63746995654808847</v>
      </c>
      <c r="S60" s="4">
        <f t="shared" si="43"/>
        <v>2.5436948158391367E-2</v>
      </c>
    </row>
    <row r="61" spans="2:19" x14ac:dyDescent="0.25">
      <c r="B61" s="3">
        <v>2023</v>
      </c>
      <c r="C61" s="4">
        <f t="shared" ref="C61:E61" si="44">C20/SUM($C20:$E20)</f>
        <v>0.26700026730167609</v>
      </c>
      <c r="D61" s="4">
        <f t="shared" si="44"/>
        <v>0.63122648748203314</v>
      </c>
      <c r="E61" s="4">
        <f t="shared" si="44"/>
        <v>0.10177324521629089</v>
      </c>
      <c r="I61" s="3">
        <v>2003</v>
      </c>
      <c r="J61" s="4">
        <f t="shared" ref="J61:L61" si="45">J20/SUM($J20:$L20)</f>
        <v>0.41355143832383334</v>
      </c>
      <c r="K61" s="4">
        <f t="shared" si="45"/>
        <v>0.40280514306945242</v>
      </c>
      <c r="L61" s="4">
        <f t="shared" si="45"/>
        <v>0.18364341860671421</v>
      </c>
      <c r="P61" s="3">
        <v>2013</v>
      </c>
      <c r="Q61" s="4">
        <f t="shared" ref="Q61:S61" si="46">Q20/SUM($Q20:$S20)</f>
        <v>0.31748877556974392</v>
      </c>
      <c r="R61" s="4">
        <f t="shared" si="46"/>
        <v>0.65249780047734318</v>
      </c>
      <c r="S61" s="4">
        <f t="shared" si="46"/>
        <v>3.0013423952912933E-2</v>
      </c>
    </row>
    <row r="62" spans="2:19" x14ac:dyDescent="0.25">
      <c r="I62" s="3">
        <v>2004</v>
      </c>
      <c r="J62" s="4">
        <f t="shared" ref="J62:L62" si="47">J21/SUM($J21:$L21)</f>
        <v>0.33164727851635079</v>
      </c>
      <c r="K62" s="4">
        <f t="shared" si="47"/>
        <v>0.47006473669971344</v>
      </c>
      <c r="L62" s="4">
        <f t="shared" si="47"/>
        <v>0.19828798478393572</v>
      </c>
      <c r="P62" s="3">
        <v>2014</v>
      </c>
      <c r="Q62" s="4">
        <f t="shared" ref="Q62:S62" si="48">Q21/SUM($Q21:$S21)</f>
        <v>0.34698811797819756</v>
      </c>
      <c r="R62" s="4">
        <f t="shared" si="48"/>
        <v>0.61939919251300779</v>
      </c>
      <c r="S62" s="4">
        <f t="shared" si="48"/>
        <v>3.3612689508794646E-2</v>
      </c>
    </row>
    <row r="63" spans="2:19" x14ac:dyDescent="0.25">
      <c r="I63" s="3">
        <v>2005</v>
      </c>
      <c r="J63" s="4">
        <f t="shared" ref="J63:L63" si="49">J22/SUM($J22:$L22)</f>
        <v>0.31152942829570679</v>
      </c>
      <c r="K63" s="4">
        <f t="shared" si="49"/>
        <v>0.36705043989395075</v>
      </c>
      <c r="L63" s="4">
        <f t="shared" si="49"/>
        <v>0.32142013181034246</v>
      </c>
      <c r="P63" s="3">
        <v>2015</v>
      </c>
      <c r="Q63" s="4">
        <f t="shared" ref="Q63:S63" si="50">Q22/SUM($Q22:$S22)</f>
        <v>0.46582206470001136</v>
      </c>
      <c r="R63" s="4">
        <f t="shared" si="50"/>
        <v>0.50176683801307009</v>
      </c>
      <c r="S63" s="4">
        <f t="shared" si="50"/>
        <v>3.2411097286918551E-2</v>
      </c>
    </row>
    <row r="64" spans="2:19" x14ac:dyDescent="0.25">
      <c r="I64" s="3">
        <v>2006</v>
      </c>
      <c r="J64" s="4">
        <f t="shared" ref="J64:L64" si="51">J23/SUM($J23:$L23)</f>
        <v>0.42070033152882824</v>
      </c>
      <c r="K64" s="4">
        <f t="shared" si="51"/>
        <v>0.31776007704405823</v>
      </c>
      <c r="L64" s="4">
        <f t="shared" si="51"/>
        <v>0.26153959142711358</v>
      </c>
      <c r="P64" s="3">
        <v>2016</v>
      </c>
      <c r="Q64" s="4">
        <f t="shared" ref="Q64:S64" si="52">Q23/SUM($Q23:$S23)</f>
        <v>0.50479765226332241</v>
      </c>
      <c r="R64" s="4">
        <f t="shared" si="52"/>
        <v>0.45762140548704056</v>
      </c>
      <c r="S64" s="4">
        <f t="shared" si="52"/>
        <v>3.7580942249637095E-2</v>
      </c>
    </row>
    <row r="65" spans="9:19" x14ac:dyDescent="0.25">
      <c r="I65" s="3">
        <v>2007</v>
      </c>
      <c r="J65" s="4">
        <f t="shared" ref="J65:L65" si="53">J24/SUM($J24:$L24)</f>
        <v>0.37823038459192893</v>
      </c>
      <c r="K65" s="4">
        <f t="shared" si="53"/>
        <v>0.33113141071488827</v>
      </c>
      <c r="L65" s="4">
        <f t="shared" si="53"/>
        <v>0.2906382046931828</v>
      </c>
      <c r="P65" s="3">
        <v>2017</v>
      </c>
      <c r="Q65" s="4">
        <f t="shared" ref="Q65:S65" si="54">Q24/SUM($Q24:$S24)</f>
        <v>0.58923844460627484</v>
      </c>
      <c r="R65" s="4">
        <f t="shared" si="54"/>
        <v>0.38582002120659359</v>
      </c>
      <c r="S65" s="4">
        <f t="shared" si="54"/>
        <v>2.4941534187131624E-2</v>
      </c>
    </row>
    <row r="66" spans="9:19" x14ac:dyDescent="0.25">
      <c r="I66" s="3">
        <v>2008</v>
      </c>
      <c r="J66" s="4">
        <f t="shared" ref="J66:L66" si="55">J25/SUM($J25:$L25)</f>
        <v>0.30022700884518466</v>
      </c>
      <c r="K66" s="4">
        <f t="shared" si="55"/>
        <v>0.26820622640990044</v>
      </c>
      <c r="L66" s="4">
        <f t="shared" si="55"/>
        <v>0.43156676474491495</v>
      </c>
      <c r="P66" s="3">
        <v>2018</v>
      </c>
      <c r="Q66" s="4">
        <f t="shared" ref="Q66:S66" si="56">Q25/SUM($Q25:$S25)</f>
        <v>0.52878902439609854</v>
      </c>
      <c r="R66" s="4">
        <f t="shared" si="56"/>
        <v>0.45058435389229506</v>
      </c>
      <c r="S66" s="4">
        <f t="shared" si="56"/>
        <v>2.0626621711606421E-2</v>
      </c>
    </row>
    <row r="67" spans="9:19" x14ac:dyDescent="0.25">
      <c r="I67" s="3">
        <v>2009</v>
      </c>
      <c r="J67" s="4">
        <f t="shared" ref="J67:L67" si="57">J26/SUM($J26:$L26)</f>
        <v>0.42090293894818603</v>
      </c>
      <c r="K67" s="4">
        <f t="shared" si="57"/>
        <v>0.26455717651840571</v>
      </c>
      <c r="L67" s="4">
        <f t="shared" si="57"/>
        <v>0.31453988453340825</v>
      </c>
      <c r="P67" s="3">
        <v>2019</v>
      </c>
      <c r="Q67" s="4">
        <f t="shared" ref="Q67:S67" si="58">Q26/SUM($Q26:$S26)</f>
        <v>0.56176633054275538</v>
      </c>
      <c r="R67" s="4">
        <f t="shared" si="58"/>
        <v>0.42085559685413321</v>
      </c>
      <c r="S67" s="4">
        <f t="shared" si="58"/>
        <v>1.7378072603111361E-2</v>
      </c>
    </row>
    <row r="68" spans="9:19" x14ac:dyDescent="0.25">
      <c r="I68" s="3">
        <v>2010</v>
      </c>
      <c r="J68" s="4">
        <f t="shared" ref="J68:L68" si="59">J27/SUM($J27:$L27)</f>
        <v>0.31878624378474474</v>
      </c>
      <c r="K68" s="4">
        <f t="shared" si="59"/>
        <v>0.262937888871904</v>
      </c>
      <c r="L68" s="4">
        <f t="shared" si="59"/>
        <v>0.41827586734335132</v>
      </c>
      <c r="P68" s="3">
        <v>2020</v>
      </c>
      <c r="Q68" s="4"/>
      <c r="R68" s="4"/>
      <c r="S68" s="4"/>
    </row>
    <row r="69" spans="9:19" x14ac:dyDescent="0.25">
      <c r="I69" s="3">
        <v>2011</v>
      </c>
      <c r="J69" s="4">
        <f t="shared" ref="J69:L69" si="60">J28/SUM($J28:$L28)</f>
        <v>0.24516035785631715</v>
      </c>
      <c r="K69" s="4">
        <f t="shared" si="60"/>
        <v>0.43345659252989321</v>
      </c>
      <c r="L69" s="4">
        <f t="shared" si="60"/>
        <v>0.32138304961378966</v>
      </c>
      <c r="P69" s="3">
        <v>2021</v>
      </c>
      <c r="Q69" s="4">
        <f t="shared" ref="Q69:S69" si="61">Q28/SUM($Q28:$S28)</f>
        <v>0.45537621787390703</v>
      </c>
      <c r="R69" s="4">
        <f t="shared" si="61"/>
        <v>0.49950964398128828</v>
      </c>
      <c r="S69" s="4">
        <f t="shared" si="61"/>
        <v>4.5114138144804777E-2</v>
      </c>
    </row>
    <row r="70" spans="9:19" x14ac:dyDescent="0.25">
      <c r="I70" s="3">
        <v>2012</v>
      </c>
      <c r="J70" s="4">
        <f t="shared" ref="J70:L70" si="62">J29/SUM($J29:$L29)</f>
        <v>0.38051126956282666</v>
      </c>
      <c r="K70" s="4">
        <f t="shared" si="62"/>
        <v>0.34691590761347002</v>
      </c>
      <c r="L70" s="4">
        <f t="shared" si="62"/>
        <v>0.27257282282370338</v>
      </c>
      <c r="P70" s="3">
        <v>2022</v>
      </c>
      <c r="Q70" s="4">
        <f t="shared" ref="Q70:S70" si="63">Q29/SUM($Q29:$S29)</f>
        <v>0.29524483605120311</v>
      </c>
      <c r="R70" s="4">
        <f t="shared" si="63"/>
        <v>0.62638071315916399</v>
      </c>
      <c r="S70" s="4">
        <f t="shared" si="63"/>
        <v>7.8374450789632955E-2</v>
      </c>
    </row>
    <row r="71" spans="9:19" x14ac:dyDescent="0.25">
      <c r="I71" s="3">
        <v>2013</v>
      </c>
      <c r="J71" s="4">
        <f t="shared" ref="J71:L71" si="64">J30/SUM($J30:$L30)</f>
        <v>0.49096543145879468</v>
      </c>
      <c r="K71" s="4">
        <f t="shared" si="64"/>
        <v>0.27591761440988105</v>
      </c>
      <c r="L71" s="4">
        <f t="shared" si="64"/>
        <v>0.23311695413132433</v>
      </c>
    </row>
    <row r="72" spans="9:19" x14ac:dyDescent="0.25">
      <c r="I72" s="3">
        <v>2014</v>
      </c>
      <c r="J72" s="4">
        <f t="shared" ref="J72:L72" si="65">J31/SUM($J31:$L31)</f>
        <v>0.35787651563226658</v>
      </c>
      <c r="K72" s="4">
        <f t="shared" si="65"/>
        <v>0.31003002055480777</v>
      </c>
      <c r="L72" s="4">
        <f t="shared" si="65"/>
        <v>0.3320934638129257</v>
      </c>
    </row>
    <row r="73" spans="9:19" x14ac:dyDescent="0.25">
      <c r="I73" s="3">
        <v>2015</v>
      </c>
      <c r="J73" s="4">
        <f t="shared" ref="J73:L73" si="66">J32/SUM($J32:$L32)</f>
        <v>0.25245499927562359</v>
      </c>
      <c r="K73" s="4">
        <f t="shared" si="66"/>
        <v>0.39517228289710027</v>
      </c>
      <c r="L73" s="4">
        <f t="shared" si="66"/>
        <v>0.35237271782727614</v>
      </c>
    </row>
    <row r="74" spans="9:19" x14ac:dyDescent="0.25">
      <c r="I74" s="3">
        <v>2016</v>
      </c>
      <c r="J74" s="4">
        <f t="shared" ref="J74:L74" si="67">J33/SUM($J33:$L33)</f>
        <v>0.32080663911832241</v>
      </c>
      <c r="K74" s="4">
        <f t="shared" si="67"/>
        <v>0.25527518831116658</v>
      </c>
      <c r="L74" s="4">
        <f t="shared" si="67"/>
        <v>0.42391817257051101</v>
      </c>
    </row>
    <row r="75" spans="9:19" x14ac:dyDescent="0.25">
      <c r="I75" s="3">
        <v>2017</v>
      </c>
      <c r="J75" s="4">
        <f t="shared" ref="J75:L75" si="68">J34/SUM($J34:$L34)</f>
        <v>0.54154483479215865</v>
      </c>
      <c r="K75" s="4">
        <f t="shared" si="68"/>
        <v>0.28468563925024071</v>
      </c>
      <c r="L75" s="4">
        <f t="shared" si="68"/>
        <v>0.17376952595760062</v>
      </c>
    </row>
    <row r="76" spans="9:19" x14ac:dyDescent="0.25">
      <c r="I76" s="3">
        <v>2018</v>
      </c>
      <c r="J76" s="4">
        <f t="shared" ref="J76:L76" si="69">J35/SUM($J35:$L35)</f>
        <v>0.39810559123313582</v>
      </c>
      <c r="K76" s="4">
        <f t="shared" si="69"/>
        <v>0.32431547302260438</v>
      </c>
      <c r="L76" s="4">
        <f t="shared" si="69"/>
        <v>0.27757893574425968</v>
      </c>
    </row>
    <row r="77" spans="9:19" x14ac:dyDescent="0.25">
      <c r="I77" s="3">
        <v>2019</v>
      </c>
      <c r="J77" s="4">
        <f t="shared" ref="J77:L77" si="70">J36/SUM($J36:$L36)</f>
        <v>0.16436841762399282</v>
      </c>
      <c r="K77" s="4">
        <f t="shared" si="70"/>
        <v>0.43963371520707717</v>
      </c>
      <c r="L77" s="4">
        <f t="shared" si="70"/>
        <v>0.39599786716892998</v>
      </c>
    </row>
    <row r="78" spans="9:19" x14ac:dyDescent="0.25">
      <c r="I78" s="3">
        <v>2020</v>
      </c>
      <c r="J78" s="4">
        <f t="shared" ref="J78:L78" si="71">J37/SUM($J37:$L37)</f>
        <v>0.29059538990782463</v>
      </c>
      <c r="K78" s="4">
        <f t="shared" si="71"/>
        <v>0.32569205691140585</v>
      </c>
      <c r="L78" s="4">
        <f t="shared" si="71"/>
        <v>0.38371255318076958</v>
      </c>
    </row>
    <row r="79" spans="9:19" x14ac:dyDescent="0.25">
      <c r="I79" s="3">
        <v>2021</v>
      </c>
      <c r="J79" s="4">
        <f t="shared" ref="J79:L79" si="72">J38/SUM($J38:$L38)</f>
        <v>0.33147992820851047</v>
      </c>
      <c r="K79" s="4">
        <f t="shared" si="72"/>
        <v>0.19384581949753285</v>
      </c>
      <c r="L79" s="4">
        <f t="shared" si="72"/>
        <v>0.47467425229395677</v>
      </c>
    </row>
    <row r="80" spans="9:19" x14ac:dyDescent="0.25">
      <c r="I80" s="3">
        <v>2022</v>
      </c>
      <c r="J80" s="4">
        <f t="shared" ref="J80:L80" si="73">J39/SUM($J39:$L39)</f>
        <v>0.36553820534933718</v>
      </c>
      <c r="K80" s="4">
        <f t="shared" si="73"/>
        <v>0.17583196799587048</v>
      </c>
      <c r="L80" s="4">
        <f t="shared" si="73"/>
        <v>0.45862982665479235</v>
      </c>
    </row>
    <row r="81" spans="9:12" x14ac:dyDescent="0.25">
      <c r="I81" s="3">
        <v>2023</v>
      </c>
      <c r="J81" s="4">
        <f t="shared" ref="J81:L81" si="74">J40/SUM($J40:$L40)</f>
        <v>0.1710823670248742</v>
      </c>
      <c r="K81" s="4">
        <f t="shared" si="74"/>
        <v>0.30100727267214727</v>
      </c>
      <c r="L81" s="4">
        <f t="shared" si="74"/>
        <v>0.52791036030297855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Pete.Hulson</dc:creator>
  <cp:lastModifiedBy>Pete.Hulson</cp:lastModifiedBy>
  <dcterms:created xsi:type="dcterms:W3CDTF">2024-07-30T23:52:10Z</dcterms:created>
  <dcterms:modified xsi:type="dcterms:W3CDTF">2024-07-31T00:05:15Z</dcterms:modified>
</cp:coreProperties>
</file>