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winprod-my.sharepoint.com/personal/nbredikh_udel_edu/Documents/Academics/Teaching/UD Teaching/Introduction to sport analytics/8 - NFL Analytics/"/>
    </mc:Choice>
  </mc:AlternateContent>
  <xr:revisionPtr revIDLastSave="104" documentId="8_{FE26D0AD-9368-4439-A213-42877C17CB7D}" xr6:coauthVersionLast="47" xr6:coauthVersionMax="47" xr10:uidLastSave="{CC15B9D8-2887-4678-96AF-4CBB54E6C49D}"/>
  <bookViews>
    <workbookView xWindow="-28920" yWindow="-120" windowWidth="29040" windowHeight="15720" activeTab="3" xr2:uid="{5C6F8543-9178-4CDD-A336-3FE6DF80EA4F}"/>
  </bookViews>
  <sheets>
    <sheet name="Data 2024" sheetId="1" r:id="rId1"/>
    <sheet name="Correlations 2024" sheetId="11" r:id="rId2"/>
    <sheet name="Off passing vs rushing 2014" sheetId="7" r:id="rId3"/>
    <sheet name="Sheet13" sheetId="13" r:id="rId4"/>
  </sheets>
  <definedNames>
    <definedName name="_xlnm._FilterDatabase" localSheetId="1" hidden="1">'Correlations 2024'!$A$1:$F$33</definedName>
    <definedName name="_xlnm._FilterDatabase" localSheetId="0" hidden="1">'Data 2024'!$A$1:$W$33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1" l="1"/>
  <c r="J9" i="11"/>
  <c r="J8" i="11"/>
  <c r="J7" i="1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2" i="7"/>
  <c r="K8" i="7" l="1"/>
</calcChain>
</file>

<file path=xl/sharedStrings.xml><?xml version="1.0" encoding="utf-8"?>
<sst xmlns="http://schemas.openxmlformats.org/spreadsheetml/2006/main" count="206" uniqueCount="108">
  <si>
    <t>Rk</t>
  </si>
  <si>
    <t>Tm</t>
  </si>
  <si>
    <t>Yds</t>
  </si>
  <si>
    <t>NY/A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</si>
  <si>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</si>
  <si>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</si>
  <si>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</si>
  <si>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</si>
  <si>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</si>
  <si>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</si>
  <si>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</si>
  <si>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</si>
  <si>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</si>
  <si>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</si>
  <si>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</si>
  <si>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</si>
  <si>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</si>
  <si>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</si>
  <si>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</si>
  <si>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</si>
  <si>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Las Vegas Raiders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</si>
  <si>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</si>
  <si>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</si>
  <si>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</si>
  <si>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</si>
  <si>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</si>
  <si>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</si>
  <si>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</si>
  <si>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</si>
  <si>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</si>
  <si>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</si>
  <si>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</si>
  <si>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</si>
  <si>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</si>
  <si>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</si>
  <si>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Commanders</t>
  </si>
  <si>
    <t>Def_P_Att</t>
  </si>
  <si>
    <t>Def_P_Yds</t>
  </si>
  <si>
    <t>Def_Sk</t>
  </si>
  <si>
    <t>Def_Sk_Yds</t>
  </si>
  <si>
    <t>Def_R_Y/A</t>
  </si>
  <si>
    <t>Def_R_Att</t>
  </si>
  <si>
    <t>Def_R_Yds</t>
  </si>
  <si>
    <t>Off_P_Att</t>
  </si>
  <si>
    <t>Off_P_Yds</t>
  </si>
  <si>
    <t>Off_Sk</t>
  </si>
  <si>
    <t>Off_Sk_Yds</t>
  </si>
  <si>
    <t>Off_R_Att</t>
  </si>
  <si>
    <t>Off_R_Yds</t>
  </si>
  <si>
    <t>W</t>
  </si>
  <si>
    <t>L</t>
  </si>
  <si>
    <t>PCT</t>
  </si>
  <si>
    <t>Team</t>
  </si>
  <si>
    <t>Point_DIFF</t>
  </si>
  <si>
    <t>PTS_For</t>
  </si>
  <si>
    <t>PTS_Against</t>
  </si>
  <si>
    <t>Off_R_Y/A</t>
  </si>
  <si>
    <t>Correlations</t>
  </si>
  <si>
    <t>Correlation PY/A vs RY/A</t>
  </si>
  <si>
    <t>San Diego Chargers</t>
  </si>
  <si>
    <t>St. Louis Rams</t>
  </si>
  <si>
    <t>Washington Redskins</t>
  </si>
  <si>
    <t>Oakland Raiders</t>
  </si>
  <si>
    <t>P_Att</t>
  </si>
  <si>
    <t>P_Yds</t>
  </si>
  <si>
    <t>R_Att</t>
  </si>
  <si>
    <t>R_Yds</t>
  </si>
  <si>
    <t>P_Y/A</t>
  </si>
  <si>
    <t>R_Y/A</t>
  </si>
  <si>
    <t>Off_NPY/A</t>
  </si>
  <si>
    <t>Dee_NPY/A</t>
  </si>
  <si>
    <t>Variable</t>
  </si>
  <si>
    <t>Defensive Net Passing Yards per Attempt (Def NPY/A)</t>
  </si>
  <si>
    <t>Offensive Rushing Yards per Attempt (Off RY/A)</t>
  </si>
  <si>
    <t>Defensive Rushing Yards per Attempt (Def RY/A)</t>
  </si>
  <si>
    <t>Corr. with Point Differential</t>
  </si>
  <si>
    <t>Offensive Net Passing Yards per Attempt (Off NPY/A)</t>
  </si>
  <si>
    <t>Def_NPY/A</t>
  </si>
  <si>
    <t>Player</t>
  </si>
  <si>
    <t>Joe Burrow</t>
  </si>
  <si>
    <t>CIN</t>
  </si>
  <si>
    <t>Jared Goff</t>
  </si>
  <si>
    <t>DET</t>
  </si>
  <si>
    <t>Baker Mayfield</t>
  </si>
  <si>
    <t>TAM</t>
  </si>
  <si>
    <t>Geno Smith</t>
  </si>
  <si>
    <t>SEA</t>
  </si>
  <si>
    <t>Sam Darnold</t>
  </si>
  <si>
    <t>MIN</t>
  </si>
  <si>
    <t>Lamar Jackson</t>
  </si>
  <si>
    <t>BAL</t>
  </si>
  <si>
    <t>Patrick Mahomes</t>
  </si>
  <si>
    <t>KAN</t>
  </si>
  <si>
    <t>Aaron Rodgers</t>
  </si>
  <si>
    <t>NYJ</t>
  </si>
  <si>
    <t>Justin Herbert</t>
  </si>
  <si>
    <t>LAC</t>
  </si>
  <si>
    <t>Brock Purdy</t>
  </si>
  <si>
    <t>SFO</t>
  </si>
  <si>
    <t>Jordan Love</t>
  </si>
  <si>
    <t>GNB</t>
  </si>
  <si>
    <t>Josh Allen</t>
  </si>
  <si>
    <t>BUF</t>
  </si>
  <si>
    <t>Derek Carr</t>
  </si>
  <si>
    <t>NOR</t>
  </si>
  <si>
    <t>Kirk Cousins</t>
  </si>
  <si>
    <t>ATL</t>
  </si>
  <si>
    <t>Total_Yds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</si>
</sst>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8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8" xfId="0" applyFill="1" applyBorder="1"/>
    <xf numFmtId="0" fontId="0" fillId="5" borderId="9" xfId="0" applyFill="1" applyBorder="1"/>
    <xf numFmtId="2" fontId="0" fillId="0" borderId="0" xfId="0" applyNumberFormat="1"/>
    <xf numFmtId="0" fontId="2" fillId="0" borderId="0" xfId="0" applyFont="1"/>
    <xf numFmtId="9" fontId="0" fillId="0" borderId="0" xfId="1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6" xfId="0" applyFill="1" applyBorder="1"/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6" borderId="9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F86E-1576-4374-BCE2-1E88A6465072}">
  <dimension ref="A1:W33"/>
  <sheetViews>
    <sheetView workbookViewId="0">
      <selection sqref="A1:W33"/>
    </sheetView>
  </sheetViews>
  <sheetFormatPr defaultRowHeight="15" x14ac:dyDescent="0.25"/>
  <cols>
    <col min="1" max="1" width="24.28515625" bestFit="1" customWidth="1"/>
    <col min="2" max="2" width="5" bestFit="1" customWidth="1"/>
    <col min="3" max="3" width="4.140625" bestFit="1" customWidth="1"/>
    <col min="4" max="4" width="6.5703125" bestFit="1" customWidth="1"/>
    <col min="5" max="5" width="10.140625" bestFit="1" customWidth="1"/>
    <col min="6" max="6" width="13.85546875" bestFit="1" customWidth="1"/>
    <col min="7" max="7" width="12.5703125" bestFit="1" customWidth="1"/>
    <col min="8" max="8" width="11" bestFit="1" customWidth="1"/>
    <col min="9" max="9" width="11.85546875" bestFit="1" customWidth="1"/>
    <col min="10" max="10" width="8.7109375" bestFit="1" customWidth="1"/>
    <col min="11" max="11" width="12.7109375" bestFit="1" customWidth="1"/>
    <col min="12" max="13" width="11" bestFit="1" customWidth="1"/>
    <col min="14" max="15" width="11.85546875" bestFit="1" customWidth="1"/>
    <col min="16" max="16" width="11.28515625" bestFit="1" customWidth="1"/>
    <col min="17" max="17" width="12.140625" bestFit="1" customWidth="1"/>
    <col min="18" max="18" width="9" bestFit="1" customWidth="1"/>
    <col min="19" max="19" width="13" bestFit="1" customWidth="1"/>
    <col min="20" max="20" width="13" customWidth="1"/>
    <col min="21" max="21" width="11.28515625" bestFit="1" customWidth="1"/>
    <col min="22" max="22" width="12.140625" bestFit="1" customWidth="1"/>
    <col min="23" max="23" width="11.85546875" bestFit="1" customWidth="1"/>
    <col min="29" max="29" width="10.28515625" bestFit="1" customWidth="1"/>
    <col min="30" max="30" width="11.5703125" bestFit="1" customWidth="1"/>
  </cols>
  <sheetData>
    <row r="1" spans="1:23" x14ac:dyDescent="0.25">
      <c r="A1" s="3" t="s">
        <v>52</v>
      </c>
      <c r="B1" s="6" t="s">
        <v>49</v>
      </c>
      <c r="C1" s="7" t="s">
        <v>50</v>
      </c>
      <c r="D1" s="7" t="s">
        <v>51</v>
      </c>
      <c r="E1" s="7" t="s">
        <v>54</v>
      </c>
      <c r="F1" s="7" t="s">
        <v>55</v>
      </c>
      <c r="G1" s="8" t="s">
        <v>53</v>
      </c>
      <c r="H1" s="24" t="s">
        <v>43</v>
      </c>
      <c r="I1" s="25" t="s">
        <v>44</v>
      </c>
      <c r="J1" s="25" t="s">
        <v>45</v>
      </c>
      <c r="K1" s="25" t="s">
        <v>46</v>
      </c>
      <c r="L1" s="29" t="s">
        <v>69</v>
      </c>
      <c r="M1" s="12" t="s">
        <v>47</v>
      </c>
      <c r="N1" s="12" t="s">
        <v>48</v>
      </c>
      <c r="O1" s="13" t="s">
        <v>56</v>
      </c>
      <c r="P1" s="9" t="s">
        <v>36</v>
      </c>
      <c r="Q1" s="9" t="s">
        <v>37</v>
      </c>
      <c r="R1" s="9" t="s">
        <v>38</v>
      </c>
      <c r="S1" s="9" t="s">
        <v>39</v>
      </c>
      <c r="T1" s="26" t="s">
        <v>70</v>
      </c>
      <c r="U1" s="10" t="s">
        <v>41</v>
      </c>
      <c r="V1" s="10" t="s">
        <v>42</v>
      </c>
      <c r="W1" s="11" t="s">
        <v>40</v>
      </c>
    </row>
    <row r="2" spans="1:23" x14ac:dyDescent="0.25">
      <c r="A2" s="4" t="s">
        <v>14</v>
      </c>
      <c r="B2" s="17">
        <v>15</v>
      </c>
      <c r="C2" s="18">
        <v>2</v>
      </c>
      <c r="D2" s="18">
        <v>0.88200000000000001</v>
      </c>
      <c r="E2" s="18">
        <v>564</v>
      </c>
      <c r="F2" s="18">
        <v>342</v>
      </c>
      <c r="G2" s="19">
        <v>222</v>
      </c>
      <c r="H2" s="17">
        <v>551</v>
      </c>
      <c r="I2" s="18">
        <v>4474</v>
      </c>
      <c r="J2" s="18">
        <v>33</v>
      </c>
      <c r="K2" s="18">
        <v>244</v>
      </c>
      <c r="L2" s="1">
        <v>7.7</v>
      </c>
      <c r="M2" s="18">
        <v>534</v>
      </c>
      <c r="N2" s="18">
        <v>2488</v>
      </c>
      <c r="O2" s="19">
        <v>4.7</v>
      </c>
      <c r="P2" s="18">
        <v>610</v>
      </c>
      <c r="Q2" s="18">
        <v>4148</v>
      </c>
      <c r="R2" s="18">
        <v>37</v>
      </c>
      <c r="S2" s="18">
        <v>256</v>
      </c>
      <c r="T2" s="19">
        <v>6.4</v>
      </c>
      <c r="U2" s="18">
        <v>369</v>
      </c>
      <c r="V2" s="18">
        <v>1672</v>
      </c>
      <c r="W2" s="19">
        <v>4.5</v>
      </c>
    </row>
    <row r="3" spans="1:23" x14ac:dyDescent="0.25">
      <c r="A3" s="4" t="s">
        <v>19</v>
      </c>
      <c r="B3" s="17">
        <v>15</v>
      </c>
      <c r="C3" s="18">
        <v>2</v>
      </c>
      <c r="D3" s="18">
        <v>0.88200000000000001</v>
      </c>
      <c r="E3" s="18">
        <v>385</v>
      </c>
      <c r="F3" s="18">
        <v>326</v>
      </c>
      <c r="G3" s="19">
        <v>59</v>
      </c>
      <c r="H3" s="17">
        <v>600</v>
      </c>
      <c r="I3" s="18">
        <v>3780</v>
      </c>
      <c r="J3" s="18">
        <v>41</v>
      </c>
      <c r="K3" s="18">
        <v>266</v>
      </c>
      <c r="L3" s="1">
        <v>5.9</v>
      </c>
      <c r="M3" s="18">
        <v>450</v>
      </c>
      <c r="N3" s="18">
        <v>1790</v>
      </c>
      <c r="O3" s="19">
        <v>4</v>
      </c>
      <c r="P3" s="18">
        <v>569</v>
      </c>
      <c r="Q3" s="18">
        <v>3720</v>
      </c>
      <c r="R3" s="18">
        <v>39</v>
      </c>
      <c r="S3" s="18">
        <v>250</v>
      </c>
      <c r="T3" s="19">
        <v>6.1</v>
      </c>
      <c r="U3" s="18">
        <v>418</v>
      </c>
      <c r="V3" s="18">
        <v>1731</v>
      </c>
      <c r="W3" s="19">
        <v>4.0999999999999996</v>
      </c>
    </row>
    <row r="4" spans="1:23" x14ac:dyDescent="0.25">
      <c r="A4" s="4" t="s">
        <v>24</v>
      </c>
      <c r="B4" s="17">
        <v>14</v>
      </c>
      <c r="C4" s="18">
        <v>3</v>
      </c>
      <c r="D4" s="18">
        <v>0.82399999999999995</v>
      </c>
      <c r="E4" s="18">
        <v>432</v>
      </c>
      <c r="F4" s="18">
        <v>332</v>
      </c>
      <c r="G4" s="19">
        <v>100</v>
      </c>
      <c r="H4" s="17">
        <v>548</v>
      </c>
      <c r="I4" s="18">
        <v>4043</v>
      </c>
      <c r="J4" s="18">
        <v>49</v>
      </c>
      <c r="K4" s="18">
        <v>336</v>
      </c>
      <c r="L4" s="1">
        <v>6.8</v>
      </c>
      <c r="M4" s="18">
        <v>457</v>
      </c>
      <c r="N4" s="18">
        <v>1855</v>
      </c>
      <c r="O4" s="19">
        <v>4.0999999999999996</v>
      </c>
      <c r="P4" s="18">
        <v>637</v>
      </c>
      <c r="Q4" s="18">
        <v>4114</v>
      </c>
      <c r="R4" s="18">
        <v>49</v>
      </c>
      <c r="S4" s="18">
        <v>345</v>
      </c>
      <c r="T4" s="19">
        <v>6</v>
      </c>
      <c r="U4" s="18">
        <v>392</v>
      </c>
      <c r="V4" s="18">
        <v>1588</v>
      </c>
      <c r="W4" s="19">
        <v>4.0999999999999996</v>
      </c>
    </row>
    <row r="5" spans="1:23" x14ac:dyDescent="0.25">
      <c r="A5" s="4" t="s">
        <v>29</v>
      </c>
      <c r="B5" s="17">
        <v>14</v>
      </c>
      <c r="C5" s="18">
        <v>3</v>
      </c>
      <c r="D5" s="18">
        <v>0.82399999999999995</v>
      </c>
      <c r="E5" s="18">
        <v>463</v>
      </c>
      <c r="F5" s="18">
        <v>303</v>
      </c>
      <c r="G5" s="19">
        <v>160</v>
      </c>
      <c r="H5" s="17">
        <v>448</v>
      </c>
      <c r="I5" s="18">
        <v>3194</v>
      </c>
      <c r="J5" s="18">
        <v>45</v>
      </c>
      <c r="K5" s="18">
        <v>323</v>
      </c>
      <c r="L5" s="1">
        <v>6.5</v>
      </c>
      <c r="M5" s="18">
        <v>621</v>
      </c>
      <c r="N5" s="18">
        <v>3048</v>
      </c>
      <c r="O5" s="19">
        <v>4.9000000000000004</v>
      </c>
      <c r="P5" s="18">
        <v>542</v>
      </c>
      <c r="Q5" s="18">
        <v>2961</v>
      </c>
      <c r="R5" s="18">
        <v>41</v>
      </c>
      <c r="S5" s="18">
        <v>305</v>
      </c>
      <c r="T5" s="19">
        <v>5.0999999999999996</v>
      </c>
      <c r="U5" s="18">
        <v>416</v>
      </c>
      <c r="V5" s="18">
        <v>1771</v>
      </c>
      <c r="W5" s="19">
        <v>4.3</v>
      </c>
    </row>
    <row r="6" spans="1:23" x14ac:dyDescent="0.25">
      <c r="A6" s="4" t="s">
        <v>7</v>
      </c>
      <c r="B6" s="17">
        <v>13</v>
      </c>
      <c r="C6" s="18">
        <v>4</v>
      </c>
      <c r="D6" s="18">
        <v>0.76500000000000001</v>
      </c>
      <c r="E6" s="18">
        <v>525</v>
      </c>
      <c r="F6" s="18">
        <v>368</v>
      </c>
      <c r="G6" s="19">
        <v>157</v>
      </c>
      <c r="H6" s="17">
        <v>520</v>
      </c>
      <c r="I6" s="18">
        <v>3875</v>
      </c>
      <c r="J6" s="18">
        <v>14</v>
      </c>
      <c r="K6" s="18">
        <v>63</v>
      </c>
      <c r="L6" s="1">
        <v>7.3</v>
      </c>
      <c r="M6" s="18">
        <v>491</v>
      </c>
      <c r="N6" s="18">
        <v>2230</v>
      </c>
      <c r="O6" s="19">
        <v>4.5</v>
      </c>
      <c r="P6" s="18">
        <v>578</v>
      </c>
      <c r="Q6" s="18">
        <v>3843</v>
      </c>
      <c r="R6" s="18">
        <v>39</v>
      </c>
      <c r="S6" s="18">
        <v>257</v>
      </c>
      <c r="T6" s="19">
        <v>6.2</v>
      </c>
      <c r="U6" s="18">
        <v>435</v>
      </c>
      <c r="V6" s="18">
        <v>1963</v>
      </c>
      <c r="W6" s="19">
        <v>4.5</v>
      </c>
    </row>
    <row r="7" spans="1:23" x14ac:dyDescent="0.25">
      <c r="A7" s="4" t="s">
        <v>6</v>
      </c>
      <c r="B7" s="17">
        <v>12</v>
      </c>
      <c r="C7" s="18">
        <v>5</v>
      </c>
      <c r="D7" s="18">
        <v>0.70599999999999996</v>
      </c>
      <c r="E7" s="18">
        <v>518</v>
      </c>
      <c r="F7" s="18">
        <v>361</v>
      </c>
      <c r="G7" s="19">
        <v>157</v>
      </c>
      <c r="H7" s="17">
        <v>477</v>
      </c>
      <c r="I7" s="18">
        <v>4035</v>
      </c>
      <c r="J7" s="18">
        <v>24</v>
      </c>
      <c r="K7" s="18">
        <v>154</v>
      </c>
      <c r="L7" s="1">
        <v>8.1</v>
      </c>
      <c r="M7" s="18">
        <v>554</v>
      </c>
      <c r="N7" s="18">
        <v>3189</v>
      </c>
      <c r="O7" s="19">
        <v>5.8</v>
      </c>
      <c r="P7" s="18">
        <v>625</v>
      </c>
      <c r="Q7" s="18">
        <v>4150</v>
      </c>
      <c r="R7" s="18">
        <v>54</v>
      </c>
      <c r="S7" s="18">
        <v>318</v>
      </c>
      <c r="T7" s="19">
        <v>6.1</v>
      </c>
      <c r="U7" s="18">
        <v>383</v>
      </c>
      <c r="V7" s="18">
        <v>1361</v>
      </c>
      <c r="W7" s="19">
        <v>3.6</v>
      </c>
    </row>
    <row r="8" spans="1:23" x14ac:dyDescent="0.25">
      <c r="A8" s="4" t="s">
        <v>35</v>
      </c>
      <c r="B8" s="17">
        <v>12</v>
      </c>
      <c r="C8" s="18">
        <v>5</v>
      </c>
      <c r="D8" s="18">
        <v>0.70599999999999996</v>
      </c>
      <c r="E8" s="18">
        <v>485</v>
      </c>
      <c r="F8" s="18">
        <v>391</v>
      </c>
      <c r="G8" s="19">
        <v>94</v>
      </c>
      <c r="H8" s="17">
        <v>525</v>
      </c>
      <c r="I8" s="18">
        <v>3665</v>
      </c>
      <c r="J8" s="18">
        <v>50</v>
      </c>
      <c r="K8" s="18">
        <v>267</v>
      </c>
      <c r="L8" s="1">
        <v>6.4</v>
      </c>
      <c r="M8" s="18">
        <v>526</v>
      </c>
      <c r="N8" s="18">
        <v>2619</v>
      </c>
      <c r="O8" s="19">
        <v>5</v>
      </c>
      <c r="P8" s="18">
        <v>496</v>
      </c>
      <c r="Q8" s="18">
        <v>3221</v>
      </c>
      <c r="R8" s="18">
        <v>43</v>
      </c>
      <c r="S8" s="18">
        <v>271</v>
      </c>
      <c r="T8" s="19">
        <v>6</v>
      </c>
      <c r="U8" s="18">
        <v>490</v>
      </c>
      <c r="V8" s="18">
        <v>2337</v>
      </c>
      <c r="W8" s="19">
        <v>4.8</v>
      </c>
    </row>
    <row r="9" spans="1:23" x14ac:dyDescent="0.25">
      <c r="A9" s="4" t="s">
        <v>15</v>
      </c>
      <c r="B9" s="17">
        <v>11</v>
      </c>
      <c r="C9" s="18">
        <v>6</v>
      </c>
      <c r="D9" s="18">
        <v>0.64700000000000002</v>
      </c>
      <c r="E9" s="18">
        <v>460</v>
      </c>
      <c r="F9" s="18">
        <v>338</v>
      </c>
      <c r="G9" s="19">
        <v>122</v>
      </c>
      <c r="H9" s="17">
        <v>479</v>
      </c>
      <c r="I9" s="18">
        <v>3807</v>
      </c>
      <c r="J9" s="18">
        <v>22</v>
      </c>
      <c r="K9" s="18">
        <v>132</v>
      </c>
      <c r="L9" s="1">
        <v>7.6</v>
      </c>
      <c r="M9" s="18">
        <v>526</v>
      </c>
      <c r="N9" s="18">
        <v>2496</v>
      </c>
      <c r="O9" s="19">
        <v>4.7</v>
      </c>
      <c r="P9" s="18">
        <v>565</v>
      </c>
      <c r="Q9" s="18">
        <v>3658</v>
      </c>
      <c r="R9" s="18">
        <v>45</v>
      </c>
      <c r="S9" s="18">
        <v>301</v>
      </c>
      <c r="T9" s="19">
        <v>6</v>
      </c>
      <c r="U9" s="18">
        <v>426</v>
      </c>
      <c r="V9" s="18">
        <v>1689</v>
      </c>
      <c r="W9" s="19">
        <v>4</v>
      </c>
    </row>
    <row r="10" spans="1:23" x14ac:dyDescent="0.25">
      <c r="A10" s="4" t="s">
        <v>21</v>
      </c>
      <c r="B10" s="17">
        <v>11</v>
      </c>
      <c r="C10" s="18">
        <v>6</v>
      </c>
      <c r="D10" s="18">
        <v>0.64700000000000002</v>
      </c>
      <c r="E10" s="18">
        <v>402</v>
      </c>
      <c r="F10" s="18">
        <v>301</v>
      </c>
      <c r="G10" s="19">
        <v>101</v>
      </c>
      <c r="H10" s="17">
        <v>510</v>
      </c>
      <c r="I10" s="18">
        <v>3629</v>
      </c>
      <c r="J10" s="18">
        <v>44</v>
      </c>
      <c r="K10" s="18">
        <v>272</v>
      </c>
      <c r="L10" s="1">
        <v>6.6</v>
      </c>
      <c r="M10" s="18">
        <v>463</v>
      </c>
      <c r="N10" s="18">
        <v>1882</v>
      </c>
      <c r="O10" s="19">
        <v>4.0999999999999996</v>
      </c>
      <c r="P10" s="18">
        <v>565</v>
      </c>
      <c r="Q10" s="18">
        <v>3517</v>
      </c>
      <c r="R10" s="18">
        <v>46</v>
      </c>
      <c r="S10" s="18">
        <v>245</v>
      </c>
      <c r="T10" s="19">
        <v>5.8</v>
      </c>
      <c r="U10" s="18">
        <v>426</v>
      </c>
      <c r="V10" s="18">
        <v>1997</v>
      </c>
      <c r="W10" s="19">
        <v>4.7</v>
      </c>
    </row>
    <row r="11" spans="1:23" x14ac:dyDescent="0.25">
      <c r="A11" s="4" t="s">
        <v>13</v>
      </c>
      <c r="B11" s="17">
        <v>10</v>
      </c>
      <c r="C11" s="18">
        <v>7</v>
      </c>
      <c r="D11" s="18">
        <v>0.58799999999999997</v>
      </c>
      <c r="E11" s="18">
        <v>425</v>
      </c>
      <c r="F11" s="18">
        <v>311</v>
      </c>
      <c r="G11" s="19">
        <v>114</v>
      </c>
      <c r="H11" s="17">
        <v>570</v>
      </c>
      <c r="I11" s="18">
        <v>3610</v>
      </c>
      <c r="J11" s="18">
        <v>24</v>
      </c>
      <c r="K11" s="18">
        <v>198</v>
      </c>
      <c r="L11" s="1">
        <v>6.1</v>
      </c>
      <c r="M11" s="18">
        <v>461</v>
      </c>
      <c r="N11" s="18">
        <v>1908</v>
      </c>
      <c r="O11" s="19">
        <v>4.0999999999999996</v>
      </c>
      <c r="P11" s="18">
        <v>606</v>
      </c>
      <c r="Q11" s="18">
        <v>3752</v>
      </c>
      <c r="R11" s="18">
        <v>63</v>
      </c>
      <c r="S11" s="18">
        <v>360</v>
      </c>
      <c r="T11" s="19">
        <v>5.6</v>
      </c>
      <c r="U11" s="18">
        <v>424</v>
      </c>
      <c r="V11" s="18">
        <v>1639</v>
      </c>
      <c r="W11" s="19">
        <v>3.9</v>
      </c>
    </row>
    <row r="12" spans="1:23" x14ac:dyDescent="0.25">
      <c r="A12" s="4" t="s">
        <v>16</v>
      </c>
      <c r="B12" s="17">
        <v>10</v>
      </c>
      <c r="C12" s="18">
        <v>7</v>
      </c>
      <c r="D12" s="18">
        <v>0.58799999999999997</v>
      </c>
      <c r="E12" s="18">
        <v>372</v>
      </c>
      <c r="F12" s="18">
        <v>372</v>
      </c>
      <c r="G12" s="19">
        <v>0</v>
      </c>
      <c r="H12" s="17">
        <v>570</v>
      </c>
      <c r="I12" s="18">
        <v>3526</v>
      </c>
      <c r="J12" s="18">
        <v>54</v>
      </c>
      <c r="K12" s="18">
        <v>426</v>
      </c>
      <c r="L12" s="1">
        <v>5.7</v>
      </c>
      <c r="M12" s="18">
        <v>434</v>
      </c>
      <c r="N12" s="18">
        <v>1909</v>
      </c>
      <c r="O12" s="19">
        <v>4.4000000000000004</v>
      </c>
      <c r="P12" s="18">
        <v>554</v>
      </c>
      <c r="Q12" s="18">
        <v>3417</v>
      </c>
      <c r="R12" s="18">
        <v>49</v>
      </c>
      <c r="S12" s="18">
        <v>336</v>
      </c>
      <c r="T12" s="19">
        <v>5.7</v>
      </c>
      <c r="U12" s="18">
        <v>447</v>
      </c>
      <c r="V12" s="18">
        <v>1938</v>
      </c>
      <c r="W12" s="19">
        <v>4.3</v>
      </c>
    </row>
    <row r="13" spans="1:23" x14ac:dyDescent="0.25">
      <c r="A13" s="4" t="s">
        <v>22</v>
      </c>
      <c r="B13" s="17">
        <v>10</v>
      </c>
      <c r="C13" s="18">
        <v>7</v>
      </c>
      <c r="D13" s="18">
        <v>0.58799999999999997</v>
      </c>
      <c r="E13" s="18">
        <v>367</v>
      </c>
      <c r="F13" s="18">
        <v>386</v>
      </c>
      <c r="G13" s="19">
        <v>-19</v>
      </c>
      <c r="H13" s="17">
        <v>559</v>
      </c>
      <c r="I13" s="18">
        <v>3868</v>
      </c>
      <c r="J13" s="18">
        <v>31</v>
      </c>
      <c r="K13" s="18">
        <v>228</v>
      </c>
      <c r="L13" s="1">
        <v>6.6</v>
      </c>
      <c r="M13" s="18">
        <v>450</v>
      </c>
      <c r="N13" s="18">
        <v>1765</v>
      </c>
      <c r="O13" s="19">
        <v>3.9</v>
      </c>
      <c r="P13" s="18">
        <v>542</v>
      </c>
      <c r="Q13" s="18">
        <v>3793</v>
      </c>
      <c r="R13" s="18">
        <v>38</v>
      </c>
      <c r="S13" s="18">
        <v>308</v>
      </c>
      <c r="T13" s="19">
        <v>6.5</v>
      </c>
      <c r="U13" s="18">
        <v>477</v>
      </c>
      <c r="V13" s="18">
        <v>2210</v>
      </c>
      <c r="W13" s="19">
        <v>4.5999999999999996</v>
      </c>
    </row>
    <row r="14" spans="1:23" x14ac:dyDescent="0.25">
      <c r="A14" s="4" t="s">
        <v>30</v>
      </c>
      <c r="B14" s="17">
        <v>10</v>
      </c>
      <c r="C14" s="18">
        <v>7</v>
      </c>
      <c r="D14" s="18">
        <v>0.58799999999999997</v>
      </c>
      <c r="E14" s="18">
        <v>380</v>
      </c>
      <c r="F14" s="18">
        <v>347</v>
      </c>
      <c r="G14" s="19">
        <v>33</v>
      </c>
      <c r="H14" s="17">
        <v>499</v>
      </c>
      <c r="I14" s="18">
        <v>3264</v>
      </c>
      <c r="J14" s="18">
        <v>49</v>
      </c>
      <c r="K14" s="18">
        <v>343</v>
      </c>
      <c r="L14" s="1">
        <v>6</v>
      </c>
      <c r="M14" s="18">
        <v>533</v>
      </c>
      <c r="N14" s="18">
        <v>2166</v>
      </c>
      <c r="O14" s="19">
        <v>4.0999999999999996</v>
      </c>
      <c r="P14" s="18">
        <v>582</v>
      </c>
      <c r="Q14" s="18">
        <v>3876</v>
      </c>
      <c r="R14" s="18">
        <v>40</v>
      </c>
      <c r="S14" s="18">
        <v>275</v>
      </c>
      <c r="T14" s="19">
        <v>6.2</v>
      </c>
      <c r="U14" s="18">
        <v>412</v>
      </c>
      <c r="V14" s="18">
        <v>1678</v>
      </c>
      <c r="W14" s="19">
        <v>4.0999999999999996</v>
      </c>
    </row>
    <row r="15" spans="1:23" x14ac:dyDescent="0.25">
      <c r="A15" s="4" t="s">
        <v>32</v>
      </c>
      <c r="B15" s="17">
        <v>10</v>
      </c>
      <c r="C15" s="18">
        <v>7</v>
      </c>
      <c r="D15" s="18">
        <v>0.58799999999999997</v>
      </c>
      <c r="E15" s="18">
        <v>375</v>
      </c>
      <c r="F15" s="18">
        <v>368</v>
      </c>
      <c r="G15" s="19">
        <v>7</v>
      </c>
      <c r="H15" s="17">
        <v>593</v>
      </c>
      <c r="I15" s="18">
        <v>4020</v>
      </c>
      <c r="J15" s="18">
        <v>54</v>
      </c>
      <c r="K15" s="18">
        <v>359</v>
      </c>
      <c r="L15" s="1">
        <v>6.2</v>
      </c>
      <c r="M15" s="18">
        <v>383</v>
      </c>
      <c r="N15" s="18">
        <v>1627</v>
      </c>
      <c r="O15" s="19">
        <v>4.2</v>
      </c>
      <c r="P15" s="18">
        <v>569</v>
      </c>
      <c r="Q15" s="18">
        <v>3603</v>
      </c>
      <c r="R15" s="18">
        <v>45</v>
      </c>
      <c r="S15" s="18">
        <v>327</v>
      </c>
      <c r="T15" s="19">
        <v>5.9</v>
      </c>
      <c r="U15" s="18">
        <v>451</v>
      </c>
      <c r="V15" s="18">
        <v>2053</v>
      </c>
      <c r="W15" s="19">
        <v>4.5999999999999996</v>
      </c>
    </row>
    <row r="16" spans="1:23" x14ac:dyDescent="0.25">
      <c r="A16" s="4" t="s">
        <v>33</v>
      </c>
      <c r="B16" s="17">
        <v>10</v>
      </c>
      <c r="C16" s="18">
        <v>7</v>
      </c>
      <c r="D16" s="18">
        <v>0.58799999999999997</v>
      </c>
      <c r="E16" s="18">
        <v>502</v>
      </c>
      <c r="F16" s="18">
        <v>385</v>
      </c>
      <c r="G16" s="19">
        <v>117</v>
      </c>
      <c r="H16" s="17">
        <v>571</v>
      </c>
      <c r="I16" s="18">
        <v>4257</v>
      </c>
      <c r="J16" s="18">
        <v>40</v>
      </c>
      <c r="K16" s="18">
        <v>248</v>
      </c>
      <c r="L16" s="1">
        <v>7</v>
      </c>
      <c r="M16" s="18">
        <v>483</v>
      </c>
      <c r="N16" s="18">
        <v>2536</v>
      </c>
      <c r="O16" s="19">
        <v>5.3</v>
      </c>
      <c r="P16" s="18">
        <v>630</v>
      </c>
      <c r="Q16" s="18">
        <v>4147</v>
      </c>
      <c r="R16" s="18">
        <v>46</v>
      </c>
      <c r="S16" s="18">
        <v>317</v>
      </c>
      <c r="T16" s="19">
        <v>6.1</v>
      </c>
      <c r="U16" s="18">
        <v>389</v>
      </c>
      <c r="V16" s="18">
        <v>1663</v>
      </c>
      <c r="W16" s="19">
        <v>4.3</v>
      </c>
    </row>
    <row r="17" spans="1:23" x14ac:dyDescent="0.25">
      <c r="A17" s="4" t="s">
        <v>10</v>
      </c>
      <c r="B17" s="17">
        <v>9</v>
      </c>
      <c r="C17" s="18">
        <v>8</v>
      </c>
      <c r="D17" s="18">
        <v>0.52900000000000003</v>
      </c>
      <c r="E17" s="18">
        <v>472</v>
      </c>
      <c r="F17" s="18">
        <v>434</v>
      </c>
      <c r="G17" s="19">
        <v>38</v>
      </c>
      <c r="H17" s="17">
        <v>652</v>
      </c>
      <c r="I17" s="18">
        <v>4640</v>
      </c>
      <c r="J17" s="18">
        <v>48</v>
      </c>
      <c r="K17" s="18">
        <v>278</v>
      </c>
      <c r="L17" s="1">
        <v>6.6</v>
      </c>
      <c r="M17" s="18">
        <v>380</v>
      </c>
      <c r="N17" s="18">
        <v>1574</v>
      </c>
      <c r="O17" s="19">
        <v>4.0999999999999996</v>
      </c>
      <c r="P17" s="18">
        <v>573</v>
      </c>
      <c r="Q17" s="18">
        <v>3799</v>
      </c>
      <c r="R17" s="18">
        <v>36</v>
      </c>
      <c r="S17" s="18">
        <v>217</v>
      </c>
      <c r="T17" s="19">
        <v>6.2</v>
      </c>
      <c r="U17" s="18">
        <v>479</v>
      </c>
      <c r="V17" s="18">
        <v>2122</v>
      </c>
      <c r="W17" s="19">
        <v>4.4000000000000004</v>
      </c>
    </row>
    <row r="18" spans="1:23" x14ac:dyDescent="0.25">
      <c r="A18" s="4" t="s">
        <v>4</v>
      </c>
      <c r="B18" s="17">
        <v>8</v>
      </c>
      <c r="C18" s="18">
        <v>9</v>
      </c>
      <c r="D18" s="18">
        <v>0.47099999999999997</v>
      </c>
      <c r="E18" s="18">
        <v>400</v>
      </c>
      <c r="F18" s="18">
        <v>379</v>
      </c>
      <c r="G18" s="19">
        <v>21</v>
      </c>
      <c r="H18" s="17">
        <v>543</v>
      </c>
      <c r="I18" s="18">
        <v>3639</v>
      </c>
      <c r="J18" s="18">
        <v>30</v>
      </c>
      <c r="K18" s="18">
        <v>220</v>
      </c>
      <c r="L18" s="1">
        <v>6.4</v>
      </c>
      <c r="M18" s="18">
        <v>463</v>
      </c>
      <c r="N18" s="18">
        <v>2451</v>
      </c>
      <c r="O18" s="19">
        <v>5.3</v>
      </c>
      <c r="P18" s="18">
        <v>539</v>
      </c>
      <c r="Q18" s="18">
        <v>3674</v>
      </c>
      <c r="R18" s="18">
        <v>41</v>
      </c>
      <c r="S18" s="18">
        <v>256</v>
      </c>
      <c r="T18" s="19">
        <v>6.3</v>
      </c>
      <c r="U18" s="18">
        <v>465</v>
      </c>
      <c r="V18" s="18">
        <v>2149</v>
      </c>
      <c r="W18" s="19">
        <v>4.5999999999999996</v>
      </c>
    </row>
    <row r="19" spans="1:23" x14ac:dyDescent="0.25">
      <c r="A19" s="4" t="s">
        <v>5</v>
      </c>
      <c r="B19" s="17">
        <v>8</v>
      </c>
      <c r="C19" s="18">
        <v>9</v>
      </c>
      <c r="D19" s="18">
        <v>0.47099999999999997</v>
      </c>
      <c r="E19" s="18">
        <v>389</v>
      </c>
      <c r="F19" s="18">
        <v>423</v>
      </c>
      <c r="G19" s="19">
        <v>-34</v>
      </c>
      <c r="H19" s="17">
        <v>559</v>
      </c>
      <c r="I19" s="18">
        <v>4068</v>
      </c>
      <c r="J19" s="18">
        <v>32</v>
      </c>
      <c r="K19" s="18">
        <v>215</v>
      </c>
      <c r="L19" s="1">
        <v>6.9</v>
      </c>
      <c r="M19" s="18">
        <v>495</v>
      </c>
      <c r="N19" s="18">
        <v>2219</v>
      </c>
      <c r="O19" s="19">
        <v>4.5</v>
      </c>
      <c r="P19" s="18">
        <v>578</v>
      </c>
      <c r="Q19" s="18">
        <v>3817</v>
      </c>
      <c r="R19" s="18">
        <v>31</v>
      </c>
      <c r="S19" s="18">
        <v>187</v>
      </c>
      <c r="T19" s="19">
        <v>6.3</v>
      </c>
      <c r="U19" s="18">
        <v>458</v>
      </c>
      <c r="V19" s="18">
        <v>2051</v>
      </c>
      <c r="W19" s="19">
        <v>4.5</v>
      </c>
    </row>
    <row r="20" spans="1:23" x14ac:dyDescent="0.25">
      <c r="A20" s="4" t="s">
        <v>17</v>
      </c>
      <c r="B20" s="17">
        <v>8</v>
      </c>
      <c r="C20" s="18">
        <v>9</v>
      </c>
      <c r="D20" s="18">
        <v>0.47099999999999997</v>
      </c>
      <c r="E20" s="18">
        <v>377</v>
      </c>
      <c r="F20" s="18">
        <v>427</v>
      </c>
      <c r="G20" s="19">
        <v>-50</v>
      </c>
      <c r="H20" s="17">
        <v>513</v>
      </c>
      <c r="I20" s="18">
        <v>3361</v>
      </c>
      <c r="J20" s="18">
        <v>32</v>
      </c>
      <c r="K20" s="18">
        <v>238</v>
      </c>
      <c r="L20" s="1">
        <v>6.2</v>
      </c>
      <c r="M20" s="18">
        <v>496</v>
      </c>
      <c r="N20" s="18">
        <v>2331</v>
      </c>
      <c r="O20" s="19">
        <v>4.7</v>
      </c>
      <c r="P20" s="18">
        <v>545</v>
      </c>
      <c r="Q20" s="18">
        <v>3899</v>
      </c>
      <c r="R20" s="18">
        <v>36</v>
      </c>
      <c r="S20" s="18">
        <v>243</v>
      </c>
      <c r="T20" s="19">
        <v>6.7</v>
      </c>
      <c r="U20" s="18">
        <v>531</v>
      </c>
      <c r="V20" s="18">
        <v>2241</v>
      </c>
      <c r="W20" s="19">
        <v>4.2</v>
      </c>
    </row>
    <row r="21" spans="1:23" x14ac:dyDescent="0.25">
      <c r="A21" s="4" t="s">
        <v>23</v>
      </c>
      <c r="B21" s="17">
        <v>8</v>
      </c>
      <c r="C21" s="18">
        <v>9</v>
      </c>
      <c r="D21" s="18">
        <v>0.47099999999999997</v>
      </c>
      <c r="E21" s="18">
        <v>345</v>
      </c>
      <c r="F21" s="18">
        <v>364</v>
      </c>
      <c r="G21" s="19">
        <v>-19</v>
      </c>
      <c r="H21" s="17">
        <v>591</v>
      </c>
      <c r="I21" s="18">
        <v>3737</v>
      </c>
      <c r="J21" s="18">
        <v>43</v>
      </c>
      <c r="K21" s="18">
        <v>299</v>
      </c>
      <c r="L21" s="1">
        <v>5.9</v>
      </c>
      <c r="M21" s="18">
        <v>448</v>
      </c>
      <c r="N21" s="18">
        <v>1795</v>
      </c>
      <c r="O21" s="19">
        <v>4</v>
      </c>
      <c r="P21" s="18">
        <v>572</v>
      </c>
      <c r="Q21" s="18">
        <v>3582</v>
      </c>
      <c r="R21" s="18">
        <v>35</v>
      </c>
      <c r="S21" s="18">
        <v>247</v>
      </c>
      <c r="T21" s="19">
        <v>5.9</v>
      </c>
      <c r="U21" s="18">
        <v>405</v>
      </c>
      <c r="V21" s="18">
        <v>1763</v>
      </c>
      <c r="W21" s="19">
        <v>4.4000000000000004</v>
      </c>
    </row>
    <row r="22" spans="1:23" x14ac:dyDescent="0.25">
      <c r="A22" s="4" t="s">
        <v>12</v>
      </c>
      <c r="B22" s="17">
        <v>7</v>
      </c>
      <c r="C22" s="18">
        <v>10</v>
      </c>
      <c r="D22" s="18">
        <v>0.41199999999999998</v>
      </c>
      <c r="E22" s="18">
        <v>350</v>
      </c>
      <c r="F22" s="18">
        <v>468</v>
      </c>
      <c r="G22" s="19">
        <v>-118</v>
      </c>
      <c r="H22" s="17">
        <v>637</v>
      </c>
      <c r="I22" s="18">
        <v>3862</v>
      </c>
      <c r="J22" s="18">
        <v>38</v>
      </c>
      <c r="K22" s="18">
        <v>230</v>
      </c>
      <c r="L22" s="1">
        <v>5.7</v>
      </c>
      <c r="M22" s="18">
        <v>429</v>
      </c>
      <c r="N22" s="18">
        <v>1705</v>
      </c>
      <c r="O22" s="19">
        <v>4</v>
      </c>
      <c r="P22" s="18">
        <v>512</v>
      </c>
      <c r="Q22" s="18">
        <v>3708</v>
      </c>
      <c r="R22" s="18">
        <v>52</v>
      </c>
      <c r="S22" s="18">
        <v>337</v>
      </c>
      <c r="T22" s="19">
        <v>6.6</v>
      </c>
      <c r="U22" s="18">
        <v>482</v>
      </c>
      <c r="V22" s="18">
        <v>2331</v>
      </c>
      <c r="W22" s="19">
        <v>4.8</v>
      </c>
    </row>
    <row r="23" spans="1:23" x14ac:dyDescent="0.25">
      <c r="A23" s="4" t="s">
        <v>31</v>
      </c>
      <c r="B23" s="17">
        <v>6</v>
      </c>
      <c r="C23" s="18">
        <v>11</v>
      </c>
      <c r="D23" s="18">
        <v>0.35299999999999998</v>
      </c>
      <c r="E23" s="18">
        <v>389</v>
      </c>
      <c r="F23" s="18">
        <v>436</v>
      </c>
      <c r="G23" s="19">
        <v>-47</v>
      </c>
      <c r="H23" s="17">
        <v>533</v>
      </c>
      <c r="I23" s="18">
        <v>4234</v>
      </c>
      <c r="J23" s="18">
        <v>36</v>
      </c>
      <c r="K23" s="18">
        <v>190</v>
      </c>
      <c r="L23" s="1">
        <v>7.4</v>
      </c>
      <c r="M23" s="18">
        <v>457</v>
      </c>
      <c r="N23" s="18">
        <v>2163</v>
      </c>
      <c r="O23" s="19">
        <v>4.7</v>
      </c>
      <c r="P23" s="18">
        <v>516</v>
      </c>
      <c r="Q23" s="18">
        <v>3278</v>
      </c>
      <c r="R23" s="18">
        <v>37</v>
      </c>
      <c r="S23" s="18">
        <v>198</v>
      </c>
      <c r="T23" s="19">
        <v>5.9</v>
      </c>
      <c r="U23" s="18">
        <v>476</v>
      </c>
      <c r="V23" s="18">
        <v>2118</v>
      </c>
      <c r="W23" s="19">
        <v>4.4000000000000004</v>
      </c>
    </row>
    <row r="24" spans="1:23" x14ac:dyDescent="0.25">
      <c r="A24" s="4" t="s">
        <v>8</v>
      </c>
      <c r="B24" s="17">
        <v>5</v>
      </c>
      <c r="C24" s="18">
        <v>12</v>
      </c>
      <c r="D24" s="18">
        <v>0.29399999999999998</v>
      </c>
      <c r="E24" s="18">
        <v>341</v>
      </c>
      <c r="F24" s="18">
        <v>534</v>
      </c>
      <c r="G24" s="19">
        <v>-193</v>
      </c>
      <c r="H24" s="17">
        <v>547</v>
      </c>
      <c r="I24" s="18">
        <v>3188</v>
      </c>
      <c r="J24" s="18">
        <v>36</v>
      </c>
      <c r="K24" s="18">
        <v>223</v>
      </c>
      <c r="L24" s="1">
        <v>5.5</v>
      </c>
      <c r="M24" s="18">
        <v>410</v>
      </c>
      <c r="N24" s="18">
        <v>1878</v>
      </c>
      <c r="O24" s="19">
        <v>4.5999999999999996</v>
      </c>
      <c r="P24" s="18">
        <v>530</v>
      </c>
      <c r="Q24" s="18">
        <v>3820</v>
      </c>
      <c r="R24" s="18">
        <v>32</v>
      </c>
      <c r="S24" s="18">
        <v>223</v>
      </c>
      <c r="T24" s="19">
        <v>6.8</v>
      </c>
      <c r="U24" s="18">
        <v>592</v>
      </c>
      <c r="V24" s="18">
        <v>3057</v>
      </c>
      <c r="W24" s="19">
        <v>5.2</v>
      </c>
    </row>
    <row r="25" spans="1:23" x14ac:dyDescent="0.25">
      <c r="A25" s="4" t="s">
        <v>9</v>
      </c>
      <c r="B25" s="17">
        <v>5</v>
      </c>
      <c r="C25" s="18">
        <v>12</v>
      </c>
      <c r="D25" s="18">
        <v>0.29399999999999998</v>
      </c>
      <c r="E25" s="18">
        <v>310</v>
      </c>
      <c r="F25" s="18">
        <v>370</v>
      </c>
      <c r="G25" s="19">
        <v>-60</v>
      </c>
      <c r="H25" s="17">
        <v>566</v>
      </c>
      <c r="I25" s="18">
        <v>3086</v>
      </c>
      <c r="J25" s="18">
        <v>68</v>
      </c>
      <c r="K25" s="18">
        <v>466</v>
      </c>
      <c r="L25" s="1">
        <v>4.9000000000000004</v>
      </c>
      <c r="M25" s="18">
        <v>431</v>
      </c>
      <c r="N25" s="18">
        <v>1734</v>
      </c>
      <c r="O25" s="19">
        <v>4</v>
      </c>
      <c r="P25" s="18">
        <v>503</v>
      </c>
      <c r="Q25" s="18">
        <v>3705</v>
      </c>
      <c r="R25" s="18">
        <v>40</v>
      </c>
      <c r="S25" s="18">
        <v>254</v>
      </c>
      <c r="T25" s="19">
        <v>6.8</v>
      </c>
      <c r="U25" s="18">
        <v>485</v>
      </c>
      <c r="V25" s="18">
        <v>2317</v>
      </c>
      <c r="W25" s="19">
        <v>4.8</v>
      </c>
    </row>
    <row r="26" spans="1:23" x14ac:dyDescent="0.25">
      <c r="A26" s="4" t="s">
        <v>26</v>
      </c>
      <c r="B26" s="17">
        <v>5</v>
      </c>
      <c r="C26" s="18">
        <v>12</v>
      </c>
      <c r="D26" s="18">
        <v>0.29399999999999998</v>
      </c>
      <c r="E26" s="18">
        <v>338</v>
      </c>
      <c r="F26" s="18">
        <v>398</v>
      </c>
      <c r="G26" s="19">
        <v>-60</v>
      </c>
      <c r="H26" s="17">
        <v>551</v>
      </c>
      <c r="I26" s="18">
        <v>3488</v>
      </c>
      <c r="J26" s="18">
        <v>37</v>
      </c>
      <c r="K26" s="18">
        <v>242</v>
      </c>
      <c r="L26" s="1">
        <v>5.9</v>
      </c>
      <c r="M26" s="18">
        <v>444</v>
      </c>
      <c r="N26" s="18">
        <v>1954</v>
      </c>
      <c r="O26" s="19">
        <v>4.4000000000000004</v>
      </c>
      <c r="P26" s="18">
        <v>591</v>
      </c>
      <c r="Q26" s="18">
        <v>4055</v>
      </c>
      <c r="R26" s="18">
        <v>39</v>
      </c>
      <c r="S26" s="18">
        <v>240</v>
      </c>
      <c r="T26" s="19">
        <v>6.4</v>
      </c>
      <c r="U26" s="18">
        <v>489</v>
      </c>
      <c r="V26" s="18">
        <v>2404</v>
      </c>
      <c r="W26" s="19">
        <v>4.9000000000000004</v>
      </c>
    </row>
    <row r="27" spans="1:23" x14ac:dyDescent="0.25">
      <c r="A27" s="4" t="s">
        <v>28</v>
      </c>
      <c r="B27" s="17">
        <v>5</v>
      </c>
      <c r="C27" s="18">
        <v>12</v>
      </c>
      <c r="D27" s="18">
        <v>0.29399999999999998</v>
      </c>
      <c r="E27" s="18">
        <v>338</v>
      </c>
      <c r="F27" s="18">
        <v>404</v>
      </c>
      <c r="G27" s="19">
        <v>-66</v>
      </c>
      <c r="H27" s="17">
        <v>607</v>
      </c>
      <c r="I27" s="18">
        <v>3714</v>
      </c>
      <c r="J27" s="18">
        <v>40</v>
      </c>
      <c r="K27" s="18">
        <v>302</v>
      </c>
      <c r="L27" s="1">
        <v>5.7</v>
      </c>
      <c r="M27" s="18">
        <v>363</v>
      </c>
      <c r="N27" s="18">
        <v>1561</v>
      </c>
      <c r="O27" s="19">
        <v>4.3</v>
      </c>
      <c r="P27" s="18">
        <v>521</v>
      </c>
      <c r="Q27" s="18">
        <v>3275</v>
      </c>
      <c r="R27" s="18">
        <v>43</v>
      </c>
      <c r="S27" s="18">
        <v>313</v>
      </c>
      <c r="T27" s="19">
        <v>5.8</v>
      </c>
      <c r="U27" s="18">
        <v>504</v>
      </c>
      <c r="V27" s="18">
        <v>2059</v>
      </c>
      <c r="W27" s="19">
        <v>4.0999999999999996</v>
      </c>
    </row>
    <row r="28" spans="1:23" x14ac:dyDescent="0.25">
      <c r="A28" s="4" t="s">
        <v>18</v>
      </c>
      <c r="B28" s="17">
        <v>4</v>
      </c>
      <c r="C28" s="18">
        <v>13</v>
      </c>
      <c r="D28" s="18">
        <v>0.23499999999999999</v>
      </c>
      <c r="E28" s="18">
        <v>320</v>
      </c>
      <c r="F28" s="18">
        <v>435</v>
      </c>
      <c r="G28" s="19">
        <v>-115</v>
      </c>
      <c r="H28" s="17">
        <v>546</v>
      </c>
      <c r="I28" s="18">
        <v>3477</v>
      </c>
      <c r="J28" s="18">
        <v>32</v>
      </c>
      <c r="K28" s="18">
        <v>240</v>
      </c>
      <c r="L28" s="1">
        <v>6</v>
      </c>
      <c r="M28" s="18">
        <v>414</v>
      </c>
      <c r="N28" s="18">
        <v>1729</v>
      </c>
      <c r="O28" s="19">
        <v>4.2</v>
      </c>
      <c r="P28" s="18">
        <v>580</v>
      </c>
      <c r="Q28" s="18">
        <v>4375</v>
      </c>
      <c r="R28" s="18">
        <v>34</v>
      </c>
      <c r="S28" s="18">
        <v>230</v>
      </c>
      <c r="T28" s="19">
        <v>7.1</v>
      </c>
      <c r="U28" s="18">
        <v>511</v>
      </c>
      <c r="V28" s="18">
        <v>2254</v>
      </c>
      <c r="W28" s="19">
        <v>4.4000000000000004</v>
      </c>
    </row>
    <row r="29" spans="1:23" x14ac:dyDescent="0.25">
      <c r="A29" s="4" t="s">
        <v>20</v>
      </c>
      <c r="B29" s="17">
        <v>4</v>
      </c>
      <c r="C29" s="18">
        <v>13</v>
      </c>
      <c r="D29" s="18">
        <v>0.23499999999999999</v>
      </c>
      <c r="E29" s="18">
        <v>309</v>
      </c>
      <c r="F29" s="18">
        <v>434</v>
      </c>
      <c r="G29" s="19">
        <v>-125</v>
      </c>
      <c r="H29" s="17">
        <v>635</v>
      </c>
      <c r="I29" s="18">
        <v>3797</v>
      </c>
      <c r="J29" s="18">
        <v>50</v>
      </c>
      <c r="K29" s="18">
        <v>320</v>
      </c>
      <c r="L29" s="1">
        <v>5.5</v>
      </c>
      <c r="M29" s="18">
        <v>380</v>
      </c>
      <c r="N29" s="18">
        <v>1357</v>
      </c>
      <c r="O29" s="19">
        <v>3.6</v>
      </c>
      <c r="P29" s="18">
        <v>561</v>
      </c>
      <c r="Q29" s="18">
        <v>3676</v>
      </c>
      <c r="R29" s="18">
        <v>38</v>
      </c>
      <c r="S29" s="18">
        <v>313</v>
      </c>
      <c r="T29" s="19">
        <v>6.1</v>
      </c>
      <c r="U29" s="18">
        <v>454</v>
      </c>
      <c r="V29" s="18">
        <v>1987</v>
      </c>
      <c r="W29" s="19">
        <v>4.4000000000000004</v>
      </c>
    </row>
    <row r="30" spans="1:23" x14ac:dyDescent="0.25">
      <c r="A30" s="4" t="s">
        <v>25</v>
      </c>
      <c r="B30" s="17">
        <v>4</v>
      </c>
      <c r="C30" s="18">
        <v>13</v>
      </c>
      <c r="D30" s="18">
        <v>0.23499999999999999</v>
      </c>
      <c r="E30" s="18">
        <v>289</v>
      </c>
      <c r="F30" s="18">
        <v>417</v>
      </c>
      <c r="G30" s="19">
        <v>-128</v>
      </c>
      <c r="H30" s="17">
        <v>529</v>
      </c>
      <c r="I30" s="18">
        <v>2995</v>
      </c>
      <c r="J30" s="18">
        <v>52</v>
      </c>
      <c r="K30" s="18">
        <v>348</v>
      </c>
      <c r="L30" s="1">
        <v>5.2</v>
      </c>
      <c r="M30" s="18">
        <v>446</v>
      </c>
      <c r="N30" s="18">
        <v>1969</v>
      </c>
      <c r="O30" s="19">
        <v>4.4000000000000004</v>
      </c>
      <c r="P30" s="18">
        <v>533</v>
      </c>
      <c r="Q30" s="18">
        <v>3596</v>
      </c>
      <c r="R30" s="18">
        <v>28</v>
      </c>
      <c r="S30" s="18">
        <v>153</v>
      </c>
      <c r="T30" s="19">
        <v>6.4</v>
      </c>
      <c r="U30" s="18">
        <v>507</v>
      </c>
      <c r="V30" s="18">
        <v>2233</v>
      </c>
      <c r="W30" s="19">
        <v>4.4000000000000004</v>
      </c>
    </row>
    <row r="31" spans="1:23" x14ac:dyDescent="0.25">
      <c r="A31" s="4" t="s">
        <v>11</v>
      </c>
      <c r="B31" s="17">
        <v>3</v>
      </c>
      <c r="C31" s="18">
        <v>14</v>
      </c>
      <c r="D31" s="18">
        <v>0.17599999999999999</v>
      </c>
      <c r="E31" s="18">
        <v>258</v>
      </c>
      <c r="F31" s="18">
        <v>435</v>
      </c>
      <c r="G31" s="19">
        <v>-177</v>
      </c>
      <c r="H31" s="17">
        <v>661</v>
      </c>
      <c r="I31" s="18">
        <v>3506</v>
      </c>
      <c r="J31" s="18">
        <v>66</v>
      </c>
      <c r="K31" s="18">
        <v>373</v>
      </c>
      <c r="L31" s="1">
        <v>4.8</v>
      </c>
      <c r="M31" s="18">
        <v>391</v>
      </c>
      <c r="N31" s="18">
        <v>1608</v>
      </c>
      <c r="O31" s="19">
        <v>4.0999999999999996</v>
      </c>
      <c r="P31" s="18">
        <v>511</v>
      </c>
      <c r="Q31" s="18">
        <v>3611</v>
      </c>
      <c r="R31" s="18">
        <v>41</v>
      </c>
      <c r="S31" s="18">
        <v>267</v>
      </c>
      <c r="T31" s="19">
        <v>6.5</v>
      </c>
      <c r="U31" s="18">
        <v>488</v>
      </c>
      <c r="V31" s="18">
        <v>2205</v>
      </c>
      <c r="W31" s="19">
        <v>4.5</v>
      </c>
    </row>
    <row r="32" spans="1:23" x14ac:dyDescent="0.25">
      <c r="A32" s="4" t="s">
        <v>27</v>
      </c>
      <c r="B32" s="17">
        <v>3</v>
      </c>
      <c r="C32" s="18">
        <v>14</v>
      </c>
      <c r="D32" s="18">
        <v>0.17599999999999999</v>
      </c>
      <c r="E32" s="18">
        <v>273</v>
      </c>
      <c r="F32" s="18">
        <v>415</v>
      </c>
      <c r="G32" s="19">
        <v>-142</v>
      </c>
      <c r="H32" s="17">
        <v>591</v>
      </c>
      <c r="I32" s="18">
        <v>3228</v>
      </c>
      <c r="J32" s="18">
        <v>48</v>
      </c>
      <c r="K32" s="18">
        <v>293</v>
      </c>
      <c r="L32" s="1">
        <v>5.0999999999999996</v>
      </c>
      <c r="M32" s="18">
        <v>424</v>
      </c>
      <c r="N32" s="18">
        <v>1783</v>
      </c>
      <c r="O32" s="19">
        <v>4.2</v>
      </c>
      <c r="P32" s="18">
        <v>503</v>
      </c>
      <c r="Q32" s="18">
        <v>3580</v>
      </c>
      <c r="R32" s="18">
        <v>45</v>
      </c>
      <c r="S32" s="18">
        <v>289</v>
      </c>
      <c r="T32" s="19">
        <v>6.5</v>
      </c>
      <c r="U32" s="18">
        <v>503</v>
      </c>
      <c r="V32" s="18">
        <v>2316</v>
      </c>
      <c r="W32" s="19">
        <v>4.5999999999999996</v>
      </c>
    </row>
    <row r="33" spans="1:23" x14ac:dyDescent="0.25">
      <c r="A33" s="5" t="s">
        <v>34</v>
      </c>
      <c r="B33" s="20">
        <v>3</v>
      </c>
      <c r="C33" s="21">
        <v>14</v>
      </c>
      <c r="D33" s="21">
        <v>0.17599999999999999</v>
      </c>
      <c r="E33" s="21">
        <v>311</v>
      </c>
      <c r="F33" s="21">
        <v>460</v>
      </c>
      <c r="G33" s="22">
        <v>-149</v>
      </c>
      <c r="H33" s="20">
        <v>530</v>
      </c>
      <c r="I33" s="21">
        <v>3317</v>
      </c>
      <c r="J33" s="21">
        <v>52</v>
      </c>
      <c r="K33" s="21">
        <v>304</v>
      </c>
      <c r="L33" s="2">
        <v>5.7</v>
      </c>
      <c r="M33" s="21">
        <v>450</v>
      </c>
      <c r="N33" s="21">
        <v>1855</v>
      </c>
      <c r="O33" s="22">
        <v>4.0999999999999996</v>
      </c>
      <c r="P33" s="21">
        <v>473</v>
      </c>
      <c r="Q33" s="21">
        <v>3014</v>
      </c>
      <c r="R33" s="21">
        <v>32</v>
      </c>
      <c r="S33" s="21">
        <v>202</v>
      </c>
      <c r="T33" s="22">
        <v>6</v>
      </c>
      <c r="U33" s="21">
        <v>503</v>
      </c>
      <c r="V33" s="21">
        <v>2277</v>
      </c>
      <c r="W33" s="22">
        <v>4.5</v>
      </c>
    </row>
  </sheetData>
  <conditionalFormatting sqref="L2:L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:T3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DEBD-420D-4BFA-B6C8-1B448FB35C14}">
  <dimension ref="A1:J33"/>
  <sheetViews>
    <sheetView workbookViewId="0">
      <selection activeCell="J7" sqref="J7"/>
    </sheetView>
  </sheetViews>
  <sheetFormatPr defaultRowHeight="15" x14ac:dyDescent="0.25"/>
  <cols>
    <col min="1" max="1" width="24.28515625" bestFit="1" customWidth="1"/>
    <col min="2" max="2" width="12.5703125" bestFit="1" customWidth="1"/>
    <col min="3" max="3" width="11" bestFit="1" customWidth="1"/>
    <col min="4" max="4" width="11.85546875" bestFit="1" customWidth="1"/>
    <col min="5" max="5" width="13" customWidth="1"/>
    <col min="6" max="6" width="11.85546875" bestFit="1" customWidth="1"/>
    <col min="9" max="9" width="48" bestFit="1" customWidth="1"/>
    <col min="10" max="10" width="30.85546875" bestFit="1" customWidth="1"/>
    <col min="12" max="12" width="10.28515625" bestFit="1" customWidth="1"/>
    <col min="13" max="13" width="11.5703125" bestFit="1" customWidth="1"/>
  </cols>
  <sheetData>
    <row r="1" spans="1:10" x14ac:dyDescent="0.25">
      <c r="A1" s="3" t="s">
        <v>52</v>
      </c>
      <c r="B1" s="8" t="s">
        <v>53</v>
      </c>
      <c r="C1" s="23" t="s">
        <v>69</v>
      </c>
      <c r="D1" s="13" t="s">
        <v>56</v>
      </c>
      <c r="E1" s="26" t="s">
        <v>77</v>
      </c>
      <c r="F1" s="11" t="s">
        <v>40</v>
      </c>
    </row>
    <row r="2" spans="1:10" x14ac:dyDescent="0.25">
      <c r="A2" s="4" t="s">
        <v>14</v>
      </c>
      <c r="B2" s="19">
        <v>222</v>
      </c>
      <c r="C2" s="1">
        <v>7.7</v>
      </c>
      <c r="D2" s="19">
        <v>4.7</v>
      </c>
      <c r="E2" s="19">
        <v>6.4</v>
      </c>
      <c r="F2" s="19">
        <v>4.5</v>
      </c>
    </row>
    <row r="3" spans="1:10" x14ac:dyDescent="0.25">
      <c r="A3" s="4" t="s">
        <v>19</v>
      </c>
      <c r="B3" s="19">
        <v>59</v>
      </c>
      <c r="C3" s="1">
        <v>5.9</v>
      </c>
      <c r="D3" s="19">
        <v>4</v>
      </c>
      <c r="E3" s="19">
        <v>6.1</v>
      </c>
      <c r="F3" s="19">
        <v>4.0999999999999996</v>
      </c>
    </row>
    <row r="4" spans="1:10" x14ac:dyDescent="0.25">
      <c r="A4" s="4" t="s">
        <v>24</v>
      </c>
      <c r="B4" s="19">
        <v>100</v>
      </c>
      <c r="C4" s="1">
        <v>6.8</v>
      </c>
      <c r="D4" s="19">
        <v>4.0999999999999996</v>
      </c>
      <c r="E4" s="19">
        <v>6</v>
      </c>
      <c r="F4" s="19">
        <v>4.0999999999999996</v>
      </c>
      <c r="I4" t="s">
        <v>57</v>
      </c>
    </row>
    <row r="5" spans="1:10" x14ac:dyDescent="0.25">
      <c r="A5" s="4" t="s">
        <v>29</v>
      </c>
      <c r="B5" s="19">
        <v>160</v>
      </c>
      <c r="C5" s="1">
        <v>6.5</v>
      </c>
      <c r="D5" s="19">
        <v>4.9000000000000004</v>
      </c>
      <c r="E5" s="19">
        <v>5.0999999999999996</v>
      </c>
      <c r="F5" s="19">
        <v>4.3</v>
      </c>
    </row>
    <row r="6" spans="1:10" x14ac:dyDescent="0.25">
      <c r="A6" s="4" t="s">
        <v>7</v>
      </c>
      <c r="B6" s="19">
        <v>157</v>
      </c>
      <c r="C6" s="1">
        <v>7.3</v>
      </c>
      <c r="D6" s="19">
        <v>4.5</v>
      </c>
      <c r="E6" s="19">
        <v>6.2</v>
      </c>
      <c r="F6" s="19">
        <v>4.5</v>
      </c>
      <c r="I6" t="s">
        <v>71</v>
      </c>
      <c r="J6" t="s">
        <v>75</v>
      </c>
    </row>
    <row r="7" spans="1:10" x14ac:dyDescent="0.25">
      <c r="A7" s="4" t="s">
        <v>6</v>
      </c>
      <c r="B7" s="19">
        <v>157</v>
      </c>
      <c r="C7" s="1">
        <v>8.1</v>
      </c>
      <c r="D7" s="19">
        <v>5.8</v>
      </c>
      <c r="E7" s="19">
        <v>6.1</v>
      </c>
      <c r="F7" s="19">
        <v>3.6</v>
      </c>
      <c r="I7" t="s">
        <v>76</v>
      </c>
      <c r="J7" s="27">
        <f>CORREL(B2:B33,C2:C33)</f>
        <v>0.76602574921823452</v>
      </c>
    </row>
    <row r="8" spans="1:10" x14ac:dyDescent="0.25">
      <c r="A8" s="4" t="s">
        <v>35</v>
      </c>
      <c r="B8" s="19">
        <v>94</v>
      </c>
      <c r="C8" s="1">
        <v>6.4</v>
      </c>
      <c r="D8" s="19">
        <v>5</v>
      </c>
      <c r="E8" s="19">
        <v>6</v>
      </c>
      <c r="F8" s="19">
        <v>4.8</v>
      </c>
      <c r="I8" t="s">
        <v>73</v>
      </c>
      <c r="J8" s="27">
        <f>CORREL(B2:B33,D2:D33)</f>
        <v>0.44622646778650277</v>
      </c>
    </row>
    <row r="9" spans="1:10" x14ac:dyDescent="0.25">
      <c r="A9" s="4" t="s">
        <v>15</v>
      </c>
      <c r="B9" s="19">
        <v>122</v>
      </c>
      <c r="C9" s="1">
        <v>7.6</v>
      </c>
      <c r="D9" s="19">
        <v>4.7</v>
      </c>
      <c r="E9" s="19">
        <v>6</v>
      </c>
      <c r="F9" s="19">
        <v>4</v>
      </c>
      <c r="I9" t="s">
        <v>72</v>
      </c>
      <c r="J9" s="27">
        <f>CORREL(B2:B33,E2:E33)</f>
        <v>-0.51702344470247785</v>
      </c>
    </row>
    <row r="10" spans="1:10" x14ac:dyDescent="0.25">
      <c r="A10" s="4" t="s">
        <v>21</v>
      </c>
      <c r="B10" s="19">
        <v>101</v>
      </c>
      <c r="C10" s="1">
        <v>6.6</v>
      </c>
      <c r="D10" s="19">
        <v>4.0999999999999996</v>
      </c>
      <c r="E10" s="19">
        <v>5.8</v>
      </c>
      <c r="F10" s="19">
        <v>4.7</v>
      </c>
      <c r="I10" t="s">
        <v>74</v>
      </c>
      <c r="J10" s="27">
        <f>CORREL(B2:B33,F2:F33)</f>
        <v>-0.45184620582616658</v>
      </c>
    </row>
    <row r="11" spans="1:10" x14ac:dyDescent="0.25">
      <c r="A11" s="4" t="s">
        <v>13</v>
      </c>
      <c r="B11" s="19">
        <v>114</v>
      </c>
      <c r="C11" s="1">
        <v>6.1</v>
      </c>
      <c r="D11" s="19">
        <v>4.0999999999999996</v>
      </c>
      <c r="E11" s="19">
        <v>5.6</v>
      </c>
      <c r="F11" s="19">
        <v>3.9</v>
      </c>
    </row>
    <row r="12" spans="1:10" x14ac:dyDescent="0.25">
      <c r="A12" s="4" t="s">
        <v>16</v>
      </c>
      <c r="B12" s="19">
        <v>0</v>
      </c>
      <c r="C12" s="1">
        <v>5.7</v>
      </c>
      <c r="D12" s="19">
        <v>4.4000000000000004</v>
      </c>
      <c r="E12" s="19">
        <v>5.7</v>
      </c>
      <c r="F12" s="19">
        <v>4.3</v>
      </c>
    </row>
    <row r="13" spans="1:10" x14ac:dyDescent="0.25">
      <c r="A13" s="4" t="s">
        <v>22</v>
      </c>
      <c r="B13" s="19">
        <v>-19</v>
      </c>
      <c r="C13" s="1">
        <v>6.6</v>
      </c>
      <c r="D13" s="19">
        <v>3.9</v>
      </c>
      <c r="E13" s="19">
        <v>6.5</v>
      </c>
      <c r="F13" s="19">
        <v>4.5999999999999996</v>
      </c>
    </row>
    <row r="14" spans="1:10" x14ac:dyDescent="0.25">
      <c r="A14" s="4" t="s">
        <v>30</v>
      </c>
      <c r="B14" s="19">
        <v>33</v>
      </c>
      <c r="C14" s="1">
        <v>6</v>
      </c>
      <c r="D14" s="19">
        <v>4.0999999999999996</v>
      </c>
      <c r="E14" s="19">
        <v>6.2</v>
      </c>
      <c r="F14" s="19">
        <v>4.0999999999999996</v>
      </c>
    </row>
    <row r="15" spans="1:10" x14ac:dyDescent="0.25">
      <c r="A15" s="4" t="s">
        <v>32</v>
      </c>
      <c r="B15" s="19">
        <v>7</v>
      </c>
      <c r="C15" s="1">
        <v>6.2</v>
      </c>
      <c r="D15" s="19">
        <v>4.2</v>
      </c>
      <c r="E15" s="19">
        <v>5.9</v>
      </c>
      <c r="F15" s="19">
        <v>4.5999999999999996</v>
      </c>
    </row>
    <row r="16" spans="1:10" x14ac:dyDescent="0.25">
      <c r="A16" s="4" t="s">
        <v>33</v>
      </c>
      <c r="B16" s="19">
        <v>117</v>
      </c>
      <c r="C16" s="1">
        <v>7</v>
      </c>
      <c r="D16" s="19">
        <v>5.3</v>
      </c>
      <c r="E16" s="19">
        <v>6.1</v>
      </c>
      <c r="F16" s="19">
        <v>4.3</v>
      </c>
    </row>
    <row r="17" spans="1:6" x14ac:dyDescent="0.25">
      <c r="A17" s="4" t="s">
        <v>10</v>
      </c>
      <c r="B17" s="19">
        <v>38</v>
      </c>
      <c r="C17" s="1">
        <v>6.6</v>
      </c>
      <c r="D17" s="19">
        <v>4.0999999999999996</v>
      </c>
      <c r="E17" s="19">
        <v>6.2</v>
      </c>
      <c r="F17" s="19">
        <v>4.4000000000000004</v>
      </c>
    </row>
    <row r="18" spans="1:6" x14ac:dyDescent="0.25">
      <c r="A18" s="4" t="s">
        <v>4</v>
      </c>
      <c r="B18" s="19">
        <v>21</v>
      </c>
      <c r="C18" s="1">
        <v>6.4</v>
      </c>
      <c r="D18" s="19">
        <v>5.3</v>
      </c>
      <c r="E18" s="19">
        <v>6.3</v>
      </c>
      <c r="F18" s="19">
        <v>4.5999999999999996</v>
      </c>
    </row>
    <row r="19" spans="1:6" x14ac:dyDescent="0.25">
      <c r="A19" s="4" t="s">
        <v>5</v>
      </c>
      <c r="B19" s="19">
        <v>-34</v>
      </c>
      <c r="C19" s="1">
        <v>6.9</v>
      </c>
      <c r="D19" s="19">
        <v>4.5</v>
      </c>
      <c r="E19" s="19">
        <v>6.3</v>
      </c>
      <c r="F19" s="19">
        <v>4.5</v>
      </c>
    </row>
    <row r="20" spans="1:6" x14ac:dyDescent="0.25">
      <c r="A20" s="4" t="s">
        <v>17</v>
      </c>
      <c r="B20" s="19">
        <v>-50</v>
      </c>
      <c r="C20" s="1">
        <v>6.2</v>
      </c>
      <c r="D20" s="19">
        <v>4.7</v>
      </c>
      <c r="E20" s="19">
        <v>6.7</v>
      </c>
      <c r="F20" s="19">
        <v>4.2</v>
      </c>
    </row>
    <row r="21" spans="1:6" x14ac:dyDescent="0.25">
      <c r="A21" s="4" t="s">
        <v>23</v>
      </c>
      <c r="B21" s="19">
        <v>-19</v>
      </c>
      <c r="C21" s="1">
        <v>5.9</v>
      </c>
      <c r="D21" s="19">
        <v>4</v>
      </c>
      <c r="E21" s="19">
        <v>5.9</v>
      </c>
      <c r="F21" s="19">
        <v>4.4000000000000004</v>
      </c>
    </row>
    <row r="22" spans="1:6" x14ac:dyDescent="0.25">
      <c r="A22" s="4" t="s">
        <v>12</v>
      </c>
      <c r="B22" s="19">
        <v>-118</v>
      </c>
      <c r="C22" s="1">
        <v>5.7</v>
      </c>
      <c r="D22" s="19">
        <v>4</v>
      </c>
      <c r="E22" s="19">
        <v>6.6</v>
      </c>
      <c r="F22" s="19">
        <v>4.8</v>
      </c>
    </row>
    <row r="23" spans="1:6" x14ac:dyDescent="0.25">
      <c r="A23" s="4" t="s">
        <v>31</v>
      </c>
      <c r="B23" s="19">
        <v>-47</v>
      </c>
      <c r="C23" s="1">
        <v>7.4</v>
      </c>
      <c r="D23" s="19">
        <v>4.7</v>
      </c>
      <c r="E23" s="19">
        <v>5.9</v>
      </c>
      <c r="F23" s="19">
        <v>4.4000000000000004</v>
      </c>
    </row>
    <row r="24" spans="1:6" x14ac:dyDescent="0.25">
      <c r="A24" s="4" t="s">
        <v>8</v>
      </c>
      <c r="B24" s="19">
        <v>-193</v>
      </c>
      <c r="C24" s="1">
        <v>5.5</v>
      </c>
      <c r="D24" s="19">
        <v>4.5999999999999996</v>
      </c>
      <c r="E24" s="19">
        <v>6.8</v>
      </c>
      <c r="F24" s="19">
        <v>5.2</v>
      </c>
    </row>
    <row r="25" spans="1:6" x14ac:dyDescent="0.25">
      <c r="A25" s="4" t="s">
        <v>9</v>
      </c>
      <c r="B25" s="19">
        <v>-60</v>
      </c>
      <c r="C25" s="1">
        <v>4.9000000000000004</v>
      </c>
      <c r="D25" s="19">
        <v>4</v>
      </c>
      <c r="E25" s="19">
        <v>6.8</v>
      </c>
      <c r="F25" s="19">
        <v>4.8</v>
      </c>
    </row>
    <row r="26" spans="1:6" x14ac:dyDescent="0.25">
      <c r="A26" s="4" t="s">
        <v>26</v>
      </c>
      <c r="B26" s="19">
        <v>-60</v>
      </c>
      <c r="C26" s="1">
        <v>5.9</v>
      </c>
      <c r="D26" s="19">
        <v>4.4000000000000004</v>
      </c>
      <c r="E26" s="19">
        <v>6.4</v>
      </c>
      <c r="F26" s="19">
        <v>4.9000000000000004</v>
      </c>
    </row>
    <row r="27" spans="1:6" x14ac:dyDescent="0.25">
      <c r="A27" s="4" t="s">
        <v>28</v>
      </c>
      <c r="B27" s="19">
        <v>-66</v>
      </c>
      <c r="C27" s="1">
        <v>5.7</v>
      </c>
      <c r="D27" s="19">
        <v>4.3</v>
      </c>
      <c r="E27" s="19">
        <v>5.8</v>
      </c>
      <c r="F27" s="19">
        <v>4.0999999999999996</v>
      </c>
    </row>
    <row r="28" spans="1:6" x14ac:dyDescent="0.25">
      <c r="A28" s="4" t="s">
        <v>18</v>
      </c>
      <c r="B28" s="19">
        <v>-115</v>
      </c>
      <c r="C28" s="1">
        <v>6</v>
      </c>
      <c r="D28" s="19">
        <v>4.2</v>
      </c>
      <c r="E28" s="19">
        <v>7.1</v>
      </c>
      <c r="F28" s="19">
        <v>4.4000000000000004</v>
      </c>
    </row>
    <row r="29" spans="1:6" x14ac:dyDescent="0.25">
      <c r="A29" s="4" t="s">
        <v>20</v>
      </c>
      <c r="B29" s="19">
        <v>-125</v>
      </c>
      <c r="C29" s="1">
        <v>5.5</v>
      </c>
      <c r="D29" s="19">
        <v>3.6</v>
      </c>
      <c r="E29" s="19">
        <v>6.1</v>
      </c>
      <c r="F29" s="19">
        <v>4.4000000000000004</v>
      </c>
    </row>
    <row r="30" spans="1:6" x14ac:dyDescent="0.25">
      <c r="A30" s="4" t="s">
        <v>25</v>
      </c>
      <c r="B30" s="19">
        <v>-128</v>
      </c>
      <c r="C30" s="1">
        <v>5.2</v>
      </c>
      <c r="D30" s="19">
        <v>4.4000000000000004</v>
      </c>
      <c r="E30" s="19">
        <v>6.4</v>
      </c>
      <c r="F30" s="19">
        <v>4.4000000000000004</v>
      </c>
    </row>
    <row r="31" spans="1:6" x14ac:dyDescent="0.25">
      <c r="A31" s="4" t="s">
        <v>11</v>
      </c>
      <c r="B31" s="19">
        <v>-177</v>
      </c>
      <c r="C31" s="1">
        <v>4.8</v>
      </c>
      <c r="D31" s="19">
        <v>4.0999999999999996</v>
      </c>
      <c r="E31" s="19">
        <v>6.5</v>
      </c>
      <c r="F31" s="19">
        <v>4.5</v>
      </c>
    </row>
    <row r="32" spans="1:6" x14ac:dyDescent="0.25">
      <c r="A32" s="4" t="s">
        <v>27</v>
      </c>
      <c r="B32" s="19">
        <v>-142</v>
      </c>
      <c r="C32" s="1">
        <v>5.0999999999999996</v>
      </c>
      <c r="D32" s="19">
        <v>4.2</v>
      </c>
      <c r="E32" s="19">
        <v>6.5</v>
      </c>
      <c r="F32" s="19">
        <v>4.5999999999999996</v>
      </c>
    </row>
    <row r="33" spans="1:6" x14ac:dyDescent="0.25">
      <c r="A33" s="5" t="s">
        <v>34</v>
      </c>
      <c r="B33" s="22">
        <v>-149</v>
      </c>
      <c r="C33" s="2">
        <v>5.7</v>
      </c>
      <c r="D33" s="22">
        <v>4.0999999999999996</v>
      </c>
      <c r="E33" s="22">
        <v>6</v>
      </c>
      <c r="F33" s="22">
        <v>4.5</v>
      </c>
    </row>
  </sheetData>
  <autoFilter ref="A1:F33" xr:uid="{4103F86E-1576-4374-BCE2-1E88A6465072}"/>
  <conditionalFormatting sqref="C2:C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8BB0-3EEA-4B24-9B10-38513F3F527C}">
  <dimension ref="A1:K33"/>
  <sheetViews>
    <sheetView workbookViewId="0">
      <selection activeCell="N28" sqref="N28"/>
    </sheetView>
  </sheetViews>
  <sheetFormatPr defaultRowHeight="15" x14ac:dyDescent="0.25"/>
  <cols>
    <col min="1" max="1" width="3.140625" bestFit="1" customWidth="1"/>
    <col min="2" max="2" width="21.85546875" bestFit="1" customWidth="1"/>
    <col min="11" max="11" width="22.42578125" bestFit="1" customWidth="1"/>
  </cols>
  <sheetData>
    <row r="1" spans="1:11" x14ac:dyDescent="0.25">
      <c r="A1" s="15" t="s">
        <v>0</v>
      </c>
      <c r="B1" s="15" t="s">
        <v>1</v>
      </c>
      <c r="C1" s="15" t="s">
        <v>63</v>
      </c>
      <c r="D1" s="15" t="s">
        <v>64</v>
      </c>
      <c r="E1" s="15" t="s">
        <v>65</v>
      </c>
      <c r="F1" s="15" t="s">
        <v>66</v>
      </c>
      <c r="G1" s="15" t="s">
        <v>67</v>
      </c>
      <c r="H1" s="15" t="s">
        <v>68</v>
      </c>
    </row>
    <row r="2" spans="1:11" x14ac:dyDescent="0.25">
      <c r="A2">
        <v>1</v>
      </c>
      <c r="B2" t="s">
        <v>15</v>
      </c>
      <c r="C2">
        <v>536</v>
      </c>
      <c r="D2">
        <v>4261</v>
      </c>
      <c r="E2">
        <v>435</v>
      </c>
      <c r="F2">
        <v>1917</v>
      </c>
      <c r="G2" s="14">
        <f>D2/C2</f>
        <v>7.9496268656716422</v>
      </c>
      <c r="H2" s="14">
        <f>F2/E2</f>
        <v>4.4068965517241381</v>
      </c>
    </row>
    <row r="3" spans="1:11" x14ac:dyDescent="0.25">
      <c r="A3">
        <v>2</v>
      </c>
      <c r="B3" t="s">
        <v>13</v>
      </c>
      <c r="C3">
        <v>607</v>
      </c>
      <c r="D3">
        <v>4661</v>
      </c>
      <c r="E3">
        <v>443</v>
      </c>
      <c r="F3">
        <v>1785</v>
      </c>
      <c r="G3" s="14">
        <f t="shared" ref="G3:G33" si="0">D3/C3</f>
        <v>7.6787479406919275</v>
      </c>
      <c r="H3" s="14">
        <f t="shared" ref="H3:H33" si="1">F3/E3</f>
        <v>4.0293453724604964</v>
      </c>
    </row>
    <row r="4" spans="1:11" x14ac:dyDescent="0.25">
      <c r="A4">
        <v>3</v>
      </c>
      <c r="B4" t="s">
        <v>29</v>
      </c>
      <c r="C4">
        <v>621</v>
      </c>
      <c r="D4">
        <v>4356</v>
      </c>
      <c r="E4">
        <v>474</v>
      </c>
      <c r="F4">
        <v>1992</v>
      </c>
      <c r="G4" s="14">
        <f t="shared" si="0"/>
        <v>7.0144927536231885</v>
      </c>
      <c r="H4" s="14">
        <f t="shared" si="1"/>
        <v>4.2025316455696204</v>
      </c>
    </row>
    <row r="5" spans="1:11" x14ac:dyDescent="0.25">
      <c r="A5">
        <v>4</v>
      </c>
      <c r="B5" t="s">
        <v>25</v>
      </c>
      <c r="C5">
        <v>609</v>
      </c>
      <c r="D5">
        <v>4121</v>
      </c>
      <c r="E5">
        <v>438</v>
      </c>
      <c r="F5">
        <v>1727</v>
      </c>
      <c r="G5" s="14">
        <f t="shared" si="0"/>
        <v>6.7668308702791462</v>
      </c>
      <c r="H5" s="14">
        <f t="shared" si="1"/>
        <v>3.9429223744292239</v>
      </c>
    </row>
    <row r="6" spans="1:11" x14ac:dyDescent="0.25">
      <c r="A6">
        <v>5</v>
      </c>
      <c r="B6" t="s">
        <v>12</v>
      </c>
      <c r="C6">
        <v>476</v>
      </c>
      <c r="D6">
        <v>3784</v>
      </c>
      <c r="E6">
        <v>508</v>
      </c>
      <c r="F6">
        <v>2354</v>
      </c>
      <c r="G6" s="14">
        <f t="shared" si="0"/>
        <v>7.9495798319327733</v>
      </c>
      <c r="H6" s="14">
        <f t="shared" si="1"/>
        <v>4.6338582677165352</v>
      </c>
    </row>
    <row r="7" spans="1:11" x14ac:dyDescent="0.25">
      <c r="A7">
        <v>6</v>
      </c>
      <c r="B7" t="s">
        <v>17</v>
      </c>
      <c r="C7">
        <v>661</v>
      </c>
      <c r="D7">
        <v>4894</v>
      </c>
      <c r="E7">
        <v>415</v>
      </c>
      <c r="F7">
        <v>1612</v>
      </c>
      <c r="G7" s="14">
        <f t="shared" si="0"/>
        <v>7.4039334341906207</v>
      </c>
      <c r="H7" s="14">
        <f t="shared" si="1"/>
        <v>3.8843373493975903</v>
      </c>
      <c r="K7" s="15" t="s">
        <v>58</v>
      </c>
    </row>
    <row r="8" spans="1:11" x14ac:dyDescent="0.25">
      <c r="A8">
        <v>7</v>
      </c>
      <c r="B8" t="s">
        <v>30</v>
      </c>
      <c r="C8">
        <v>612</v>
      </c>
      <c r="D8">
        <v>4825</v>
      </c>
      <c r="E8">
        <v>423</v>
      </c>
      <c r="F8">
        <v>1752</v>
      </c>
      <c r="G8" s="14">
        <f t="shared" si="0"/>
        <v>7.8839869281045756</v>
      </c>
      <c r="H8" s="14">
        <f t="shared" si="1"/>
        <v>4.1418439716312054</v>
      </c>
      <c r="K8" s="16">
        <f>CORREL(G2:G33,H2:H33)</f>
        <v>4.2451585513627196E-2</v>
      </c>
    </row>
    <row r="9" spans="1:11" x14ac:dyDescent="0.25">
      <c r="A9">
        <v>8</v>
      </c>
      <c r="B9" t="s">
        <v>6</v>
      </c>
      <c r="C9">
        <v>554</v>
      </c>
      <c r="D9">
        <v>3819</v>
      </c>
      <c r="E9">
        <v>448</v>
      </c>
      <c r="F9">
        <v>2019</v>
      </c>
      <c r="G9" s="14">
        <f t="shared" si="0"/>
        <v>6.8935018050541519</v>
      </c>
      <c r="H9" s="14">
        <f t="shared" si="1"/>
        <v>4.5066964285714288</v>
      </c>
    </row>
    <row r="10" spans="1:11" x14ac:dyDescent="0.25">
      <c r="A10">
        <v>9</v>
      </c>
      <c r="B10" t="s">
        <v>26</v>
      </c>
      <c r="C10">
        <v>659</v>
      </c>
      <c r="D10">
        <v>4764</v>
      </c>
      <c r="E10">
        <v>406</v>
      </c>
      <c r="F10">
        <v>1818</v>
      </c>
      <c r="G10" s="14">
        <f t="shared" si="0"/>
        <v>7.2291350531107739</v>
      </c>
      <c r="H10" s="14">
        <f t="shared" si="1"/>
        <v>4.4778325123152714</v>
      </c>
    </row>
    <row r="11" spans="1:11" x14ac:dyDescent="0.25">
      <c r="A11">
        <v>10</v>
      </c>
      <c r="B11" t="s">
        <v>32</v>
      </c>
      <c r="C11">
        <v>454</v>
      </c>
      <c r="D11">
        <v>3250</v>
      </c>
      <c r="E11">
        <v>525</v>
      </c>
      <c r="F11">
        <v>2762</v>
      </c>
      <c r="G11" s="14">
        <f t="shared" si="0"/>
        <v>7.1585903083700444</v>
      </c>
      <c r="H11" s="14">
        <f t="shared" si="1"/>
        <v>5.2609523809523813</v>
      </c>
    </row>
    <row r="12" spans="1:11" x14ac:dyDescent="0.25">
      <c r="A12">
        <v>11</v>
      </c>
      <c r="B12" t="s">
        <v>23</v>
      </c>
      <c r="C12">
        <v>595</v>
      </c>
      <c r="D12">
        <v>3729</v>
      </c>
      <c r="E12">
        <v>399</v>
      </c>
      <c r="F12">
        <v>1872</v>
      </c>
      <c r="G12" s="14">
        <f t="shared" si="0"/>
        <v>6.2672268907563025</v>
      </c>
      <c r="H12" s="14">
        <f t="shared" si="1"/>
        <v>4.6917293233082704</v>
      </c>
    </row>
    <row r="13" spans="1:11" x14ac:dyDescent="0.25">
      <c r="A13">
        <v>12</v>
      </c>
      <c r="B13" t="s">
        <v>5</v>
      </c>
      <c r="C13">
        <v>632</v>
      </c>
      <c r="D13">
        <v>4553</v>
      </c>
      <c r="E13">
        <v>372</v>
      </c>
      <c r="F13">
        <v>1498</v>
      </c>
      <c r="G13" s="14">
        <f t="shared" si="0"/>
        <v>7.2041139240506329</v>
      </c>
      <c r="H13" s="14">
        <f t="shared" si="1"/>
        <v>4.0268817204301079</v>
      </c>
    </row>
    <row r="14" spans="1:11" x14ac:dyDescent="0.25">
      <c r="A14">
        <v>13</v>
      </c>
      <c r="B14" t="s">
        <v>27</v>
      </c>
      <c r="C14">
        <v>607</v>
      </c>
      <c r="D14">
        <v>4272</v>
      </c>
      <c r="E14">
        <v>449</v>
      </c>
      <c r="F14">
        <v>1603</v>
      </c>
      <c r="G14" s="14">
        <f t="shared" si="0"/>
        <v>7.0378912685337722</v>
      </c>
      <c r="H14" s="14">
        <f t="shared" si="1"/>
        <v>3.5701559020044544</v>
      </c>
    </row>
    <row r="15" spans="1:11" x14ac:dyDescent="0.25">
      <c r="A15">
        <v>14</v>
      </c>
      <c r="B15" t="s">
        <v>16</v>
      </c>
      <c r="C15">
        <v>485</v>
      </c>
      <c r="D15">
        <v>3352</v>
      </c>
      <c r="E15">
        <v>551</v>
      </c>
      <c r="F15">
        <v>2161</v>
      </c>
      <c r="G15" s="14">
        <f t="shared" si="0"/>
        <v>6.9113402061855673</v>
      </c>
      <c r="H15" s="14">
        <f t="shared" si="1"/>
        <v>3.9219600725952812</v>
      </c>
    </row>
    <row r="16" spans="1:11" x14ac:dyDescent="0.25">
      <c r="A16">
        <v>15</v>
      </c>
      <c r="B16" t="s">
        <v>10</v>
      </c>
      <c r="C16">
        <v>503</v>
      </c>
      <c r="D16">
        <v>3421</v>
      </c>
      <c r="E16">
        <v>492</v>
      </c>
      <c r="F16">
        <v>2147</v>
      </c>
      <c r="G16" s="14">
        <f t="shared" si="0"/>
        <v>6.8011928429423456</v>
      </c>
      <c r="H16" s="14">
        <f t="shared" si="1"/>
        <v>4.3638211382113825</v>
      </c>
    </row>
    <row r="17" spans="1:8" x14ac:dyDescent="0.25">
      <c r="A17">
        <v>16</v>
      </c>
      <c r="B17" t="s">
        <v>19</v>
      </c>
      <c r="C17">
        <v>493</v>
      </c>
      <c r="D17">
        <v>3182</v>
      </c>
      <c r="E17">
        <v>420</v>
      </c>
      <c r="F17">
        <v>1918</v>
      </c>
      <c r="G17" s="14">
        <f t="shared" si="0"/>
        <v>6.4543610547667347</v>
      </c>
      <c r="H17" s="14">
        <f t="shared" si="1"/>
        <v>4.5666666666666664</v>
      </c>
    </row>
    <row r="18" spans="1:8" x14ac:dyDescent="0.25">
      <c r="A18">
        <v>17</v>
      </c>
      <c r="B18" t="s">
        <v>59</v>
      </c>
      <c r="C18">
        <v>574</v>
      </c>
      <c r="D18">
        <v>4098</v>
      </c>
      <c r="E18">
        <v>398</v>
      </c>
      <c r="F18">
        <v>1367</v>
      </c>
      <c r="G18" s="14">
        <f t="shared" si="0"/>
        <v>7.1393728222996513</v>
      </c>
      <c r="H18" s="14">
        <f t="shared" si="1"/>
        <v>3.4346733668341707</v>
      </c>
    </row>
    <row r="19" spans="1:8" x14ac:dyDescent="0.25">
      <c r="A19">
        <v>18</v>
      </c>
      <c r="B19" t="s">
        <v>7</v>
      </c>
      <c r="C19">
        <v>579</v>
      </c>
      <c r="D19">
        <v>3614</v>
      </c>
      <c r="E19">
        <v>402</v>
      </c>
      <c r="F19">
        <v>1482</v>
      </c>
      <c r="G19" s="14">
        <f t="shared" si="0"/>
        <v>6.2417962003454228</v>
      </c>
      <c r="H19" s="14">
        <f t="shared" si="1"/>
        <v>3.6865671641791047</v>
      </c>
    </row>
    <row r="20" spans="1:8" x14ac:dyDescent="0.25">
      <c r="A20">
        <v>19</v>
      </c>
      <c r="B20" t="s">
        <v>8</v>
      </c>
      <c r="C20">
        <v>545</v>
      </c>
      <c r="D20">
        <v>3511</v>
      </c>
      <c r="E20">
        <v>473</v>
      </c>
      <c r="F20">
        <v>2036</v>
      </c>
      <c r="G20" s="14">
        <f t="shared" si="0"/>
        <v>6.4422018348623853</v>
      </c>
      <c r="H20" s="14">
        <f t="shared" si="1"/>
        <v>4.3044397463002113</v>
      </c>
    </row>
    <row r="21" spans="1:8" x14ac:dyDescent="0.25">
      <c r="A21">
        <v>20</v>
      </c>
      <c r="B21" t="s">
        <v>24</v>
      </c>
      <c r="C21">
        <v>517</v>
      </c>
      <c r="D21">
        <v>3244</v>
      </c>
      <c r="E21">
        <v>413</v>
      </c>
      <c r="F21">
        <v>1804</v>
      </c>
      <c r="G21" s="14">
        <f t="shared" si="0"/>
        <v>6.274661508704062</v>
      </c>
      <c r="H21" s="14">
        <f t="shared" si="1"/>
        <v>4.3680387409200971</v>
      </c>
    </row>
    <row r="22" spans="1:8" x14ac:dyDescent="0.25">
      <c r="A22">
        <v>21</v>
      </c>
      <c r="B22" t="s">
        <v>60</v>
      </c>
      <c r="C22">
        <v>515</v>
      </c>
      <c r="D22">
        <v>3400</v>
      </c>
      <c r="E22">
        <v>395</v>
      </c>
      <c r="F22">
        <v>1635</v>
      </c>
      <c r="G22" s="14">
        <f t="shared" si="0"/>
        <v>6.6019417475728153</v>
      </c>
      <c r="H22" s="14">
        <f t="shared" si="1"/>
        <v>4.1392405063291138</v>
      </c>
    </row>
    <row r="23" spans="1:8" x14ac:dyDescent="0.25">
      <c r="A23">
        <v>22</v>
      </c>
      <c r="B23" t="s">
        <v>14</v>
      </c>
      <c r="C23">
        <v>604</v>
      </c>
      <c r="D23">
        <v>4030</v>
      </c>
      <c r="E23">
        <v>396</v>
      </c>
      <c r="F23">
        <v>1422</v>
      </c>
      <c r="G23" s="14">
        <f t="shared" si="0"/>
        <v>6.6721854304635766</v>
      </c>
      <c r="H23" s="14">
        <f t="shared" si="1"/>
        <v>3.5909090909090908</v>
      </c>
    </row>
    <row r="24" spans="1:8" x14ac:dyDescent="0.25">
      <c r="A24">
        <v>23</v>
      </c>
      <c r="B24" t="s">
        <v>9</v>
      </c>
      <c r="C24">
        <v>609</v>
      </c>
      <c r="D24">
        <v>3792</v>
      </c>
      <c r="E24">
        <v>355</v>
      </c>
      <c r="F24">
        <v>1441</v>
      </c>
      <c r="G24" s="14">
        <f t="shared" si="0"/>
        <v>6.2266009852216753</v>
      </c>
      <c r="H24" s="14">
        <f t="shared" si="1"/>
        <v>4.0591549295774652</v>
      </c>
    </row>
    <row r="25" spans="1:8" x14ac:dyDescent="0.25">
      <c r="A25">
        <v>24</v>
      </c>
      <c r="B25" t="s">
        <v>4</v>
      </c>
      <c r="C25">
        <v>568</v>
      </c>
      <c r="D25">
        <v>3808</v>
      </c>
      <c r="E25">
        <v>397</v>
      </c>
      <c r="F25">
        <v>1308</v>
      </c>
      <c r="G25" s="14">
        <f t="shared" si="0"/>
        <v>6.704225352112676</v>
      </c>
      <c r="H25" s="14">
        <f t="shared" si="1"/>
        <v>3.2947103274559195</v>
      </c>
    </row>
    <row r="26" spans="1:8" x14ac:dyDescent="0.25">
      <c r="A26">
        <v>25</v>
      </c>
      <c r="B26" t="s">
        <v>31</v>
      </c>
      <c r="C26">
        <v>487</v>
      </c>
      <c r="D26">
        <v>3063</v>
      </c>
      <c r="E26">
        <v>470</v>
      </c>
      <c r="F26">
        <v>2176</v>
      </c>
      <c r="G26" s="14">
        <f t="shared" si="0"/>
        <v>6.28952772073922</v>
      </c>
      <c r="H26" s="14">
        <f t="shared" si="1"/>
        <v>4.6297872340425528</v>
      </c>
    </row>
    <row r="27" spans="1:8" x14ac:dyDescent="0.25">
      <c r="A27">
        <v>26</v>
      </c>
      <c r="B27" t="s">
        <v>61</v>
      </c>
      <c r="C27">
        <v>547</v>
      </c>
      <c r="D27">
        <v>4047</v>
      </c>
      <c r="E27">
        <v>401</v>
      </c>
      <c r="F27">
        <v>1691</v>
      </c>
      <c r="G27" s="14">
        <f t="shared" si="0"/>
        <v>7.3985374771480803</v>
      </c>
      <c r="H27" s="14">
        <f t="shared" si="1"/>
        <v>4.2169576059850371</v>
      </c>
    </row>
    <row r="28" spans="1:8" x14ac:dyDescent="0.25">
      <c r="A28">
        <v>27</v>
      </c>
      <c r="B28" t="s">
        <v>11</v>
      </c>
      <c r="C28">
        <v>502</v>
      </c>
      <c r="D28">
        <v>3465</v>
      </c>
      <c r="E28">
        <v>477</v>
      </c>
      <c r="F28">
        <v>1728</v>
      </c>
      <c r="G28" s="14">
        <f t="shared" si="0"/>
        <v>6.9023904382470116</v>
      </c>
      <c r="H28" s="14">
        <f t="shared" si="1"/>
        <v>3.6226415094339623</v>
      </c>
    </row>
    <row r="29" spans="1:8" x14ac:dyDescent="0.25">
      <c r="A29">
        <v>28</v>
      </c>
      <c r="B29" t="s">
        <v>28</v>
      </c>
      <c r="C29">
        <v>498</v>
      </c>
      <c r="D29">
        <v>2946</v>
      </c>
      <c r="E29">
        <v>507</v>
      </c>
      <c r="F29">
        <v>2280</v>
      </c>
      <c r="G29" s="14">
        <f t="shared" si="0"/>
        <v>5.9156626506024095</v>
      </c>
      <c r="H29" s="14">
        <f t="shared" si="1"/>
        <v>4.4970414201183431</v>
      </c>
    </row>
    <row r="30" spans="1:8" x14ac:dyDescent="0.25">
      <c r="A30">
        <v>29</v>
      </c>
      <c r="B30" t="s">
        <v>33</v>
      </c>
      <c r="C30">
        <v>531</v>
      </c>
      <c r="D30">
        <v>3297</v>
      </c>
      <c r="E30">
        <v>353</v>
      </c>
      <c r="F30">
        <v>1375</v>
      </c>
      <c r="G30" s="14">
        <f t="shared" si="0"/>
        <v>6.2090395480225986</v>
      </c>
      <c r="H30" s="14">
        <f t="shared" si="1"/>
        <v>3.8951841359773369</v>
      </c>
    </row>
    <row r="31" spans="1:8" x14ac:dyDescent="0.25">
      <c r="A31">
        <v>30</v>
      </c>
      <c r="B31" t="s">
        <v>34</v>
      </c>
      <c r="C31">
        <v>513</v>
      </c>
      <c r="D31">
        <v>3412</v>
      </c>
      <c r="E31">
        <v>356</v>
      </c>
      <c r="F31">
        <v>1447</v>
      </c>
      <c r="G31" s="14">
        <f t="shared" si="0"/>
        <v>6.6510721247563351</v>
      </c>
      <c r="H31" s="14">
        <f t="shared" si="1"/>
        <v>4.0646067415730336</v>
      </c>
    </row>
    <row r="32" spans="1:8" x14ac:dyDescent="0.25">
      <c r="A32">
        <v>31</v>
      </c>
      <c r="B32" t="s">
        <v>62</v>
      </c>
      <c r="C32">
        <v>629</v>
      </c>
      <c r="D32">
        <v>3275</v>
      </c>
      <c r="E32">
        <v>337</v>
      </c>
      <c r="F32">
        <v>1240</v>
      </c>
      <c r="G32" s="14">
        <f t="shared" si="0"/>
        <v>5.2066772655007947</v>
      </c>
      <c r="H32" s="14">
        <f t="shared" si="1"/>
        <v>3.6795252225519288</v>
      </c>
    </row>
    <row r="33" spans="1:8" x14ac:dyDescent="0.25">
      <c r="A33">
        <v>32</v>
      </c>
      <c r="B33" t="s">
        <v>18</v>
      </c>
      <c r="C33">
        <v>557</v>
      </c>
      <c r="D33">
        <v>3001</v>
      </c>
      <c r="E33">
        <v>360</v>
      </c>
      <c r="F33">
        <v>1633</v>
      </c>
      <c r="G33" s="14">
        <f t="shared" si="0"/>
        <v>5.3877917414721725</v>
      </c>
      <c r="H33" s="14">
        <f t="shared" si="1"/>
        <v>4.5361111111111114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326D3-61F7-4B01-831F-C91CC3AFCE61}">
  <dimension ref="A1:T26"/>
  <sheetViews>
    <sheetView tabSelected="1" workbookViewId="0">
      <selection activeCell="T17" sqref="T17"/>
    </sheetView>
  </sheetViews>
  <sheetFormatPr defaultRowHeight="15" x14ac:dyDescent="0.25"/>
  <cols>
    <col min="1" max="1" width="3.140625" bestFit="1" customWidth="1"/>
    <col min="2" max="2" width="16.42578125" bestFit="1" customWidth="1"/>
    <col min="9" max="9" width="14.28515625" bestFit="1" customWidth="1"/>
    <col min="16" max="16" width="8.7109375" customWidth="1"/>
    <col min="17" max="17" width="21.85546875" bestFit="1" customWidth="1"/>
    <col min="18" max="18" width="9.42578125" bestFit="1" customWidth="1"/>
    <col min="19" max="19" width="6.140625" bestFit="1" customWidth="1"/>
    <col min="20" max="20" width="9.28515625" customWidth="1"/>
  </cols>
  <sheetData>
    <row r="1" spans="1:20" x14ac:dyDescent="0.25">
      <c r="A1" t="s">
        <v>0</v>
      </c>
      <c r="B1" t="s">
        <v>78</v>
      </c>
      <c r="C1" t="s">
        <v>52</v>
      </c>
      <c r="D1" t="s">
        <v>2</v>
      </c>
      <c r="E1" t="s">
        <v>3</v>
      </c>
      <c r="H1" t="s">
        <v>0</v>
      </c>
      <c r="I1" t="s">
        <v>78</v>
      </c>
      <c r="J1" t="s">
        <v>52</v>
      </c>
      <c r="K1" t="s">
        <v>2</v>
      </c>
      <c r="L1" t="s">
        <v>3</v>
      </c>
      <c r="P1" t="s">
        <v>0</v>
      </c>
      <c r="Q1" t="s">
        <v>52</v>
      </c>
      <c r="R1" t="s">
        <v>107</v>
      </c>
      <c r="S1" t="s">
        <v>64</v>
      </c>
      <c r="T1" t="s">
        <v>3</v>
      </c>
    </row>
    <row r="2" spans="1:20" x14ac:dyDescent="0.25">
      <c r="A2">
        <v>1</v>
      </c>
      <c r="B2" t="s">
        <v>79</v>
      </c>
      <c r="C2" t="s">
        <v>80</v>
      </c>
      <c r="D2">
        <v>4918</v>
      </c>
      <c r="E2">
        <v>6.63</v>
      </c>
      <c r="H2">
        <v>1</v>
      </c>
      <c r="I2" t="s">
        <v>89</v>
      </c>
      <c r="J2" t="s">
        <v>90</v>
      </c>
      <c r="K2">
        <v>4172</v>
      </c>
      <c r="L2">
        <v>8.09</v>
      </c>
      <c r="P2">
        <v>1</v>
      </c>
      <c r="Q2" t="s">
        <v>6</v>
      </c>
      <c r="R2">
        <v>7224</v>
      </c>
      <c r="S2">
        <v>4035</v>
      </c>
      <c r="T2">
        <v>8.1</v>
      </c>
    </row>
    <row r="3" spans="1:20" x14ac:dyDescent="0.25">
      <c r="A3">
        <v>2</v>
      </c>
      <c r="B3" t="s">
        <v>81</v>
      </c>
      <c r="C3" t="s">
        <v>82</v>
      </c>
      <c r="D3">
        <v>4629</v>
      </c>
      <c r="E3">
        <v>7.71</v>
      </c>
      <c r="H3">
        <v>2</v>
      </c>
      <c r="I3" t="s">
        <v>81</v>
      </c>
      <c r="J3" t="s">
        <v>82</v>
      </c>
      <c r="K3">
        <v>4629</v>
      </c>
      <c r="L3">
        <v>7.71</v>
      </c>
      <c r="P3">
        <v>2</v>
      </c>
      <c r="Q3" t="s">
        <v>14</v>
      </c>
      <c r="R3">
        <v>6962</v>
      </c>
      <c r="S3">
        <v>4474</v>
      </c>
      <c r="T3">
        <v>7.7</v>
      </c>
    </row>
    <row r="4" spans="1:20" x14ac:dyDescent="0.25">
      <c r="A4">
        <v>3</v>
      </c>
      <c r="B4" t="s">
        <v>83</v>
      </c>
      <c r="C4" t="s">
        <v>84</v>
      </c>
      <c r="D4">
        <v>4500</v>
      </c>
      <c r="E4">
        <v>6.97</v>
      </c>
      <c r="H4">
        <v>3</v>
      </c>
      <c r="I4" t="s">
        <v>97</v>
      </c>
      <c r="J4" t="s">
        <v>98</v>
      </c>
      <c r="K4">
        <v>3864</v>
      </c>
      <c r="L4">
        <v>7.63</v>
      </c>
      <c r="P4">
        <v>3</v>
      </c>
      <c r="Q4" t="s">
        <v>15</v>
      </c>
      <c r="R4">
        <v>6303</v>
      </c>
      <c r="S4">
        <v>3807</v>
      </c>
      <c r="T4">
        <v>7.6</v>
      </c>
    </row>
    <row r="5" spans="1:20" x14ac:dyDescent="0.25">
      <c r="A5">
        <v>4</v>
      </c>
      <c r="B5" t="s">
        <v>85</v>
      </c>
      <c r="C5" t="s">
        <v>86</v>
      </c>
      <c r="D5">
        <v>4320</v>
      </c>
      <c r="E5">
        <v>6.34</v>
      </c>
      <c r="H5">
        <v>4</v>
      </c>
      <c r="I5" t="s">
        <v>99</v>
      </c>
      <c r="J5" t="s">
        <v>100</v>
      </c>
      <c r="K5">
        <v>3389</v>
      </c>
      <c r="L5">
        <v>7.5</v>
      </c>
      <c r="P5">
        <v>4</v>
      </c>
      <c r="Q5" t="s">
        <v>31</v>
      </c>
      <c r="R5">
        <v>6397</v>
      </c>
      <c r="S5">
        <v>4234</v>
      </c>
      <c r="T5">
        <v>7.4</v>
      </c>
    </row>
    <row r="6" spans="1:20" x14ac:dyDescent="0.25">
      <c r="A6">
        <v>5</v>
      </c>
      <c r="B6" t="s">
        <v>87</v>
      </c>
      <c r="C6" t="s">
        <v>88</v>
      </c>
      <c r="D6">
        <v>4319</v>
      </c>
      <c r="E6">
        <v>6.72</v>
      </c>
      <c r="H6">
        <v>5</v>
      </c>
      <c r="I6" t="s">
        <v>101</v>
      </c>
      <c r="J6" t="s">
        <v>102</v>
      </c>
      <c r="K6">
        <v>3731</v>
      </c>
      <c r="L6">
        <v>7.38</v>
      </c>
      <c r="P6">
        <v>5</v>
      </c>
      <c r="Q6" t="s">
        <v>7</v>
      </c>
      <c r="R6">
        <v>6105</v>
      </c>
      <c r="S6">
        <v>3875</v>
      </c>
      <c r="T6">
        <v>7.3</v>
      </c>
    </row>
    <row r="7" spans="1:20" x14ac:dyDescent="0.25">
      <c r="A7">
        <v>6</v>
      </c>
      <c r="B7" t="s">
        <v>89</v>
      </c>
      <c r="C7" t="s">
        <v>90</v>
      </c>
      <c r="D7">
        <v>4172</v>
      </c>
      <c r="E7">
        <v>8.09</v>
      </c>
      <c r="H7">
        <v>6</v>
      </c>
      <c r="I7" t="s">
        <v>103</v>
      </c>
      <c r="J7" t="s">
        <v>104</v>
      </c>
      <c r="K7">
        <v>2145</v>
      </c>
      <c r="L7">
        <v>7.31</v>
      </c>
      <c r="P7">
        <v>6</v>
      </c>
      <c r="Q7" t="s">
        <v>33</v>
      </c>
      <c r="R7">
        <v>6793</v>
      </c>
      <c r="S7">
        <v>4257</v>
      </c>
      <c r="T7">
        <v>7</v>
      </c>
    </row>
    <row r="8" spans="1:20" x14ac:dyDescent="0.25">
      <c r="A8">
        <v>7</v>
      </c>
      <c r="B8" t="s">
        <v>91</v>
      </c>
      <c r="C8" t="s">
        <v>92</v>
      </c>
      <c r="D8">
        <v>3928</v>
      </c>
      <c r="E8">
        <v>5.98</v>
      </c>
      <c r="H8">
        <v>7</v>
      </c>
      <c r="I8" t="s">
        <v>83</v>
      </c>
      <c r="J8" t="s">
        <v>84</v>
      </c>
      <c r="K8">
        <v>4500</v>
      </c>
      <c r="L8">
        <v>6.97</v>
      </c>
      <c r="P8">
        <v>7</v>
      </c>
      <c r="Q8" t="s">
        <v>5</v>
      </c>
      <c r="R8">
        <v>6287</v>
      </c>
      <c r="S8">
        <v>4068</v>
      </c>
      <c r="T8">
        <v>6.9</v>
      </c>
    </row>
    <row r="9" spans="1:20" x14ac:dyDescent="0.25">
      <c r="A9">
        <v>8</v>
      </c>
      <c r="B9" t="s">
        <v>93</v>
      </c>
      <c r="C9" t="s">
        <v>94</v>
      </c>
      <c r="D9">
        <v>3897</v>
      </c>
      <c r="E9">
        <v>5.76</v>
      </c>
      <c r="H9">
        <v>8</v>
      </c>
      <c r="I9" t="s">
        <v>105</v>
      </c>
      <c r="J9" t="s">
        <v>106</v>
      </c>
      <c r="K9">
        <v>3508</v>
      </c>
      <c r="L9">
        <v>6.88</v>
      </c>
      <c r="P9">
        <v>8</v>
      </c>
      <c r="Q9" t="s">
        <v>24</v>
      </c>
      <c r="R9">
        <v>5898</v>
      </c>
      <c r="S9">
        <v>4043</v>
      </c>
      <c r="T9">
        <v>6.8</v>
      </c>
    </row>
    <row r="10" spans="1:20" x14ac:dyDescent="0.25">
      <c r="A10">
        <v>9</v>
      </c>
      <c r="B10" t="s">
        <v>95</v>
      </c>
      <c r="C10" t="s">
        <v>96</v>
      </c>
      <c r="D10">
        <v>3870</v>
      </c>
      <c r="E10">
        <v>6.65</v>
      </c>
      <c r="H10">
        <v>9</v>
      </c>
      <c r="I10" t="s">
        <v>87</v>
      </c>
      <c r="J10" t="s">
        <v>88</v>
      </c>
      <c r="K10">
        <v>4319</v>
      </c>
      <c r="L10">
        <v>6.72</v>
      </c>
      <c r="P10">
        <v>9</v>
      </c>
      <c r="Q10" t="s">
        <v>10</v>
      </c>
      <c r="R10">
        <v>6214</v>
      </c>
      <c r="S10">
        <v>4640</v>
      </c>
      <c r="T10">
        <v>6.6</v>
      </c>
    </row>
    <row r="11" spans="1:20" x14ac:dyDescent="0.25">
      <c r="A11">
        <v>10</v>
      </c>
      <c r="B11" t="s">
        <v>97</v>
      </c>
      <c r="C11" t="s">
        <v>98</v>
      </c>
      <c r="D11">
        <v>3864</v>
      </c>
      <c r="E11">
        <v>7.63</v>
      </c>
      <c r="H11">
        <v>10</v>
      </c>
      <c r="I11" t="s">
        <v>95</v>
      </c>
      <c r="J11" t="s">
        <v>96</v>
      </c>
      <c r="K11">
        <v>3870</v>
      </c>
      <c r="L11">
        <v>6.65</v>
      </c>
      <c r="P11">
        <v>10</v>
      </c>
      <c r="Q11" t="s">
        <v>21</v>
      </c>
      <c r="R11">
        <v>5511</v>
      </c>
      <c r="S11">
        <v>3629</v>
      </c>
      <c r="T11">
        <v>6.6</v>
      </c>
    </row>
    <row r="17" spans="8:8" x14ac:dyDescent="0.25">
      <c r="H17" s="28"/>
    </row>
    <row r="18" spans="8:8" x14ac:dyDescent="0.25">
      <c r="H18" s="28"/>
    </row>
    <row r="19" spans="8:8" x14ac:dyDescent="0.25">
      <c r="H19" s="28"/>
    </row>
    <row r="20" spans="8:8" x14ac:dyDescent="0.25">
      <c r="H20" s="28"/>
    </row>
    <row r="21" spans="8:8" x14ac:dyDescent="0.25">
      <c r="H21" s="28"/>
    </row>
    <row r="22" spans="8:8" x14ac:dyDescent="0.25">
      <c r="H22" s="28"/>
    </row>
    <row r="23" spans="8:8" x14ac:dyDescent="0.25">
      <c r="H23" s="28"/>
    </row>
    <row r="24" spans="8:8" x14ac:dyDescent="0.25">
      <c r="H24" s="28"/>
    </row>
    <row r="25" spans="8:8" x14ac:dyDescent="0.25">
      <c r="H25" s="28"/>
    </row>
    <row r="26" spans="8:8" x14ac:dyDescent="0.25">
      <c r="H26" s="28"/>
    </row>
  </sheetData>
  <conditionalFormatting sqref="E2:E1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698667d-8817-4ad9-a7f2-bb287f867e5f}" enabled="0" method="" siteId="{a698667d-8817-4ad9-a7f2-bb287f867e5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2024</vt:lpstr>
      <vt:lpstr>Correlations 2024</vt:lpstr>
      <vt:lpstr>Off passing vs rushing 2014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Bredikhina, Nataliya</dc:creator>
  <cp:lastModifiedBy>Bredikhina, Nataliya</cp:lastModifiedBy>
  <dcterms:created xsi:type="dcterms:W3CDTF">2025-10-12T16:27:18Z</dcterms:created>
  <dcterms:modified xsi:type="dcterms:W3CDTF">2025-10-13T14:22:01Z</dcterms:modified>
</cp:coreProperties>
</file>